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altaruminstitute.sharepoint.com/sites/hcvaluehub/Shared Documents/Project Management/2025/Snapshot/Snapshot Dashboard 2025/"/>
    </mc:Choice>
  </mc:AlternateContent>
  <xr:revisionPtr revIDLastSave="38" documentId="8_{2EA862D1-67E3-4618-914A-7FE2E118AB69}" xr6:coauthVersionLast="47" xr6:coauthVersionMax="47" xr10:uidLastSave="{7A218FB7-5517-4BB5-9C82-ED09A085A442}"/>
  <bookViews>
    <workbookView xWindow="-110" yWindow="-110" windowWidth="19420" windowHeight="11500" xr2:uid="{D68BC4F2-D100-4B71-90DB-A3C332BC0A3A}"/>
  </bookViews>
  <sheets>
    <sheet name="Cleaned Formatted" sheetId="1" r:id="rId1"/>
  </sheets>
  <definedNames>
    <definedName name="_xlnm._FilterDatabase" localSheetId="0" hidden="1">'Cleaned Formatted'!$A$1:$O$4744</definedName>
  </definedNames>
  <calcPr calcId="191029" iterate="1" iterateCount="500" iterateDelta="9.9999999999999995E-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744" i="1" l="1"/>
  <c r="H4744" i="1"/>
  <c r="G4743" i="1"/>
  <c r="H4743" i="1"/>
  <c r="G4742" i="1"/>
  <c r="H4742" i="1"/>
  <c r="G4741" i="1"/>
  <c r="H4741" i="1"/>
  <c r="G4740" i="1"/>
  <c r="H4740" i="1"/>
  <c r="G4739" i="1"/>
  <c r="H4739" i="1"/>
  <c r="G4738" i="1"/>
  <c r="H4738" i="1"/>
  <c r="G4737" i="1"/>
  <c r="H4737" i="1"/>
  <c r="G4736" i="1"/>
  <c r="H4736" i="1"/>
  <c r="G4735" i="1"/>
  <c r="H4735" i="1"/>
  <c r="G4734" i="1"/>
  <c r="H4734" i="1"/>
  <c r="G4733" i="1"/>
  <c r="H4733" i="1"/>
  <c r="G4732" i="1"/>
  <c r="H4732" i="1"/>
  <c r="G4731" i="1"/>
  <c r="H4731" i="1"/>
  <c r="G4730" i="1"/>
  <c r="H4730" i="1"/>
  <c r="G4729" i="1"/>
  <c r="H4729" i="1"/>
  <c r="G4728" i="1"/>
  <c r="H4728" i="1"/>
  <c r="G4727" i="1"/>
  <c r="H4727" i="1"/>
  <c r="G4726" i="1"/>
  <c r="H4726" i="1"/>
  <c r="G4725" i="1"/>
  <c r="H4725" i="1"/>
  <c r="G4724" i="1"/>
  <c r="H4724" i="1"/>
  <c r="G4723" i="1"/>
  <c r="H4723" i="1"/>
  <c r="G4722" i="1"/>
  <c r="H4722" i="1"/>
  <c r="G4721" i="1"/>
  <c r="H4721" i="1"/>
  <c r="G4720" i="1"/>
  <c r="H4720" i="1"/>
  <c r="G4719" i="1"/>
  <c r="H4719" i="1"/>
  <c r="G4718" i="1"/>
  <c r="H4718" i="1"/>
  <c r="G4717" i="1"/>
  <c r="H4717" i="1"/>
  <c r="G4716" i="1"/>
  <c r="H4716" i="1"/>
  <c r="G4715" i="1"/>
  <c r="H4715" i="1"/>
  <c r="G4714" i="1"/>
  <c r="H4714" i="1"/>
  <c r="G4713" i="1"/>
  <c r="H4713" i="1"/>
  <c r="G4712" i="1"/>
  <c r="H4712" i="1"/>
  <c r="G4711" i="1"/>
  <c r="H4711" i="1"/>
  <c r="G4710" i="1"/>
  <c r="H4710" i="1"/>
  <c r="G4709" i="1"/>
  <c r="H4709" i="1"/>
  <c r="G4708" i="1"/>
  <c r="H4708" i="1"/>
  <c r="G4707" i="1"/>
  <c r="H4707" i="1"/>
  <c r="G4706" i="1"/>
  <c r="H4706" i="1"/>
  <c r="G4705" i="1"/>
  <c r="H4705" i="1"/>
  <c r="G4704" i="1"/>
  <c r="H4704" i="1"/>
  <c r="G4703" i="1"/>
  <c r="H4703" i="1"/>
  <c r="G4702" i="1"/>
  <c r="H4702" i="1"/>
  <c r="G4701" i="1"/>
  <c r="H4701" i="1"/>
  <c r="G4700" i="1"/>
  <c r="H4700" i="1"/>
  <c r="G4699" i="1"/>
  <c r="H4699" i="1"/>
  <c r="G4698" i="1"/>
  <c r="H4698" i="1"/>
  <c r="G4697" i="1"/>
  <c r="H4697" i="1"/>
  <c r="G4696" i="1"/>
  <c r="H4696" i="1"/>
  <c r="G4695" i="1"/>
  <c r="H4695" i="1"/>
  <c r="G4694" i="1"/>
  <c r="H4694" i="1"/>
  <c r="G4693" i="1"/>
  <c r="H4693" i="1"/>
  <c r="G4692" i="1"/>
  <c r="H4692" i="1"/>
  <c r="G4691" i="1"/>
  <c r="H4691" i="1"/>
  <c r="G4690" i="1"/>
  <c r="H4690" i="1"/>
  <c r="G4689" i="1"/>
  <c r="H4689" i="1"/>
  <c r="G4688" i="1"/>
  <c r="H4688" i="1"/>
  <c r="G4687" i="1"/>
  <c r="H4687" i="1"/>
  <c r="G4686" i="1"/>
  <c r="H4686" i="1"/>
  <c r="G4685" i="1"/>
  <c r="H4685" i="1"/>
  <c r="G4684" i="1"/>
  <c r="H4684" i="1"/>
  <c r="G4683" i="1"/>
  <c r="H4683" i="1"/>
  <c r="G4682" i="1"/>
  <c r="H4682" i="1"/>
  <c r="G4681" i="1"/>
  <c r="H4681" i="1"/>
  <c r="G4680" i="1"/>
  <c r="H4680" i="1"/>
  <c r="G4679" i="1"/>
  <c r="H4679" i="1"/>
  <c r="G4678" i="1"/>
  <c r="H4678" i="1"/>
  <c r="G4677" i="1"/>
  <c r="H4677" i="1"/>
  <c r="G4676" i="1"/>
  <c r="H4676" i="1"/>
  <c r="G4675" i="1"/>
  <c r="H4675" i="1"/>
  <c r="G4674" i="1"/>
  <c r="H4674" i="1"/>
  <c r="G4673" i="1"/>
  <c r="H4673" i="1"/>
  <c r="G4672" i="1"/>
  <c r="H4672" i="1"/>
  <c r="G4671" i="1"/>
  <c r="H4671" i="1"/>
  <c r="G4670" i="1"/>
  <c r="H4670" i="1"/>
  <c r="G4669" i="1"/>
  <c r="H4669" i="1"/>
  <c r="G4668" i="1"/>
  <c r="H4668" i="1"/>
  <c r="G4667" i="1"/>
  <c r="H4667" i="1"/>
  <c r="G4666" i="1"/>
  <c r="H4666" i="1"/>
  <c r="G4665" i="1"/>
  <c r="H4665" i="1"/>
  <c r="G4664" i="1"/>
  <c r="H4664" i="1"/>
  <c r="G4663" i="1"/>
  <c r="H4663" i="1"/>
  <c r="G4662" i="1"/>
  <c r="H4662" i="1"/>
  <c r="G4661" i="1"/>
  <c r="H4661" i="1"/>
  <c r="G4660" i="1"/>
  <c r="H4660" i="1"/>
  <c r="G4659" i="1"/>
  <c r="H4659" i="1"/>
  <c r="G4658" i="1"/>
  <c r="H4658" i="1"/>
  <c r="G4657" i="1"/>
  <c r="H4657" i="1"/>
  <c r="G4656" i="1"/>
  <c r="H4656" i="1"/>
  <c r="G4655" i="1"/>
  <c r="H4655" i="1"/>
  <c r="G4654" i="1"/>
  <c r="H4654" i="1"/>
  <c r="G4653" i="1"/>
  <c r="H4653" i="1"/>
  <c r="G4652" i="1"/>
  <c r="H4652" i="1"/>
  <c r="G4651" i="1"/>
  <c r="H4651" i="1"/>
  <c r="G4650" i="1"/>
  <c r="H4650" i="1"/>
  <c r="G4649" i="1"/>
  <c r="H4649" i="1"/>
  <c r="G4648" i="1"/>
  <c r="H4648" i="1"/>
  <c r="G4647" i="1"/>
  <c r="H4647" i="1"/>
  <c r="G4646" i="1"/>
  <c r="H4646" i="1"/>
  <c r="G4645" i="1"/>
  <c r="H4645" i="1"/>
  <c r="G4644" i="1"/>
  <c r="H4644" i="1"/>
  <c r="G4643" i="1"/>
  <c r="H4643" i="1"/>
  <c r="G4642" i="1"/>
  <c r="H4642" i="1"/>
  <c r="G4641" i="1"/>
  <c r="H4641" i="1"/>
  <c r="G4640" i="1"/>
  <c r="H4640" i="1"/>
  <c r="G4639" i="1"/>
  <c r="H4639" i="1"/>
  <c r="G4638" i="1"/>
  <c r="H4638" i="1"/>
  <c r="G4637" i="1"/>
  <c r="H4637" i="1"/>
  <c r="G4636" i="1"/>
  <c r="H4636" i="1"/>
  <c r="G4635" i="1"/>
  <c r="H4635" i="1"/>
  <c r="G4634" i="1"/>
  <c r="H4634" i="1"/>
  <c r="G4633" i="1"/>
  <c r="H4633" i="1"/>
  <c r="G4632" i="1"/>
  <c r="H4632" i="1"/>
  <c r="G4631" i="1"/>
  <c r="H4631" i="1"/>
  <c r="G4630" i="1"/>
  <c r="H4630" i="1"/>
  <c r="G4629" i="1"/>
  <c r="H4629" i="1"/>
  <c r="G4628" i="1"/>
  <c r="H4628" i="1"/>
  <c r="G4627" i="1"/>
  <c r="H4627" i="1"/>
  <c r="G4626" i="1"/>
  <c r="H4626" i="1"/>
  <c r="G4625" i="1"/>
  <c r="H4625" i="1"/>
  <c r="G4624" i="1"/>
  <c r="H4624" i="1"/>
  <c r="G4623" i="1"/>
  <c r="H4623" i="1"/>
  <c r="G4622" i="1"/>
  <c r="H4622" i="1"/>
  <c r="G4621" i="1"/>
  <c r="H4621" i="1"/>
  <c r="G4620" i="1"/>
  <c r="H4620" i="1"/>
  <c r="G4619" i="1"/>
  <c r="H4619" i="1"/>
  <c r="G4618" i="1"/>
  <c r="H4618" i="1"/>
  <c r="G4617" i="1"/>
  <c r="H4617" i="1"/>
  <c r="G4616" i="1"/>
  <c r="H4616" i="1"/>
  <c r="G4615" i="1"/>
  <c r="H4615" i="1"/>
  <c r="G4614" i="1"/>
  <c r="H4614" i="1"/>
  <c r="G4613" i="1"/>
  <c r="H4613" i="1"/>
  <c r="G4612" i="1"/>
  <c r="H4612" i="1"/>
  <c r="G4611" i="1"/>
  <c r="H4611" i="1"/>
  <c r="G4610" i="1"/>
  <c r="H4610" i="1"/>
  <c r="G4609" i="1"/>
  <c r="H4609" i="1"/>
  <c r="G4608" i="1"/>
  <c r="H4608" i="1"/>
  <c r="G4607" i="1"/>
  <c r="H4607" i="1"/>
  <c r="G4606" i="1"/>
  <c r="H4606" i="1"/>
  <c r="G4605" i="1"/>
  <c r="H4605" i="1"/>
  <c r="G4604" i="1"/>
  <c r="H4604" i="1"/>
  <c r="G4603" i="1"/>
  <c r="H4603" i="1"/>
  <c r="G4602" i="1"/>
  <c r="H4602" i="1"/>
  <c r="G4601" i="1"/>
  <c r="H4601" i="1"/>
  <c r="G4600" i="1"/>
  <c r="H4600" i="1"/>
  <c r="G4599" i="1"/>
  <c r="H4599" i="1"/>
  <c r="G4598" i="1"/>
  <c r="H4598" i="1"/>
  <c r="G4597" i="1"/>
  <c r="H4597" i="1"/>
  <c r="G4596" i="1"/>
  <c r="H4596" i="1"/>
  <c r="G4595" i="1"/>
  <c r="H4595" i="1"/>
  <c r="G4594" i="1"/>
  <c r="H4594" i="1"/>
  <c r="G4593" i="1"/>
  <c r="H4593" i="1"/>
  <c r="G4592" i="1"/>
  <c r="H4592" i="1"/>
  <c r="G4591" i="1"/>
  <c r="H4591" i="1"/>
  <c r="G4590" i="1"/>
  <c r="H4590" i="1"/>
  <c r="G4589" i="1"/>
  <c r="H4589" i="1"/>
  <c r="G4588" i="1"/>
  <c r="H4588" i="1"/>
  <c r="G4587" i="1"/>
  <c r="H4587" i="1"/>
  <c r="G4586" i="1"/>
  <c r="H4586" i="1"/>
  <c r="G4585" i="1"/>
  <c r="H4585" i="1"/>
  <c r="G4584" i="1"/>
  <c r="H4584" i="1"/>
  <c r="G4583" i="1"/>
  <c r="H4583" i="1"/>
  <c r="G4582" i="1"/>
  <c r="H4582" i="1"/>
  <c r="G4581" i="1"/>
  <c r="H4581" i="1"/>
  <c r="G4580" i="1"/>
  <c r="H4580" i="1"/>
  <c r="G4579" i="1"/>
  <c r="H4579" i="1"/>
  <c r="G4578" i="1"/>
  <c r="H4578" i="1"/>
  <c r="G4577" i="1"/>
  <c r="H4577" i="1"/>
  <c r="G4576" i="1"/>
  <c r="H4576" i="1"/>
  <c r="G4575" i="1"/>
  <c r="H4575" i="1"/>
  <c r="G4574" i="1"/>
  <c r="H4574" i="1"/>
  <c r="G4573" i="1"/>
  <c r="H4573" i="1"/>
  <c r="G4572" i="1"/>
  <c r="H4572" i="1"/>
  <c r="G4571" i="1"/>
  <c r="H4571" i="1"/>
  <c r="G4570" i="1"/>
  <c r="H4570" i="1"/>
  <c r="G4569" i="1"/>
  <c r="H4569" i="1"/>
  <c r="G4568" i="1"/>
  <c r="H4568" i="1"/>
  <c r="G4567" i="1"/>
  <c r="H4567" i="1"/>
  <c r="G4566" i="1"/>
  <c r="H4566" i="1"/>
  <c r="G4565" i="1"/>
  <c r="H4565" i="1"/>
  <c r="G4564" i="1"/>
  <c r="H4564" i="1"/>
  <c r="G4563" i="1"/>
  <c r="H4563" i="1"/>
  <c r="G4562" i="1"/>
  <c r="H4562" i="1"/>
  <c r="G4561" i="1"/>
  <c r="H4561" i="1"/>
  <c r="G4560" i="1"/>
  <c r="H4560" i="1"/>
  <c r="G4559" i="1"/>
  <c r="H4559" i="1"/>
  <c r="G4558" i="1"/>
  <c r="H4558" i="1"/>
  <c r="G4557" i="1"/>
  <c r="H4557" i="1"/>
  <c r="G4556" i="1"/>
  <c r="H4556" i="1"/>
  <c r="G4555" i="1"/>
  <c r="H4555" i="1"/>
  <c r="G4554" i="1"/>
  <c r="H4554" i="1"/>
  <c r="G4553" i="1"/>
  <c r="H4553" i="1"/>
  <c r="G4552" i="1"/>
  <c r="H4552" i="1"/>
  <c r="G4551" i="1"/>
  <c r="H4551" i="1"/>
  <c r="G4550" i="1"/>
  <c r="H4550" i="1"/>
  <c r="G4549" i="1"/>
  <c r="H4549" i="1"/>
  <c r="G4548" i="1"/>
  <c r="H4548" i="1"/>
  <c r="G4547" i="1"/>
  <c r="H4547" i="1"/>
  <c r="G4546" i="1"/>
  <c r="H4546" i="1"/>
  <c r="G4545" i="1"/>
  <c r="H4545" i="1"/>
  <c r="G4544" i="1"/>
  <c r="H4544" i="1"/>
  <c r="G4543" i="1"/>
  <c r="H4543" i="1"/>
  <c r="G4542" i="1"/>
  <c r="H4542" i="1"/>
  <c r="G4541" i="1"/>
  <c r="H4541" i="1"/>
  <c r="G4540" i="1"/>
  <c r="H4540" i="1"/>
  <c r="G4539" i="1"/>
  <c r="H4539" i="1"/>
  <c r="G4538" i="1"/>
  <c r="H4538" i="1"/>
  <c r="G4537" i="1"/>
  <c r="H4537" i="1"/>
  <c r="G4536" i="1"/>
  <c r="H4536" i="1"/>
  <c r="G4535" i="1"/>
  <c r="H4535" i="1"/>
  <c r="G4534" i="1"/>
  <c r="H4534" i="1"/>
  <c r="G4533" i="1"/>
  <c r="H4533" i="1"/>
  <c r="G4532" i="1"/>
  <c r="H4532" i="1"/>
  <c r="G4531" i="1"/>
  <c r="H4531" i="1"/>
  <c r="G4530" i="1"/>
  <c r="H4530" i="1"/>
  <c r="G4529" i="1"/>
  <c r="H4529" i="1"/>
  <c r="G4528" i="1"/>
  <c r="H4528" i="1"/>
  <c r="G4527" i="1"/>
  <c r="H4527" i="1"/>
  <c r="G4526" i="1"/>
  <c r="H4526" i="1"/>
  <c r="G4525" i="1"/>
  <c r="H4525" i="1"/>
  <c r="G4524" i="1"/>
  <c r="H4524" i="1"/>
  <c r="G4523" i="1"/>
  <c r="H4523" i="1"/>
  <c r="G4522" i="1"/>
  <c r="H4522" i="1"/>
  <c r="G4521" i="1"/>
  <c r="H4521" i="1"/>
  <c r="G4520" i="1"/>
  <c r="H4520" i="1"/>
  <c r="G4519" i="1"/>
  <c r="H4519" i="1"/>
  <c r="G4518" i="1"/>
  <c r="H4518" i="1"/>
  <c r="G4517" i="1"/>
  <c r="H4517" i="1"/>
  <c r="G4516" i="1"/>
  <c r="H4516" i="1"/>
  <c r="G4515" i="1"/>
  <c r="H4515" i="1"/>
  <c r="G4514" i="1"/>
  <c r="H4514" i="1"/>
  <c r="G4513" i="1"/>
  <c r="H4513" i="1"/>
  <c r="G4512" i="1"/>
  <c r="H4512" i="1"/>
  <c r="G4511" i="1"/>
  <c r="H4511" i="1"/>
  <c r="G4510" i="1"/>
  <c r="H4510" i="1"/>
  <c r="G4509" i="1"/>
  <c r="H4509" i="1"/>
  <c r="G4508" i="1"/>
  <c r="H4508" i="1"/>
  <c r="G4507" i="1"/>
  <c r="H4507" i="1"/>
  <c r="G4506" i="1"/>
  <c r="H4506" i="1"/>
  <c r="G4505" i="1"/>
  <c r="H4505" i="1"/>
  <c r="G4504" i="1"/>
  <c r="H4504" i="1"/>
  <c r="G4503" i="1"/>
  <c r="H4503" i="1"/>
  <c r="G4502" i="1"/>
  <c r="H4502" i="1"/>
  <c r="G4501" i="1"/>
  <c r="H4501" i="1"/>
  <c r="G4500" i="1"/>
  <c r="H4500" i="1"/>
  <c r="G4499" i="1"/>
  <c r="H4499" i="1"/>
  <c r="G4498" i="1"/>
  <c r="H4498" i="1"/>
  <c r="G4497" i="1"/>
  <c r="H4497" i="1"/>
  <c r="G4496" i="1"/>
  <c r="H4496" i="1"/>
  <c r="G4495" i="1"/>
  <c r="H4495" i="1"/>
  <c r="G4494" i="1"/>
  <c r="H4494" i="1"/>
  <c r="G4493" i="1"/>
  <c r="H4493" i="1"/>
  <c r="G4492" i="1"/>
  <c r="H4492" i="1"/>
  <c r="G4491" i="1"/>
  <c r="H4491" i="1"/>
  <c r="G4490" i="1"/>
  <c r="H4490" i="1"/>
  <c r="G4489" i="1"/>
  <c r="H4489" i="1"/>
  <c r="G4488" i="1"/>
  <c r="H4488" i="1"/>
  <c r="G4487" i="1"/>
  <c r="H4487" i="1"/>
  <c r="G4486" i="1"/>
  <c r="H4486" i="1"/>
  <c r="G4485" i="1"/>
  <c r="H4485" i="1"/>
  <c r="G4484" i="1"/>
  <c r="H4484" i="1"/>
  <c r="G4483" i="1"/>
  <c r="H4483" i="1"/>
  <c r="G4482" i="1"/>
  <c r="H4482" i="1"/>
  <c r="G4481" i="1"/>
  <c r="H4481" i="1"/>
  <c r="G4480" i="1"/>
  <c r="H4480" i="1"/>
  <c r="G4479" i="1"/>
  <c r="H4479" i="1"/>
  <c r="G4478" i="1"/>
  <c r="H4478" i="1"/>
  <c r="G4477" i="1"/>
  <c r="H4477" i="1"/>
  <c r="G4476" i="1"/>
  <c r="H4476" i="1"/>
  <c r="G4475" i="1"/>
  <c r="H4475" i="1"/>
  <c r="G4474" i="1"/>
  <c r="H4474" i="1"/>
  <c r="G4473" i="1"/>
  <c r="H4473" i="1"/>
  <c r="G4472" i="1"/>
  <c r="H4472" i="1"/>
  <c r="G4471" i="1"/>
  <c r="H4471" i="1"/>
  <c r="G4470" i="1"/>
  <c r="H4470" i="1"/>
  <c r="G4469" i="1"/>
  <c r="H4469" i="1"/>
  <c r="G4468" i="1"/>
  <c r="H4468" i="1"/>
  <c r="G4467" i="1"/>
  <c r="H4467" i="1"/>
  <c r="G4466" i="1"/>
  <c r="H4466" i="1"/>
  <c r="G4465" i="1"/>
  <c r="H4465" i="1"/>
  <c r="G4464" i="1"/>
  <c r="H4464" i="1"/>
  <c r="G4463" i="1"/>
  <c r="H4463" i="1"/>
  <c r="G4462" i="1"/>
  <c r="H4462" i="1"/>
  <c r="G4461" i="1"/>
  <c r="H4461" i="1"/>
  <c r="G4460" i="1"/>
  <c r="H4460" i="1"/>
  <c r="G4459" i="1"/>
  <c r="H4459" i="1"/>
  <c r="G4458" i="1"/>
  <c r="H4458" i="1"/>
  <c r="G4457" i="1"/>
  <c r="H4457" i="1"/>
  <c r="G4456" i="1"/>
  <c r="H4456" i="1"/>
  <c r="G4455" i="1"/>
  <c r="H4455" i="1"/>
  <c r="G4454" i="1"/>
  <c r="H4454" i="1"/>
  <c r="G4453" i="1"/>
  <c r="H4453" i="1"/>
  <c r="G4452" i="1"/>
  <c r="H4452" i="1"/>
  <c r="G4451" i="1"/>
  <c r="H4451" i="1"/>
  <c r="G4450" i="1"/>
  <c r="H4450" i="1"/>
  <c r="G4449" i="1"/>
  <c r="H4449" i="1"/>
  <c r="G4448" i="1"/>
  <c r="H4448" i="1"/>
  <c r="G4447" i="1"/>
  <c r="H4447" i="1"/>
  <c r="G4446" i="1"/>
  <c r="H4446" i="1"/>
  <c r="G4445" i="1"/>
  <c r="H4445" i="1"/>
  <c r="G4444" i="1"/>
  <c r="H4444" i="1"/>
  <c r="G4443" i="1"/>
  <c r="H4443" i="1"/>
  <c r="G4442" i="1"/>
  <c r="H4442" i="1"/>
  <c r="G4441" i="1"/>
  <c r="H4441" i="1"/>
  <c r="G4440" i="1"/>
  <c r="H4440" i="1"/>
  <c r="G4439" i="1"/>
  <c r="H4439" i="1"/>
  <c r="G4438" i="1"/>
  <c r="H4438" i="1"/>
  <c r="G4437" i="1"/>
  <c r="H4437" i="1"/>
  <c r="G4436" i="1"/>
  <c r="H4436" i="1"/>
  <c r="G4435" i="1"/>
  <c r="H4435" i="1"/>
  <c r="G4434" i="1"/>
  <c r="H4434" i="1"/>
  <c r="G4433" i="1"/>
  <c r="H4433" i="1"/>
  <c r="G4432" i="1"/>
  <c r="H4432" i="1"/>
  <c r="G4431" i="1"/>
  <c r="H4431" i="1"/>
  <c r="G4430" i="1"/>
  <c r="H4430" i="1"/>
  <c r="G4429" i="1"/>
  <c r="H4429" i="1"/>
  <c r="G4428" i="1"/>
  <c r="H4428" i="1"/>
  <c r="G4427" i="1"/>
  <c r="H4427" i="1"/>
  <c r="G4426" i="1"/>
  <c r="H4426" i="1"/>
  <c r="G4425" i="1"/>
  <c r="H4425" i="1"/>
  <c r="G4424" i="1"/>
  <c r="H4424" i="1"/>
  <c r="G4423" i="1"/>
  <c r="H4423" i="1"/>
  <c r="G4422" i="1"/>
  <c r="H4422" i="1"/>
  <c r="G4421" i="1"/>
  <c r="H4421" i="1"/>
  <c r="G4420" i="1"/>
  <c r="H4420" i="1"/>
  <c r="G4419" i="1"/>
  <c r="H4419" i="1"/>
  <c r="G4418" i="1"/>
  <c r="H4418" i="1"/>
  <c r="G4417" i="1"/>
  <c r="H4417" i="1"/>
  <c r="G4416" i="1"/>
  <c r="H4416" i="1"/>
  <c r="G4415" i="1"/>
  <c r="H4415" i="1"/>
  <c r="G4414" i="1"/>
  <c r="H4414" i="1"/>
  <c r="G4413" i="1"/>
  <c r="H4413" i="1"/>
  <c r="G4412" i="1"/>
  <c r="H4412" i="1"/>
  <c r="G4411" i="1"/>
  <c r="H4411" i="1"/>
  <c r="G4410" i="1"/>
  <c r="H4410" i="1"/>
  <c r="G4409" i="1"/>
  <c r="H4409" i="1"/>
  <c r="G4408" i="1"/>
  <c r="H4408" i="1"/>
  <c r="G4407" i="1"/>
  <c r="H4407" i="1"/>
  <c r="G4406" i="1"/>
  <c r="H4406" i="1"/>
  <c r="G4405" i="1"/>
  <c r="H4405" i="1"/>
  <c r="G4404" i="1"/>
  <c r="H4404" i="1"/>
  <c r="G4403" i="1"/>
  <c r="H4403" i="1"/>
  <c r="G4402" i="1"/>
  <c r="H4402" i="1"/>
  <c r="G4401" i="1"/>
  <c r="H4401" i="1"/>
  <c r="G4400" i="1"/>
  <c r="H4400" i="1"/>
  <c r="G4399" i="1"/>
  <c r="H4399" i="1"/>
  <c r="G4398" i="1"/>
  <c r="H4398" i="1"/>
  <c r="G4397" i="1"/>
  <c r="H4397" i="1"/>
  <c r="G4396" i="1"/>
  <c r="H4396" i="1"/>
  <c r="G4395" i="1"/>
  <c r="H4395" i="1"/>
  <c r="G4394" i="1"/>
  <c r="H4394" i="1"/>
  <c r="G4393" i="1"/>
  <c r="H4393" i="1"/>
  <c r="G4392" i="1"/>
  <c r="H4392" i="1"/>
  <c r="G4391" i="1"/>
  <c r="H4391" i="1"/>
  <c r="G4390" i="1"/>
  <c r="H4390" i="1"/>
  <c r="G4389" i="1"/>
  <c r="H4389" i="1"/>
  <c r="G4388" i="1"/>
  <c r="H4388" i="1"/>
  <c r="G4387" i="1"/>
  <c r="H4387" i="1"/>
  <c r="G4386" i="1"/>
  <c r="H4386" i="1"/>
  <c r="G4385" i="1"/>
  <c r="H4385" i="1"/>
  <c r="G4384" i="1"/>
  <c r="H4384" i="1"/>
  <c r="G4383" i="1"/>
  <c r="H4383" i="1"/>
  <c r="G4382" i="1"/>
  <c r="H4382" i="1"/>
  <c r="G4381" i="1"/>
  <c r="H4381" i="1"/>
  <c r="G4380" i="1"/>
  <c r="H4380" i="1"/>
  <c r="G4379" i="1"/>
  <c r="H4379" i="1"/>
  <c r="G4378" i="1"/>
  <c r="H4378" i="1"/>
  <c r="G4377" i="1"/>
  <c r="H4377" i="1"/>
  <c r="G4376" i="1"/>
  <c r="H4376" i="1"/>
  <c r="G4375" i="1"/>
  <c r="H4375" i="1"/>
  <c r="G4374" i="1"/>
  <c r="H4374" i="1"/>
  <c r="G4373" i="1"/>
  <c r="H4373" i="1"/>
  <c r="G4372" i="1"/>
  <c r="H4372" i="1"/>
  <c r="G4371" i="1"/>
  <c r="H4371" i="1"/>
  <c r="G4370" i="1"/>
  <c r="H4370" i="1"/>
  <c r="G4369" i="1"/>
  <c r="H4369" i="1"/>
  <c r="G4368" i="1"/>
  <c r="H4368" i="1"/>
  <c r="G4367" i="1"/>
  <c r="H4367" i="1"/>
  <c r="G4366" i="1"/>
  <c r="H4366" i="1"/>
  <c r="G4365" i="1"/>
  <c r="H4365" i="1"/>
  <c r="G4364" i="1"/>
  <c r="H4364" i="1"/>
  <c r="G4363" i="1"/>
  <c r="H4363" i="1"/>
  <c r="G4362" i="1"/>
  <c r="H4362" i="1"/>
  <c r="G4361" i="1"/>
  <c r="H4361" i="1"/>
  <c r="G4360" i="1"/>
  <c r="H4360" i="1"/>
  <c r="G4359" i="1"/>
  <c r="H4359" i="1"/>
  <c r="G4358" i="1"/>
  <c r="H4358" i="1"/>
  <c r="G4357" i="1"/>
  <c r="H4357" i="1"/>
  <c r="G4356" i="1"/>
  <c r="H4356" i="1"/>
  <c r="G4355" i="1"/>
  <c r="H4355" i="1"/>
  <c r="G4354" i="1"/>
  <c r="H4354" i="1"/>
  <c r="G4353" i="1"/>
  <c r="H4353" i="1"/>
  <c r="G4352" i="1"/>
  <c r="H4352" i="1"/>
  <c r="G4351" i="1"/>
  <c r="H4351" i="1"/>
  <c r="G4350" i="1"/>
  <c r="H4350" i="1"/>
  <c r="G4349" i="1"/>
  <c r="H4349" i="1"/>
  <c r="G4348" i="1"/>
  <c r="H4348" i="1"/>
  <c r="G4347" i="1"/>
  <c r="H4347" i="1"/>
  <c r="G4346" i="1"/>
  <c r="H4346" i="1"/>
  <c r="G4345" i="1"/>
  <c r="H4345" i="1"/>
  <c r="G4344" i="1"/>
  <c r="H4344" i="1"/>
  <c r="G4343" i="1"/>
  <c r="H4343" i="1"/>
  <c r="G4342" i="1"/>
  <c r="H4342" i="1"/>
  <c r="G4341" i="1"/>
  <c r="H4341" i="1"/>
  <c r="G4340" i="1"/>
  <c r="H4340" i="1"/>
  <c r="G4339" i="1"/>
  <c r="H4339" i="1"/>
  <c r="G4338" i="1"/>
  <c r="H4338" i="1"/>
  <c r="G4337" i="1"/>
  <c r="H4337" i="1"/>
  <c r="G4336" i="1"/>
  <c r="H4336" i="1"/>
  <c r="G4335" i="1"/>
  <c r="H4335" i="1"/>
  <c r="G4334" i="1"/>
  <c r="H4334" i="1"/>
  <c r="G4333" i="1"/>
  <c r="H4333" i="1"/>
  <c r="G4332" i="1"/>
  <c r="H4332" i="1"/>
  <c r="G4331" i="1"/>
  <c r="H4331" i="1"/>
  <c r="G4330" i="1"/>
  <c r="H4330" i="1"/>
  <c r="G4329" i="1"/>
  <c r="H4329" i="1"/>
  <c r="G4328" i="1"/>
  <c r="H4328" i="1"/>
  <c r="G4327" i="1"/>
  <c r="H4327" i="1"/>
  <c r="G4326" i="1"/>
  <c r="H4326" i="1"/>
  <c r="G4325" i="1"/>
  <c r="H4325" i="1"/>
  <c r="G4324" i="1"/>
  <c r="H4324" i="1"/>
  <c r="G4323" i="1"/>
  <c r="H4323" i="1"/>
  <c r="G4322" i="1"/>
  <c r="H4322" i="1"/>
  <c r="G4321" i="1"/>
  <c r="H4321" i="1"/>
  <c r="G4320" i="1"/>
  <c r="H4320" i="1"/>
  <c r="G4319" i="1"/>
  <c r="H4319" i="1"/>
  <c r="G4318" i="1"/>
  <c r="H4318" i="1"/>
  <c r="G4317" i="1"/>
  <c r="H4317" i="1"/>
  <c r="G4316" i="1"/>
  <c r="H4316" i="1"/>
  <c r="G4315" i="1"/>
  <c r="H4315" i="1"/>
  <c r="G4314" i="1"/>
  <c r="H4314" i="1"/>
  <c r="G4313" i="1"/>
  <c r="H4313" i="1"/>
  <c r="G4312" i="1"/>
  <c r="H4312" i="1"/>
  <c r="G4311" i="1"/>
  <c r="H4311" i="1"/>
  <c r="G4310" i="1"/>
  <c r="H4310" i="1"/>
  <c r="G4309" i="1"/>
  <c r="H4309" i="1"/>
  <c r="G4308" i="1"/>
  <c r="H4308" i="1"/>
  <c r="G4307" i="1"/>
  <c r="H4307" i="1"/>
  <c r="G4306" i="1"/>
  <c r="H4306" i="1"/>
  <c r="G4305" i="1"/>
  <c r="H4305" i="1"/>
  <c r="G4304" i="1"/>
  <c r="H4304" i="1"/>
  <c r="G4303" i="1"/>
  <c r="H4303" i="1"/>
  <c r="G4302" i="1"/>
  <c r="H4302" i="1"/>
  <c r="G4301" i="1"/>
  <c r="H4301" i="1"/>
  <c r="G4300" i="1"/>
  <c r="H4300" i="1"/>
  <c r="G4299" i="1"/>
  <c r="H4299" i="1"/>
  <c r="G4298" i="1"/>
  <c r="H4298" i="1"/>
  <c r="G4297" i="1"/>
  <c r="H4297" i="1"/>
  <c r="G4296" i="1"/>
  <c r="H4296" i="1"/>
  <c r="G4295" i="1"/>
  <c r="H4295" i="1"/>
  <c r="G4294" i="1"/>
  <c r="H4294" i="1"/>
  <c r="G4293" i="1"/>
  <c r="H4293" i="1"/>
  <c r="G4292" i="1"/>
  <c r="H4292" i="1"/>
  <c r="G4291" i="1"/>
  <c r="H4291" i="1"/>
  <c r="G4290" i="1"/>
  <c r="H4290" i="1"/>
  <c r="G4289" i="1"/>
  <c r="H4289" i="1"/>
  <c r="G4288" i="1"/>
  <c r="H4288" i="1"/>
  <c r="G4287" i="1"/>
  <c r="H4287" i="1"/>
  <c r="G4286" i="1"/>
  <c r="H4286" i="1"/>
  <c r="G4285" i="1"/>
  <c r="H4285" i="1"/>
  <c r="G4284" i="1"/>
  <c r="H4284" i="1"/>
  <c r="G4283" i="1"/>
  <c r="H4283" i="1"/>
  <c r="G4282" i="1"/>
  <c r="H4282" i="1"/>
  <c r="G4281" i="1"/>
  <c r="H4281" i="1"/>
  <c r="G4280" i="1"/>
  <c r="H4280" i="1"/>
  <c r="G4279" i="1"/>
  <c r="H4279" i="1"/>
  <c r="G4278" i="1"/>
  <c r="H4278" i="1"/>
  <c r="G4277" i="1"/>
  <c r="H4277" i="1"/>
  <c r="G4276" i="1"/>
  <c r="H4276" i="1"/>
  <c r="G4275" i="1"/>
  <c r="H4275" i="1"/>
  <c r="G4274" i="1"/>
  <c r="H4274" i="1"/>
  <c r="G4273" i="1"/>
  <c r="H4273" i="1"/>
  <c r="G4272" i="1"/>
  <c r="H4272" i="1"/>
  <c r="G4271" i="1"/>
  <c r="H4271" i="1"/>
  <c r="G4270" i="1"/>
  <c r="H4270" i="1"/>
  <c r="G4269" i="1"/>
  <c r="H4269" i="1"/>
  <c r="G4268" i="1"/>
  <c r="H4268" i="1"/>
  <c r="G4267" i="1"/>
  <c r="H4267" i="1"/>
  <c r="G4266" i="1"/>
  <c r="H4266" i="1"/>
  <c r="G4265" i="1"/>
  <c r="H4265" i="1"/>
  <c r="G4264" i="1"/>
  <c r="H4264" i="1"/>
  <c r="G4263" i="1"/>
  <c r="H4263" i="1"/>
  <c r="G4262" i="1"/>
  <c r="H4262" i="1"/>
  <c r="G4261" i="1"/>
  <c r="H4261" i="1"/>
  <c r="G4260" i="1"/>
  <c r="H4260" i="1"/>
  <c r="G4259" i="1"/>
  <c r="H4259" i="1"/>
  <c r="G4258" i="1"/>
  <c r="H4258" i="1"/>
  <c r="G4257" i="1"/>
  <c r="H4257" i="1"/>
  <c r="G4256" i="1"/>
  <c r="H4256" i="1"/>
  <c r="G4255" i="1"/>
  <c r="H4255" i="1"/>
  <c r="G4254" i="1"/>
  <c r="H4254" i="1"/>
  <c r="G4253" i="1"/>
  <c r="H4253" i="1"/>
  <c r="G4252" i="1"/>
  <c r="H4252" i="1"/>
  <c r="G4251" i="1"/>
  <c r="H4251" i="1"/>
  <c r="G4250" i="1"/>
  <c r="H4250" i="1"/>
  <c r="G4249" i="1"/>
  <c r="H4249" i="1"/>
  <c r="G4248" i="1"/>
  <c r="H4248" i="1"/>
  <c r="G4247" i="1"/>
  <c r="H4247" i="1"/>
  <c r="G4246" i="1"/>
  <c r="H4246" i="1"/>
  <c r="G4245" i="1"/>
  <c r="H4245" i="1"/>
  <c r="G4244" i="1"/>
  <c r="H4244" i="1"/>
  <c r="G4243" i="1"/>
  <c r="H4243" i="1"/>
  <c r="G4242" i="1"/>
  <c r="H4242" i="1"/>
  <c r="G4241" i="1"/>
  <c r="H4241" i="1"/>
  <c r="G4240" i="1"/>
  <c r="H4240" i="1"/>
  <c r="G4239" i="1"/>
  <c r="H4239" i="1"/>
  <c r="G4238" i="1"/>
  <c r="H4238" i="1"/>
  <c r="G4237" i="1"/>
  <c r="H4237" i="1"/>
  <c r="G4236" i="1"/>
  <c r="H4236" i="1"/>
  <c r="G4235" i="1"/>
  <c r="H4235" i="1"/>
  <c r="G4234" i="1"/>
  <c r="H4234" i="1"/>
  <c r="G4233" i="1"/>
  <c r="H4233" i="1"/>
  <c r="G4232" i="1"/>
  <c r="H4232" i="1"/>
  <c r="G4231" i="1"/>
  <c r="H4231" i="1"/>
  <c r="G4230" i="1"/>
  <c r="H4230" i="1"/>
  <c r="G4229" i="1"/>
  <c r="H4229" i="1"/>
  <c r="G4228" i="1"/>
  <c r="H4228" i="1"/>
  <c r="G4227" i="1"/>
  <c r="H4227" i="1"/>
  <c r="G4226" i="1"/>
  <c r="H4226" i="1"/>
  <c r="G4225" i="1"/>
  <c r="H4225" i="1"/>
  <c r="G4224" i="1"/>
  <c r="H4224" i="1"/>
  <c r="G4223" i="1"/>
  <c r="H4223" i="1"/>
  <c r="G4222" i="1"/>
  <c r="H4222" i="1"/>
  <c r="G4221" i="1"/>
  <c r="H4221" i="1"/>
  <c r="G4220" i="1"/>
  <c r="H4220" i="1"/>
  <c r="G4219" i="1"/>
  <c r="H4219" i="1"/>
  <c r="G4218" i="1"/>
  <c r="H4218" i="1"/>
  <c r="G4217" i="1"/>
  <c r="H4217" i="1"/>
  <c r="G4216" i="1"/>
  <c r="H4216" i="1"/>
  <c r="G4215" i="1"/>
  <c r="H4215" i="1"/>
  <c r="G4214" i="1"/>
  <c r="H4214" i="1"/>
  <c r="G4213" i="1"/>
  <c r="H4213" i="1"/>
  <c r="G4212" i="1"/>
  <c r="H4212" i="1"/>
  <c r="G4211" i="1"/>
  <c r="H4211" i="1"/>
  <c r="G4210" i="1"/>
  <c r="H4210" i="1"/>
  <c r="G4209" i="1"/>
  <c r="H4209" i="1"/>
  <c r="G4208" i="1"/>
  <c r="H4208" i="1"/>
  <c r="G4207" i="1"/>
  <c r="H4207" i="1"/>
  <c r="G4206" i="1"/>
  <c r="H4206" i="1"/>
  <c r="G4205" i="1"/>
  <c r="H4205" i="1"/>
  <c r="G4204" i="1"/>
  <c r="H4204" i="1"/>
  <c r="G4203" i="1"/>
  <c r="H4203" i="1"/>
  <c r="G4202" i="1"/>
  <c r="H4202" i="1"/>
  <c r="G4201" i="1"/>
  <c r="H4201" i="1"/>
  <c r="G4200" i="1"/>
  <c r="H4200" i="1"/>
  <c r="G4199" i="1"/>
  <c r="H4199" i="1"/>
  <c r="G4198" i="1"/>
  <c r="H4198" i="1"/>
  <c r="G4197" i="1"/>
  <c r="H4197" i="1"/>
  <c r="G4196" i="1"/>
  <c r="H4196" i="1"/>
  <c r="G4195" i="1"/>
  <c r="H4195" i="1"/>
  <c r="G4194" i="1"/>
  <c r="H4194" i="1"/>
  <c r="G4193" i="1"/>
  <c r="H4193" i="1"/>
  <c r="G4192" i="1"/>
  <c r="H4192" i="1"/>
  <c r="G4191" i="1"/>
  <c r="H4191" i="1"/>
  <c r="G4190" i="1"/>
  <c r="H4190" i="1"/>
  <c r="G4189" i="1"/>
  <c r="H4189" i="1"/>
  <c r="G4188" i="1"/>
  <c r="H4188" i="1"/>
  <c r="G4187" i="1"/>
  <c r="H4187" i="1"/>
  <c r="G4186" i="1"/>
  <c r="H4186" i="1"/>
  <c r="G4185" i="1"/>
  <c r="H4185" i="1"/>
  <c r="G4184" i="1"/>
  <c r="H4184" i="1"/>
  <c r="G4183" i="1"/>
  <c r="H4183" i="1"/>
  <c r="G4182" i="1"/>
  <c r="H4182" i="1"/>
  <c r="G4181" i="1"/>
  <c r="H4181" i="1"/>
  <c r="G4180" i="1"/>
  <c r="H4180" i="1"/>
  <c r="G4179" i="1"/>
  <c r="H4179" i="1"/>
  <c r="G4178" i="1"/>
  <c r="H4178" i="1"/>
  <c r="G4177" i="1"/>
  <c r="H4177" i="1"/>
  <c r="G4176" i="1"/>
  <c r="H4176" i="1"/>
  <c r="G4175" i="1"/>
  <c r="H4175" i="1"/>
  <c r="G4174" i="1"/>
  <c r="H4174" i="1"/>
  <c r="G4173" i="1"/>
  <c r="H4173" i="1"/>
  <c r="G4172" i="1"/>
  <c r="H4172" i="1"/>
  <c r="G4171" i="1"/>
  <c r="H4171" i="1"/>
  <c r="G4170" i="1"/>
  <c r="H4170" i="1"/>
  <c r="G4169" i="1"/>
  <c r="H4169" i="1"/>
  <c r="G4168" i="1"/>
  <c r="H4168" i="1"/>
  <c r="G4167" i="1"/>
  <c r="H4167" i="1"/>
  <c r="G4166" i="1"/>
  <c r="H4166" i="1"/>
  <c r="G4165" i="1"/>
  <c r="H4165" i="1"/>
  <c r="G4164" i="1"/>
  <c r="H4164" i="1"/>
  <c r="G4163" i="1"/>
  <c r="H4163" i="1"/>
  <c r="G4162" i="1"/>
  <c r="H4162" i="1"/>
  <c r="G4161" i="1"/>
  <c r="H4161" i="1"/>
  <c r="G4160" i="1"/>
  <c r="H4160" i="1"/>
  <c r="G4159" i="1"/>
  <c r="H4159" i="1"/>
  <c r="G4158" i="1"/>
  <c r="H4158" i="1"/>
  <c r="G4157" i="1"/>
  <c r="H4157" i="1"/>
  <c r="G4156" i="1"/>
  <c r="H4156" i="1"/>
  <c r="G4155" i="1"/>
  <c r="H4155" i="1"/>
  <c r="G4154" i="1"/>
  <c r="H4154" i="1"/>
  <c r="G4153" i="1"/>
  <c r="H4153" i="1"/>
  <c r="G4152" i="1"/>
  <c r="H4152" i="1"/>
  <c r="G4151" i="1"/>
  <c r="H4151" i="1"/>
  <c r="G4150" i="1"/>
  <c r="H4150" i="1"/>
  <c r="G4149" i="1"/>
  <c r="H4149" i="1"/>
  <c r="G4148" i="1"/>
  <c r="H4148" i="1"/>
  <c r="G4147" i="1"/>
  <c r="H4147" i="1"/>
  <c r="G4146" i="1"/>
  <c r="H4146" i="1"/>
  <c r="G4145" i="1"/>
  <c r="H4145" i="1"/>
  <c r="G4144" i="1"/>
  <c r="H4144" i="1"/>
  <c r="G4143" i="1"/>
  <c r="H4143" i="1"/>
  <c r="G4142" i="1"/>
  <c r="H4142" i="1"/>
  <c r="G4141" i="1"/>
  <c r="H4141" i="1"/>
  <c r="G4140" i="1"/>
  <c r="H4140" i="1"/>
  <c r="G4139" i="1"/>
  <c r="H4139" i="1"/>
  <c r="G4138" i="1"/>
  <c r="H4138" i="1"/>
  <c r="G4137" i="1"/>
  <c r="H4137" i="1"/>
  <c r="G4136" i="1"/>
  <c r="H4136" i="1"/>
  <c r="G4135" i="1"/>
  <c r="H4135" i="1"/>
  <c r="G4134" i="1"/>
  <c r="H4134" i="1"/>
  <c r="G4133" i="1"/>
  <c r="H41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tc={53517C23-3E52-4B0B-8B0F-D73065A3D12A}</author>
    <author>tc={7E93AA47-9BD4-407E-8676-29A3F2DF06B0}</author>
    <author>tc={724C0DDB-2436-49E0-A6D8-EC3B66163231}</author>
    <author>tc={C674E657-1A18-49F1-901C-2CA2FC92D967}</author>
    <author>tc={6FC6C118-E511-4AAD-92E5-FD12E3D77CEA}</author>
    <author>tc={425D16BE-77FE-41D1-A72A-988C71D8D76C}</author>
    <author>tc={0C50CDD2-D1BD-4548-B3E5-D876A2EAF9CA}</author>
    <author>tc={20F4D12B-F148-4B96-9D9A-0B3943F74459}</author>
    <author>tc={769103C9-A65E-47A2-AB3D-94340904E48C}</author>
    <author>tc={5D2691C8-987D-4ECA-BBCB-F7062DE192AA}</author>
    <author>tc={BE01E1F8-1FDE-4894-BC04-1FADB1A3E497}</author>
    <author>tc={AD26491A-58FE-4D0D-AE71-14D4AF8DEF7E}</author>
    <author>tc={3B875637-47FF-4535-AD72-0887BC06A517}</author>
    <author>tc={7E3D3473-A9CE-4B90-A434-5CBAD602C4DA}</author>
    <author>tc={79FA60F4-16E4-4D95-8E51-6598D95AAE83}</author>
    <author>tc={AAD0417E-5BF4-417F-9783-B70D1794EB87}</author>
    <author>tc={C63EB9B2-7CD6-4BB7-90EC-0FD853B5ED35}</author>
    <author>tc={A3CFFEE0-46A2-4068-8C26-3B61E13F9101}</author>
    <author>tc={35E497CD-8755-499E-BE0E-32D7E00F359D}</author>
    <author>tc={ECC09002-43CA-4879-BF38-26B3A41F205E}</author>
    <author>tc={4A76A417-31FA-4F7F-BE2A-5D5C56AA0E1B}</author>
    <author>tc={1A88E60F-F9B6-4B14-8BD1-D29A248272D2}</author>
    <author>tc={0077DC8C-D80E-4D46-892C-C24F2F514E7D}</author>
    <author>tc={7B8A2131-2FB1-4517-96A5-A87324CA8210}</author>
    <author>tc={2B42E98E-19BF-47B9-A378-D2CAC5CC6A07}</author>
    <author>tc={DB059EB1-568C-4CC0-8D25-DAAD848983D1}</author>
    <author>tc={D1BD8671-06F1-447F-A4A9-A5C26AD9BA48}</author>
    <author>tc={3A253BAC-5389-4C1A-8511-49C8B02108F8}</author>
    <author>tc={6B8A013B-93A1-4D18-B67F-19B483A189D3}</author>
    <author>tc={A3F31879-0441-4855-9BD6-6C390871B3E0}</author>
    <author>tc={6CB79278-B42C-4D45-85B1-658AA4DC0E56}</author>
    <author>tc={106335E5-32F5-4742-9874-0A4429490A86}</author>
    <author>tc={88E2DE99-6874-4243-AFAC-E7C0DF27CE7C}</author>
    <author>tc={A96C056E-DE35-426D-900B-5DCC6858B7DE}</author>
    <author>tc={B68DEC30-13FB-49A0-B179-C0C658706BB6}</author>
    <author>tc={7FAD5EE3-05C5-41D8-B60E-F576C00AA1AB}</author>
    <author>tc={1599D529-B254-4585-8C90-BA0AFBA0684D}</author>
    <author>tc={4267142F-2C46-4587-83FE-19B5D69C54BE}</author>
    <author>tc={B606AAF3-858C-4B08-8EB5-E3C3C06E8BE9}</author>
    <author>tc={20D4DBEC-ECF6-4167-8CD9-71CD18B09DD5}</author>
    <author>tc={7242CA43-FC1F-4D3C-B96D-FF7B120FBE7A}</author>
    <author>tc={7DA68338-5076-48D6-87A9-F137BAF34D54}</author>
    <author>tc={3141371D-B4E9-4E8F-B711-F33AACD162D1}</author>
    <author>tc={95B08805-F4F5-4A38-9AA0-6F53F5934319}</author>
    <author>tc={93E1BA35-44FE-4305-B136-9725588AA93E}</author>
    <author>tc={DB8BA36B-EACB-4AF8-A383-DAFDA07CB385}</author>
    <author>tc={137EF6B2-2DC2-4128-9153-A565ECF4FFA6}</author>
    <author>tc={6E224161-412C-4FA1-8AF8-65C8B9FB5AEF}</author>
    <author>tc={8052046D-50A5-45FF-A5AF-88DEA72A87F2}</author>
    <author>tc={176056E8-6B61-4084-A01D-5B15065A2C0E}</author>
    <author>tc={3FF17665-5D43-4619-9126-20129ABF0CB8}</author>
    <author>tc={8EB48A9E-CD76-4EB0-82E5-25FCA013271C}</author>
    <author>tc={40F281B0-B727-4381-8AE6-1F80707694DB}</author>
    <author>tc={C2A231EF-1932-4384-A574-C6AB4DB16C1F}</author>
    <author>tc={6EDD3FA0-6884-4EE6-8069-84ADEF8BB5DC}</author>
    <author>tc={C8106055-1002-4C7E-A4E7-AF7016E39272}</author>
    <author>tc={91D50D60-B27B-4B16-B5A7-895E9DC7EE02}</author>
    <author>tc={85B610F7-6FBC-4B43-8A43-C9E35D2C28C6}</author>
    <author>tc={CBDC3B35-7F2A-40AE-8076-46842A5E6211}</author>
    <author>tc={6D312367-F0C9-4932-8F36-59478F9FE897}</author>
    <author>tc={5FB4F497-2F1C-4A15-A364-CF2D9605CBF5}</author>
    <author>tc={2999FE7A-8DE2-40F9-95B7-FCE6B61A7435}</author>
    <author>tc={3387B223-8F2B-4567-9688-6683C2507F52}</author>
    <author>tc={F1080EF1-5CA4-4462-A807-BF7DD3B1517D}</author>
    <author>tc={7A0755BE-65A4-4B53-B983-CF36A97A7E00}</author>
    <author>tc={69B01434-677E-41F4-9A77-9A67DBFF2FBC}</author>
    <author>tc={2F65CD34-9E0C-41E2-895A-768424CC6BC3}</author>
    <author>tc={D199B43A-589D-4D43-B93F-FD0C3D8EB0CF}</author>
    <author>tc={92D07945-704D-4F19-B102-81DD93B3E7C2}</author>
    <author>tc={AF22AD1C-DFFC-4DA3-9F22-88643BC8016B}</author>
    <author>tc={114DC46B-3745-4972-A791-02601C53EDF3}</author>
    <author>tc={8BF51138-8A10-4CC3-97B1-F23ABB845B70}</author>
    <author>tc={C0BE5BA8-6CC9-4078-932D-6C29B6E651CD}</author>
    <author>tc={7357E3AB-5CBE-4589-8387-5091CBD530F7}</author>
    <author>tc={C24AE7CE-3254-438E-BCA3-9BD416836951}</author>
    <author>tc={04765A19-C066-4812-904C-EDC2D1396464}</author>
    <author>tc={DC55EA83-2BC9-4546-91C7-3CC2C3A73721}</author>
    <author>tc={3437B148-640B-429E-897B-5F7B93BDCC41}</author>
    <author>tc={B72545FD-B3AD-4605-8B91-5461721B7851}</author>
    <author>tc={A6D04EB5-F5AA-48DE-9909-5D860038ACC2}</author>
    <author>tc={08D96A16-C4DA-425B-8D8C-D425B8C4476D}</author>
    <author>tc={7FD0E682-F5C5-4ABD-843F-0D48B36BCD24}</author>
    <author>tc={52583B96-98BD-4201-914F-EEFD721F74A4}</author>
    <author>tc={D24CEE58-863A-4B86-814C-6DAF8B44D07F}</author>
    <author>tc={CB516C85-A667-4EA1-BD17-04ADA9AAA8B5}</author>
    <author>tc={DB3D8503-F617-4921-90F4-18375E04E500}</author>
    <author>tc={9C65EB51-3B00-42E8-A39E-F25864F167DA}</author>
    <author>tc={8178BC2D-13B0-4273-82E2-E8EEDC395391}</author>
    <author>tc={AF3AC35B-B6CE-4426-85C6-E99C22BF4C5A}</author>
    <author>tc={2FD165C0-84B5-4465-BA77-50840C9DE24B}</author>
    <author>tc={0792AB2E-F8B3-4A28-9FDC-FEB8C2569DF0}</author>
    <author>tc={E8B7188D-B176-49F6-82FA-8A4054E12371}</author>
    <author>tc={536959F9-48A6-4CE8-9DFF-463B670CFEDC}</author>
    <author>tc={638B14A7-593B-41BD-9721-AE159C671802}</author>
    <author>tc={33EB4F27-7051-4B90-A987-DD4CF82FFEB3}</author>
    <author>tc={CCF3BF05-E6C0-4AAD-AEF0-9131BA2BC608}</author>
    <author>tc={7EF2BCBD-499B-4FF4-A00B-AAE5B07668AF}</author>
    <author>tc={E9D2E817-D63F-43C0-BBD2-651AEF5153FD}</author>
    <author>tc={0FC9C004-46D7-4F4E-82E8-9C17562EE1D4}</author>
    <author>tc={28DE471A-7F30-4F28-B900-D5811FEE1C2B}</author>
    <author>tc={8F1A0A48-D0A1-480D-A3A1-CF80A4007B89}</author>
    <author>tc={829440CF-0098-4F2F-A62F-5CC863D7CB08}</author>
    <author>tc={C7417301-1289-49D8-8FD2-7AA587327DE3}</author>
    <author>tc={2E783F31-2EE8-4C51-84C0-4488E1716BCF}</author>
    <author>tc={7B625F95-61E8-4605-88F5-BAA9F1E906D2}</author>
    <author>tc={5C635620-7269-465D-90A2-49B5CDBDF0AF}</author>
    <author>tc={8C45008B-C51A-4723-9A00-341A830E94AD}</author>
    <author>tc={81160348-DEB6-4566-910B-4B82A5EFC81B}</author>
    <author>tc={F9C43E80-0E50-4659-B4AE-F4103D2F5729}</author>
    <author>tc={34FAEFE1-B2FC-45C3-AB43-A50C9714A3C6}</author>
    <author>tc={F95A10F0-E360-468E-AC0D-92DD9F5F67A2}</author>
    <author>tc={17A927C8-898D-4AEF-903A-C9DDE3839678}</author>
    <author>tc={4F2A4C77-0E83-44DC-8AB6-003DC62E42E9}</author>
    <author>tc={6104A8E3-A7AB-4781-BE9E-9FB30D4EFC5F}</author>
    <author>tc={5FF792A8-9DBF-42D1-9DF0-A94971CAC770}</author>
    <author>tc={68D72354-C361-4395-8079-C57A0BC82558}</author>
    <author>tc={B1113C4A-E4AD-4387-AC65-9FC052418D0B}</author>
    <author>tc={01FFFFE2-559F-4AA8-99AD-64A8A130B3E0}</author>
    <author>tc={D0C91F71-879F-4069-A224-DE8C987391A2}</author>
    <author>tc={948A9C84-D56E-498C-98A0-DC00D98B72CC}</author>
    <author>tc={DCDE86C0-2FDA-4603-A124-28DE06E0D032}</author>
    <author>tc={3460F21C-63A5-4203-B32C-5C1B032528F9}</author>
    <author>tc={AA24FF65-ADDF-4A2F-8B0E-18533DCF8731}</author>
    <author>tc={A1FA5117-18E9-4A8E-A5E1-94F5570E3BDF}</author>
    <author>tc={521EC2A8-4DA6-4EB7-96FD-074A2AFE1CF5}</author>
    <author>tc={56D250A6-47E8-4060-B6CA-A8A10C50EAB0}</author>
    <author>tc={4523D2E5-6435-4B3D-8F25-6C0BDBD8AE69}</author>
    <author>tc={DAF1465D-D4FB-48F1-A01D-9B7D7DF8A501}</author>
    <author>tc={8627319A-892C-496A-A232-C3F5854225DC}</author>
    <author>tc={62641331-9D73-40FD-8297-BE8FAE521A3B}</author>
    <author>tc={38E75ED7-15D8-4039-9916-87B93D80E74B}</author>
    <author>tc={193D6B57-B51E-4E85-8B87-B02FE9EEE782}</author>
    <author>tc={9876A6D7-89F2-49C8-83F9-44935B5B19F0}</author>
    <author>tc={6A7C7C4F-D907-4E69-84B4-949C51D12380}</author>
    <author>tc={D123BE6E-C01E-4477-A2CF-6CE934FCDB54}</author>
    <author>tc={86A11AAB-0AEF-4C92-B4F4-418A69A72D91}</author>
    <author>tc={491A85DA-CFB9-4E4F-8849-C8A77320E001}</author>
    <author>tc={D6EC5F7C-811F-4D58-B70C-BDB816844F39}</author>
    <author>tc={E6998BC2-2785-4A74-ACB9-9AAC551D0DF8}</author>
    <author>tc={6891F8AD-0D16-4B8E-A6EB-A570DE5A67C8}</author>
    <author>tc={24D9FB26-08E1-40BD-9282-AE740B81F71B}</author>
    <author>tc={463FB5A1-B6BB-423C-ABA4-AD30E7248DE4}</author>
    <author>tc={0430987A-77A0-4EED-93F2-E5A42F67FA59}</author>
    <author>tc={D95D579C-709F-4B76-A92F-2CD687F9B752}</author>
    <author>tc={D64DEF79-A70D-4FC3-B60B-60B6126C580D}</author>
    <author>tc={1DEAEC7D-7EF2-41E3-BEAB-5A01DCE992CA}</author>
    <author>tc={4E235D17-5360-4C92-8E8A-99262DEECC64}</author>
    <author>tc={E0E5134D-136D-4762-ABF8-DCD2EC4499E0}</author>
    <author>tc={920E963A-95AF-40F5-B82C-3B3D5AB478BC}</author>
    <author>tc={BED18245-1B2D-49CF-8FF1-25C44B7CEDFF}</author>
    <author>tc={D86E6CDC-E91B-4C55-A2B2-9459792A5D98}</author>
    <author>tc={36C7D49C-D4E0-4053-B231-BB3522DB85C7}</author>
    <author>tc={72800FC6-4831-4D72-B93F-BA0CB26DA6E7}</author>
    <author>tc={CED3C43E-E721-4849-A0D3-0C1312870DED}</author>
    <author>tc={D3C2077B-9385-4A8D-A86C-912F4D1D0772}</author>
    <author>tc={1BDCFFB8-1BFB-43CC-8F8D-F6329F8855A0}</author>
    <author>tc={2DF4FD10-E8D4-48C4-BEEB-72D44AA2908F}</author>
    <author>tc={6DBAE94B-0F67-466A-B8E2-922850DC5979}</author>
    <author>tc={A5D0D9FD-67F5-42DF-8E34-DD171BA3DD1C}</author>
    <author>tc={A002F1AD-6B9A-40E4-BDA5-7DA7689103A9}</author>
    <author>tc={4FE618CE-BCE5-4BDC-9741-79F6E56C124C}</author>
    <author>tc={A3DD8356-A807-4124-ADEB-1465BE6AEF4A}</author>
    <author>tc={5675289C-EC6B-4FF8-A6C3-CF6F119C6AC6}</author>
    <author>tc={00D60965-12FA-4C55-BD90-D95E536C6B18}</author>
    <author>tc={95345899-881A-4559-B99C-D682F445E7CF}</author>
    <author>tc={844B89F3-2AA3-45D8-972D-FB4EB42CE36C}</author>
    <author>tc={65E76694-82BC-417D-958D-0F6C0013755B}</author>
    <author>tc={4710940C-A39F-4F27-835A-DEF511D7A001}</author>
    <author>tc={2ACFF811-31DC-498B-9630-7FA4BF70B9D1}</author>
    <author>tc={11350D1C-9B02-4396-A210-DD3A423CE2D7}</author>
  </authors>
  <commentList>
    <comment ref="I8" authorId="0" shapeId="0" xr:uid="{53517C23-3E52-4B0B-8B0F-D73065A3D12A}">
      <text>
        <t xml:space="preserve">[Threaded comment]
Your version of Excel allows you to read this threaded comment; however, any edits to it will get removed if the file is opened in a newer version of Excel. Learn more: https://go.microsoft.com/fwlink/?linkid=870924
Comment:
    Hi - found this in my search for rate review stuff in Connecticut! On page 21 of 24: Bill Text: CT SB00010 | 2025 | General Assembly | Chaptered | LegiScan 
(l) (1) Notwithstanding the provisions of this section, no hospital, health system or hospital-based facility shall collect a facility fee for (A) outpatient health care services that use a current procedural terminology evaluation and management (CPT E/M) code or assessment and management (CPT A/M) code and are provided at a hospital-based facility located off-site from a hospital campus, or (B) outpatient health care services provided at a hospital-based facility located off-site from a hospital campus received by a patient who is uninsured of more than the Medicare rate. (2) Notwithstanding the provisions of this section,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The provisions of this subdivision shall not apply to (A) an emergency department located on a hospital campus, or (B) observation stays on a hospital campus and (CPT E/M) and (CPT A/M) codes when billed for the following services: (i) Wound care, (ii) orthopedics, (iii) anticoagulation, (iv) oncology, (v) obstetrics, and (vi) solid organ transplant. </t>
      </text>
    </comment>
    <comment ref="H53" authorId="1" shapeId="0" xr:uid="{7E93AA47-9BD4-407E-8676-29A3F2DF06B0}">
      <text>
        <t>[Threaded comment]
Your version of Excel allows you to read this threaded comment; however, any edits to it will get removed if the file is opened in a newer version of Excel. Learn more: https://go.microsoft.com/fwlink/?linkid=870924
Comment:
    Need to change to align with most recent discussion on transparency 
Reply:
    @Britt Sanderson @Alexandra Allen 
Reply:
    Updated</t>
      </text>
    </comment>
    <comment ref="I169" authorId="2" shapeId="0" xr:uid="{724C0DDB-2436-49E0-A6D8-EC3B66163231}">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I don’t think that this will count as credit since it wasn’t in effect June 1, but will you review this legislation and make sure it’s saying what I think it is saying? (You can cntrl+F “all-or-nothing”) 
https://legiscan.com/IN/text/HB1003/id/3220972
Reply:
    @Alexandra Allen </t>
      </text>
    </comment>
    <comment ref="I289" authorId="3" shapeId="0" xr:uid="{C674E657-1A18-49F1-901C-2CA2FC92D967}">
      <text>
        <t>[Threaded comment]
Your version of Excel allows you to read this threaded comment; however, any edits to it will get removed if the file is opened in a newer version of Excel. Learn more: https://go.microsoft.com/fwlink/?linkid=870924
Comment:
    New York restricts MFNs by regulation (N.Y. COMP. CODES R. &amp; REGS., tit. 10 §§ 98‐1.2 &amp; 98‐1.5). The oldest regulations we could locate were from 2007 and those regulations defined an MFN clause as a “material change” to an insurance contract that must be reviewed by the insurance commissioner. 
Reply:
    Also: "(1) No contract or agreement between a health plan subject to this article and a health care provider, other than a residential health care facility as defined by section two thousand eight hundred one of the public health law, shall include a provision that:(A) contains a most-favored-nation provision;"</t>
      </text>
    </comment>
    <comment ref="E322" authorId="4" shapeId="0" xr:uid="{6FC6C118-E511-4AAD-92E5-FD12E3D77CEA}">
      <text>
        <t xml:space="preserve">[Threaded comment]
Your version of Excel allows you to read this threaded comment; however, any edits to it will get removed if the file is opened in a newer version of Excel. Learn more: https://go.microsoft.com/fwlink/?linkid=870924
Comment:
    A little confused on this one – the 2023 legislation seemed to prohibit noncompetes for physicians, but then the 2025 legislation clarifies that noncompetes signed before July 1, 2025 remain valid? Or is it different kinds of noncompetes? Verify and correct as needed.
Reply:
    I think it’s two different laws - I think the 2023 one (S7) bans noncompetes for primary care physicians, while S475 (2025) expans the ban to any physician noncompete. I’ll update the note </t>
      </text>
    </comment>
    <comment ref="E333" authorId="5" shapeId="0" xr:uid="{425D16BE-77FE-41D1-A72A-988C71D8D76C}">
      <text>
        <t xml:space="preserve">[Threaded comment]
Your version of Excel allows you to read this threaded comment; however, any edits to it will get removed if the file is opened in a newer version of Excel. Learn more: https://go.microsoft.com/fwlink/?linkid=870924
Comment:
    I think this should get 0.5 credit since there is some restriction, but I’m not 100%. Please advise.
Reply:
    I’m also torn between a 0 and a 0.5, but since we are being generous let’s go with a 0.5 </t>
      </text>
    </comment>
    <comment ref="E336" authorId="6" shapeId="0" xr:uid="{0C50CDD2-D1BD-4548-B3E5-D876A2EAF9CA}">
      <text>
        <t>[Threaded comment]
Your version of Excel allows you to read this threaded comment; however, any edits to it will get removed if the file is opened in a newer version of Excel. Learn more: https://go.microsoft.com/fwlink/?linkid=870924
Comment:
    A bit confused: EIG says Nevada only restricts noncompetes for hourly employees, but this statute enacted in 2017 seems to suggest they are void with exceptions – how expansive are the exceptions? Should they remain 0 credit?
Nev. Rev. Stat. § 613.195. Noncompetition covenants: Limitations; enforceability; revision by court: Employment Practices - Miscellaneous Provisions - The Source on HealthCare Price and Competition 
Reply:
    I think that the law is saying that they are permitted only when reasonable and employers cannot prevent former employees from serving former clients if the employee did not solicit them and the client voluntarily chose to follow them… it also seems to say that if an employee is terminated due to downsizing or restructuring, a noncompete is only valid while the employer continues paying salary, benefits, or severance. So like Washington. I think that half credit might be reasonable here?</t>
      </text>
    </comment>
    <comment ref="E345" authorId="7" shapeId="0" xr:uid="{20F4D12B-F148-4B96-9D9A-0B3943F74459}">
      <text>
        <t>[Threaded comment]
Your version of Excel allows you to read this threaded comment; however, any edits to it will get removed if the file is opened in a newer version of Excel. Learn more: https://go.microsoft.com/fwlink/?linkid=870924
Comment:
    I’m pretty sure that since this still allows some noncompetes to exist for physicians it doesn’t get a 1, but definitely give it another read over.
Reply:
    I think you’re right here. I expanded on the note a bit using the law firm PowerPoint linked in the sources, but otherwise I feel good about this one!</t>
      </text>
    </comment>
    <comment ref="I465" authorId="8" shapeId="0" xr:uid="{769103C9-A65E-47A2-AB3D-94340904E48C}">
      <text>
        <t>[Threaded comment]
Your version of Excel allows you to read this threaded comment; however, any edits to it will get removed if the file is opened in a newer version of Excel. Learn more: https://go.microsoft.com/fwlink/?linkid=870924
Comment:
    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
Reply:
    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
      </text>
    </comment>
    <comment ref="E466" authorId="9" shapeId="0" xr:uid="{5D2691C8-987D-4ECA-BBCB-F7062DE192AA}">
      <text>
        <t>[Threaded comment]
Your version of Excel allows you to read this threaded comment; however, any edits to it will get removed if the file is opened in a newer version of Excel. Learn more: https://go.microsoft.com/fwlink/?linkid=870924
Comment:
    Does Colorado's situation count as affordability? Consult the team.
Reply:
    Team decided that "continued access to care" does not explicitly include affordability so no credit. 
Could very well be in reference to facility closures. Access does not equal affordability consideration.</t>
      </text>
    </comment>
    <comment ref="E467" authorId="10" shapeId="0" xr:uid="{BE01E1F8-1FDE-4894-BC04-1FADB1A3E497}">
      <text>
        <t>[Threaded comment]
Your version of Excel allows you to read this threaded comment; however, any edits to it will get removed if the file is opened in a newer version of Excel. Learn more: https://go.microsoft.com/fwlink/?linkid=870924
Comment:
    Should this get 0.5 or 1 ? See notes.
Reply:
    1 credit for both!</t>
      </text>
    </comment>
    <comment ref="E468" authorId="11" shapeId="0" xr:uid="{AD26491A-58FE-4D0D-AE71-14D4AF8DEF7E}">
      <text>
        <t>[Threaded comment]
Your version of Excel allows you to read this threaded comment; however, any edits to it will get removed if the file is opened in a newer version of Excel. Learn more: https://go.microsoft.com/fwlink/?linkid=870924
Comment:
    The statute doesn't specify what "cost" actually means. Unsure if it's related to cost growth or affordability. Thoughts on note phrasing at right?
I assume it's appropriate to give a 0.5 score either way since it doesn't explicitly cover both.
Reply:
    Team says give 1 credit, based on perceived intent even if not explicitly stated.</t>
      </text>
    </comment>
    <comment ref="E480" authorId="12" shapeId="0" xr:uid="{3B875637-47FF-4535-AD72-0887BC06A517}">
      <text>
        <t>[Threaded comment]
Your version of Excel allows you to read this threaded comment; however, any edits to it will get removed if the file is opened in a newer version of Excel. Learn more: https://go.microsoft.com/fwlink/?linkid=870924
Comment:
    Does "Access" count for affordability criteria?
Reply:
    Team decided that access does not include affordability, therefore no credit.</t>
      </text>
    </comment>
    <comment ref="E485" authorId="13" shapeId="0" xr:uid="{7E3D3473-A9CE-4B90-A434-5CBAD602C4DA}">
      <text>
        <t>[Threaded comment]
Your version of Excel allows you to read this threaded comment; however, any edits to it will get removed if the file is opened in a newer version of Excel. Learn more: https://go.microsoft.com/fwlink/?linkid=870924
Comment:
    I looked at all the mentions of the word "cost" in the statute, and the only thing I found that seemed related to the cost of care was the note at right about increases in allowable cost to Medicaid. 
I don't think this should get credit, but wanted to run by the team.
Reply:
    Executive decision: give them credit, they consider some aspect of price increase so that's enough for our purposes.</t>
      </text>
    </comment>
    <comment ref="E487" authorId="14" shapeId="0" xr:uid="{79FA60F4-16E4-4D95-8E51-6598D95AAE83}">
      <text>
        <t>[Threaded comment]
Your version of Excel allows you to read this threaded comment; however, any edits to it will get removed if the file is opened in a newer version of Excel. Learn more: https://go.microsoft.com/fwlink/?linkid=870924
Comment:
    May need to be updated to a "1" with newly discovered legislation
Reply:
    Agreed, changed to 1 and resolved.</t>
      </text>
    </comment>
    <comment ref="I487" authorId="15" shapeId="0" xr:uid="{AAD0417E-5BF4-417F-9783-B70D1794EB87}">
      <text>
        <t>[Threaded comment]
Your version of Excel allows you to read this threaded comment; however, any edits to it will get removed if the file is opened in a newer version of Excel. Learn more: https://go.microsoft.com/fwlink/?linkid=870924
Comment:
    I don't think the Source or NCSL captured this legislation:
Montana Code § 50-4-717 (2024) - Criteria for commissioner approval of conversion transaction :: 2024 Montana Code Annotated :: U.S. Codes and Statutes :: U.S. Law :: Justia 
Reply:
    @Alexandra Allen 
Reply:
    Great catch, approved and resolved.</t>
      </text>
    </comment>
    <comment ref="E494" authorId="16" shapeId="0" xr:uid="{C63EB9B2-7CD6-4BB7-90EC-0FD853B5ED35}">
      <text>
        <t>[Threaded comment]
Your version of Excel allows you to read this threaded comment; however, any edits to it will get removed if the file is opened in a newer version of Excel. Learn more: https://go.microsoft.com/fwlink/?linkid=870924
Comment:
    Does this count as affordability?
Reply:
    Elise: this sounds like NOT consumer affordability, but rather community benefit and indigent care, which is entirely separate.</t>
      </text>
    </comment>
    <comment ref="I498" authorId="17" shapeId="0" xr:uid="{A3CFFEE0-46A2-4068-8C26-3B61E13F9101}">
      <text>
        <t>[Threaded comment]
Your version of Excel allows you to read this threaded comment; however, any edits to it will get removed if the file is opened in a newer version of Excel. Learn more: https://go.microsoft.com/fwlink/?linkid=870924
Comment:
    Should we include or remove the information about post-transaction oversight? Likely over character limit.
Reply:
    Let's remove it - I saw similar laws in some other states. Let's make a note to maybe consider adding it as a separate policy measure next year?
Reply:
    Original note:
Attorney General criteria include public interest and accessibility of services. The Oregon Health Authority (OHA)'s criteria include access to affordable care and significant change to market share. The OHA conducts analyses 1, 2, and 5 years after the transaction to ensure compliance with conditions, cost trends of the parties in the transactions, and impact of the transaction on the state's health care cost growth target.</t>
      </text>
    </comment>
    <comment ref="E506" authorId="18" shapeId="0" xr:uid="{35E497CD-8755-499E-BE0E-32D7E00F359D}">
      <text>
        <t>[Threaded comment]
Your version of Excel allows you to read this threaded comment; however, any edits to it will get removed if the file is opened in a newer version of Excel. Learn more: https://go.microsoft.com/fwlink/?linkid=870924
Comment:
    It seems that the statute is referring to cost in the context of affordability rather than it's own independent consideration, but please review with team and get confirmation.
Reply:
    Team decided to give 1 credit for cost growth and/or affordability, no partial credit.</t>
      </text>
    </comment>
    <comment ref="I513" authorId="19" shapeId="0" xr:uid="{ECC09002-43CA-4879-BF38-26B3A41F205E}">
      <text>
        <t xml:space="preserve">[Threaded comment]
Your version of Excel allows you to read this threaded comment; however, any edits to it will get removed if the file is opened in a newer version of Excel. Learn more: https://go.microsoft.com/fwlink/?linkid=870924
Comment:
    Not sure if the CON is broad enough to constitute credit for the ability to approve or deny consolidation transactions, I'm thinking this may need to be changed to a 0
Reply:
    @Alexandra Allen </t>
      </text>
    </comment>
    <comment ref="I515" authorId="20" shapeId="0" xr:uid="{4A76A417-31FA-4F7F-BE2A-5D5C56AA0E1B}">
      <text>
        <t xml:space="preserve">[Threaded comment]
Your version of Excel allows you to read this threaded comment; however, any edits to it will get removed if the file is opened in a newer version of Excel. Learn more: https://go.microsoft.com/fwlink/?linkid=870924
Comment:
    Added a link and summary of the nonprofit merger legislation
Reply:
    @Alexandra Allen </t>
      </text>
    </comment>
    <comment ref="I516" authorId="21" shapeId="0" xr:uid="{1A88E60F-F9B6-4B14-8BD1-D29A248272D2}">
      <text>
        <t>[Threaded comment]
Your version of Excel allows you to read this threaded comment; however, any edits to it will get removed if the file is opened in a newer version of Excel. Learn more: https://go.microsoft.com/fwlink/?linkid=870924
Comment:
    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
Reply:
    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
      </text>
    </comment>
    <comment ref="I517" authorId="22" shapeId="0" xr:uid="{0077DC8C-D80E-4D46-892C-C24F2F514E7D}">
      <text>
        <t xml:space="preserve">[Threaded comment]
Your version of Excel allows you to read this threaded comment; however, any edits to it will get removed if the file is opened in a newer version of Excel. Learn more: https://go.microsoft.com/fwlink/?linkid=870924
Comment:
    LA, GA, and NH received credit for laws similar to laws that did not receive full credit in CO, ID, IL, NC, ND, PA, TN and WY. I highlighted these in blue - will you take a look and see if I'm missing something and update the notes to clarify what the differences are? I tried to link the legislation in the sources as much as possible. 
Personally I don't think the court mechanism should count for credit since it isn't really giving the AG the authority to disprove a transaction and I feel like the courts would have that authority anyway during a lawsuit?
Reply:
    @Alexandra Allen </t>
      </text>
    </comment>
    <comment ref="I522" authorId="23" shapeId="0" xr:uid="{7B8A2131-2FB1-4517-96A5-A87324CA8210}">
      <text>
        <t xml:space="preserve">[Threaded comment]
Your version of Excel allows you to read this threaded comment; however, any edits to it will get removed if the file is opened in a newer version of Excel. Learn more: https://go.microsoft.com/fwlink/?linkid=870924
Comment:
    The legislation here is very similar to the legislation from Idaho, Indiana, and Illinois, which did not receive credit. Will you review and confirm that this deserves credit/that when the others do not?
Reply:
    @Alexandra Allen </t>
      </text>
    </comment>
    <comment ref="I525" authorId="24" shapeId="0" xr:uid="{2B42E98E-19BF-47B9-A378-D2CAC5CC6A07}">
      <text>
        <t>[Threaded comment]
Your version of Excel allows you to read this threaded comment; however, any edits to it will get removed if the file is opened in a newer version of Excel. Learn more: https://go.microsoft.com/fwlink/?linkid=870924
Comment:
    Honestly a little confused about the CON language here / what it actually means, and the statute doesn't help much. Discuss. Should I just say they have approval authority (less confusing but maybe less accurate) or leave as is (more confusing but accurate)?
Reply:
    Went and reviewed The Source again in July, and they either updated it to be clearer or I wasn’t reading correctly before, and it seems they should get credit for approval through the CON.
Revised the notes and resolve.</t>
      </text>
    </comment>
    <comment ref="I526" authorId="25" shapeId="0" xr:uid="{DB059EB1-568C-4CC0-8D25-DAAD848983D1}">
      <text>
        <t>[Threaded comment]
Your version of Excel allows you to read this threaded comment; however, any edits to it will get removed if the file is opened in a newer version of Excel. Learn more: https://go.microsoft.com/fwlink/?linkid=870924
Comment:
    July Refresh: confirm this law went into effect.
Indiana Governor Signs Health Care Merger Notice Law (natlawreview.com) 
Reply:
    Confirmed: https://www.indianasenaterepublicans.com/new-laws-going-into-effect-july-1-2024</t>
      </text>
    </comment>
    <comment ref="E527" authorId="26" shapeId="0" xr:uid="{D1BD8671-06F1-447F-A4A9-A5C26AD9BA48}">
      <text>
        <t>[Threaded comment]
Your version of Excel allows you to read this threaded comment; however, any edits to it will get removed if the file is opened in a newer version of Excel. Learn more: https://go.microsoft.com/fwlink/?linkid=870924
Comment:
    Truly cannot figure out what the legislation on this one actually means. Ask another analyst for assistance and/or review again later.
Reply:
    See above thread with Britt, no credit given.</t>
      </text>
    </comment>
    <comment ref="I527" authorId="27" shapeId="0" xr:uid="{3A253BAC-5389-4C1A-8511-49C8B02108F8}">
      <text>
        <t>[Threaded comment]
Your version of Excel allows you to read this threaded comment; however, any edits to it will get removed if the file is opened in a newer version of Excel. Learn more: https://go.microsoft.com/fwlink/?linkid=870924
Comment:
    This may receive credit: 
504.1102 Limitations on mergers by public benefit or religious corporations.
1. Without the prior approval of the district court, a public benefit or religious corporation may merge only with one of the following:
a. A public benefit or religious corporation.
b. A foreign corporation which would qualify under this chapter as a public benefit or religious corporation.
c. A wholly owned foreign or domestic business or mutual benefit corporation, provided the public benefit or religious corporation is the surviving corporation and continues to be a public benefit or religious corporation after the merger.
d. A business or mutual benefit corporation or an unincorporated entity, provided that all of the following apply where the public benefit or religious corporation is not the surviving entity in the merger:
(1) On or prior to the effective date of the merger, assets with a value equal to the greater of the fair market value of the net tangible and intangible assets, including goodwill, of the public benefit or religious corporation or the fair market value of the public benefit or religious corporation if it were to be operated as a business concern are transferred or conveyed to one or more persons who would have received its assets under section 504.1405, subsection 1, paragraphs “e” and “f”, had it dissolved.
(2) The business or mutual benefit corporation or unincorporated entity shall return, transfer, or convey any assets held by it upon condition requiring return, transfer, or conveyance, which condition occurs by reason of the merger, in accordance with such condition.
(3) The merger is approved by a majority of directors of the public benefit or religious corporation who are not and will not become members or shareholders in or officers, employees, agents, or consultants of the surviving entity.
2. Without the prior approval of the district court in a proceeding in which a guardian ad litem has been appointed to represent the interests of the corporation, a member of a public benefit or religious corporation shall not receive or keep anything as a result of a merger other than a membership in the surviving public benefit or religious corporation. The court shall approve the transaction if it is in the public interest.
Reply:
    It seems realllly narrow, so not sure if it should receive credit, but a note here makes sense
Reply:
    @Alexandra Allen 
Reply:
    @Alexandra Allen 
Reply:
    I think it's a bit confusing to give credit for approval/denial but not for notification, since it applies to the same (extremely narrow) scope of transactions.</t>
      </text>
    </comment>
    <comment ref="E529" authorId="28" shapeId="0" xr:uid="{6B8A013B-93A1-4D18-B67F-19B483A189D3}">
      <text>
        <t>[Threaded comment]
Your version of Excel allows you to read this threaded comment; however, any edits to it will get removed if the file is opened in a newer version of Excel. Learn more: https://go.microsoft.com/fwlink/?linkid=870924
Comment:
    A little torn here - do they get 1 credit based on the note at right?
Reply:
    Team says yes they get credit because they have some authority. Apply to other states in same position.</t>
      </text>
    </comment>
    <comment ref="I534" authorId="29" shapeId="0" xr:uid="{A3F31879-0441-4855-9BD6-6C390871B3E0}">
      <text>
        <t>[Threaded comment]
Your version of Excel allows you to read this threaded comment; however, any edits to it will get removed if the file is opened in a newer version of Excel. Learn more: https://go.microsoft.com/fwlink/?linkid=870924
Comment:
    Removed the content about the attorney general because s/he doesn't have the authority to approve or disapprove the transaction and I can't confirm with the legislation. Original note read:
"The Attorney General reviews nonprofit hospital transactions under broad authority to protect charitable assets from diversion to private benefit, and organizations can request approval from the AG before executing the merger or sale. "</t>
      </text>
    </comment>
    <comment ref="I537" authorId="30" shapeId="0" xr:uid="{6CB79278-B42C-4D45-85B1-658AA4DC0E56}">
      <text>
        <t>[Threaded comment]
Your version of Excel allows you to read this threaded comment; however, any edits to it will get removed if the file is opened in a newer version of Excel. Learn more: https://go.microsoft.com/fwlink/?linkid=870924
Comment:
    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Reply:
    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
      </text>
    </comment>
    <comment ref="E538" authorId="31" shapeId="0" xr:uid="{106335E5-32F5-4742-9874-0A4429490A86}">
      <text>
        <t>[Threaded comment]
Your version of Excel allows you to read this threaded comment; however, any edits to it will get removed if the file is opened in a newer version of Excel. Learn more: https://go.microsoft.com/fwlink/?linkid=870924
Comment:
    May need to be updated to a "1" with newly discovered legislation
Reply:
    Agreed, score changed and resolved.</t>
      </text>
    </comment>
    <comment ref="I538" authorId="32" shapeId="0" xr:uid="{88E2DE99-6874-4243-AFAC-E7C0DF27CE7C}">
      <text>
        <t>[Threaded comment]
Your version of Excel allows you to read this threaded comment; however, any edits to it will get removed if the file is opened in a newer version of Excel. Learn more: https://go.microsoft.com/fwlink/?linkid=870924
Comment:
    The original note read: "The Attorney General provides written consent but does not have approval authority beyond standard antitrust law." but I don't think the Source or NCSL captured this legislation in their review:
50-4-702. Conversion transaction -- approval. A person may not engage in a conversion transaction involving a nonprofit health entity unless the commissioner and the attorney general issue orders approving the conversion transaction. 
 Montana Code § 50-4-702 (2024) - Conversion transaction -- approval :: 2024 Montana Code Annotated :: U.S. Codes and Statutes :: U.S. Law :: Justia 
Reply:
    @Alexandra Allen 
Reply:
    @Alexandra Allen 
Reply:
    Great catch, I can't believe none of the sources have this!</t>
      </text>
    </comment>
    <comment ref="I552" authorId="33" shapeId="0" xr:uid="{A96C056E-DE35-426D-900B-5DCC6858B7DE}">
      <text>
        <t>[Threaded comment]
Your version of Excel allows you to read this threaded comment; however, any edits to it will get removed if the file is opened in a newer version of Excel. Learn more: https://go.microsoft.com/fwlink/?linkid=870924
Comment:
    SC recently repealed CON - might not need a note but maybe!
Reply:
    SC didn't get credit before for CON, so don't think this requires a note modification.</t>
      </text>
    </comment>
    <comment ref="E558" authorId="34" shapeId="0" xr:uid="{B68DEC30-13FB-49A0-B179-C0C658706BB6}">
      <text>
        <t>[Threaded comment]
Your version of Excel allows you to read this threaded comment; however, any edits to it will get removed if the file is opened in a newer version of Excel. Learn more: https://go.microsoft.com/fwlink/?linkid=870924
Comment:
    Does the CON statute at right count as approval authority when it's in limited circumstances? See note at right.
Reply:
    Team decided limited circumstances does count.</t>
      </text>
    </comment>
    <comment ref="I562" authorId="35" shapeId="0" xr:uid="{7FAD5EE3-05C5-41D8-B60E-F576C00AA1AB}">
      <text>
        <t xml:space="preserve">[Threaded comment]
Your version of Excel allows you to read this threaded comment; however, any edits to it will get removed if the file is opened in a newer version of Excel. Learn more: https://go.microsoft.com/fwlink/?linkid=870924
Comment:
    This legislation is very similar to the legislation in Iowa, if they receive credit here then Wyoming should and vice-versa
Reply:
    @Alexandra Allen </t>
      </text>
    </comment>
    <comment ref="E563" authorId="36" shapeId="0" xr:uid="{1599D529-B254-4585-8C90-BA0AFBA0684D}">
      <text>
        <t>[Threaded comment]
Your version of Excel allows you to read this threaded comment; however, any edits to it will get removed if the file is opened in a newer version of Excel. Learn more: https://go.microsoft.com/fwlink/?linkid=870924
Comment:
    Should Alabama get credit for this CON provision? I'm honestly confused -- The Source marks them as having "no notice" requirement, but transactions that meet certain criteria do require a CON review, and the details state that alabama CON includes approval/disapproval. What's going on here?
Reply:
    Based on our interpretation and our criteria, we will give this credit because they are still requiring notice and have approval in some capacity, even if not for all transactions.
Reply:
    @Alexandra Allen - I know we said that we would give this a 1, but based on the source listed it would need to be 0. Which source were you using to show the argument for a 1? That's the source we would list here and not the central one we are using for the others - because we are deviating from that.
Reply:
    Went to original source. Keep as a 1  - http://www.shpda.alabama.gov/documents/conforms/Rules%20Effective%205.5.2017%20Searchable%207.16.2019.pdf?sm=b_d</t>
      </text>
    </comment>
    <comment ref="I564" authorId="37" shapeId="0" xr:uid="{4267142F-2C46-4587-83FE-19B5D69C54BE}">
      <text>
        <t>[Threaded comment]
Your version of Excel allows you to read this threaded comment; however, any edits to it will get removed if the file is opened in a newer version of Excel. Learn more: https://go.microsoft.com/fwlink/?linkid=870924
Comment:
    The legislation linked in the NCSL source on CON laws doesn't mention anything about mergers or acquisitions, and I'm not sure that the CON requirements related to construction are enough to constitute a consolidation notification requirement. Should this be changed to a 0?
Alaska Statutes § 18.07.031 (2024) - Certificate of need required; relocations :: 2024 Alaska Statutes :: U.S. Codes and Statutes :: U.S. Law :: Justia 
Reply:
    @Alexandra Allen 
Reply:
    Agreed, I'm not sure why I gave this credit and realize it may have been a copy-paste issue with Alabama (alabama is listed in this note). Good catch! Revised the note, sources, etc.</t>
      </text>
    </comment>
    <comment ref="I566" authorId="38" shapeId="0" xr:uid="{B606AAF3-858C-4B08-8EB5-E3C3C06E8BE9}">
      <text>
        <t xml:space="preserve">[Threaded comment]
Your version of Excel allows you to read this threaded comment; however, any edits to it will get removed if the file is opened in a newer version of Excel. Learn more: https://go.microsoft.com/fwlink/?linkid=870924
Comment:
    The original text read: "Arkansas requires notification of transfers of ownership through the Certificate of Need process for nursing home, long-term care, and other related facilities." but I didn't see anything about sales or transactions in the legislation. Additionally the legislation is explicit that it only applies to nonresidential long-term care facilities (Not sure what that entails??). I think this may be too narrow to constitute a notification requirement for consolidation transactions. 
Reply:
    @Alexandra Allen </t>
      </text>
    </comment>
    <comment ref="I567" authorId="39" shapeId="0" xr:uid="{20D4DBEC-ECF6-4167-8CD9-71CD18B09DD5}">
      <text>
        <t>[Threaded comment]
Your version of Excel allows you to read this threaded comment; however, any edits to it will get removed if the file is opened in a newer version of Excel. Learn more: https://go.microsoft.com/fwlink/?linkid=870924
Comment:
    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
Reply:
    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
      </text>
    </comment>
    <comment ref="I576" authorId="40" shapeId="0" xr:uid="{7242CA43-FC1F-4D3C-B96D-FF7B120FBE7A}">
      <text>
        <t>[Threaded comment]
Your version of Excel allows you to read this threaded comment; however, any edits to it will get removed if the file is opened in a newer version of Excel. Learn more: https://go.microsoft.com/fwlink/?linkid=870924
Comment:
    Honestly a little confused about the CON language here / what it actually means, and the statute doesn't help much. Discuss. Should I just say they have approval authority (less confusing but maybe less accurate) or leave as is (more confusing but accurate)?
Reply:
    Went and reviewed The Source again in July, and they either updated it to be clearer or I wasn’t reading correctly before, and it seems they should get credit for approval through the CON.
Revised the notes and resolve.</t>
      </text>
    </comment>
    <comment ref="I577" authorId="41" shapeId="0" xr:uid="{7DA68338-5076-48D6-87A9-F137BAF34D54}">
      <text>
        <t>[Threaded comment]
Your version of Excel allows you to read this threaded comment; however, any edits to it will get removed if the file is opened in a newer version of Excel. Learn more: https://go.microsoft.com/fwlink/?linkid=870924
Comment:
    July Refresh: confirm this law went into effect.
Indiana Governor Signs Health Care Merger Notice Law (natlawreview.com) 
Reply:
    Confirmed: https://www.indianasenaterepublicans.com/new-laws-going-into-effect-july-1-2024</t>
      </text>
    </comment>
    <comment ref="I578" authorId="42" shapeId="0" xr:uid="{3141371D-B4E9-4E8F-B711-F33AACD162D1}">
      <text>
        <t>[Threaded comment]
Your version of Excel allows you to read this threaded comment; however, any edits to it will get removed if the file is opened in a newer version of Excel. Learn more: https://go.microsoft.com/fwlink/?linkid=870924
Comment:
    Reading through IA Code § 504.1101 - 1108 I'm not sure if this is direct enough to constitute a requirement, I think it's more saying that if a nonprofit merger doesn't fall into the broad category of exemptions it must be approved by the court, but it doesn't seem like anyone needs to be notified otherwise.
Reply:
    Iowa Code Section 504.1102 (2024) - Limitations on mergers by public benefit or religious corporations. :: 2024 Iowa Code :: U.S. Codes and Statutes :: U.S. Law :: Justia 
Reply:
    @Alexandra Allen 
Reply:
    I think that's reasonable, it seems that most transactions related to hospitals would be exempted.
However it's confusing to give credit to authority to modify/reject and not to notification since it applies to the same extremely narrow scope of transactions. Let's discuss and pick one.
Reply:
    After discussion, decided to give credit since they require approval/notification for SOMETHING even if it's extremely narrow scope.</t>
      </text>
    </comment>
    <comment ref="I585" authorId="43" shapeId="0" xr:uid="{95B08805-F4F5-4A38-9AA0-6F53F5934319}">
      <text>
        <t>[Threaded comment]
Your version of Excel allows you to read this threaded comment; however, any edits to it will get removed if the file is opened in a newer version of Excel. Learn more: https://go.microsoft.com/fwlink/?linkid=870924
Comment:
    I can't confirm the attorney general notification with the sources or legislation (below), updated the language from:
Michigan requires the Attorney General be notified of nonprofit mergers, sales, and conversions (transfer of some or all of its assets or control over those assets to a for-profit entity) (not healthcare specific). The state's Certificate of Need program must also be notified of acquisitions of health facilities.
Act 101 of 1961 - Supervision of Trustees for Charitable Purposes Act (14.251 - 14.266) :: 2024 Michigan Compiled Laws :: U.S. Codes and Statutes :: U.S. Law :: Justia 
Reply:
    @Alexandra Allen 
Reply:
    @Britt Sanderson The Source references this legislation which seems to outline requiring AG notification. 
MCL - Section 450.251 - Michigan Legislature 
Please take a look -- please clarify why it doesn't count, or if it actually looks okay then add the original note back in. Thanks!</t>
      </text>
    </comment>
    <comment ref="I586" authorId="44" shapeId="0" xr:uid="{93E1BA35-44FE-4305-B136-9725588AA93E}">
      <text>
        <t xml:space="preserve">[Threaded comment]
Your version of Excel allows you to read this threaded comment; however, any edits to it will get removed if the file is opened in a newer version of Excel. Learn more: https://go.microsoft.com/fwlink/?linkid=870924
Comment:
    How much of this detail is relevant? Probably way over character count.
Reply:
    Updated this from "Minnesota requires the Attorney General be notified of nonprofit intent to dissolve, merge, consolidate, or convert, or to transfer all or substantially all of their assets (not healthcare specific). Under HF 5247 passed in 2024, the AG must also be notified of any conversion (transfer of some or all of its assets or control over those assets to a for-profit entity) transaction involving a nonprofit health coverage entity. The Commissioner of Health must also be notified of large health care entity transactions."
The legislation seems to indicate that the "small transactions" are the ones covered by the CON laws
Minnesota Statutes Section 145D.01 (2024) - Requirements For Certain Health Care Entity Transactions. :: 2024 Minnesota Statutes :: U.S. Codes and Statutes :: U.S. Law :: Justia 
Reply:
    Minnesota Statutes Section 317A.811 (2024) - Notice To Attorney General; Waiting Period. :: 2024 Minnesota Statutes :: U.S. Codes and Statutes :: U.S. Law :: Justia </t>
      </text>
    </comment>
    <comment ref="I588" authorId="45" shapeId="0" xr:uid="{DB8BA36B-EACB-4AF8-A383-DAFDA07CB385}">
      <text>
        <t>[Threaded comment]
Your version of Excel allows you to read this threaded comment; however, any edits to it will get removed if the file is opened in a newer version of Excel. Learn more: https://go.microsoft.com/fwlink/?linkid=870924
Comment:
    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Reply:
    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
      </text>
    </comment>
    <comment ref="I589" authorId="46" shapeId="0" xr:uid="{137EF6B2-2DC2-4128-9153-A565ECF4FFA6}">
      <text>
        <t>[Threaded comment]
Your version of Excel allows you to read this threaded comment; however, any edits to it will get removed if the file is opened in a newer version of Excel. Learn more: https://go.microsoft.com/fwlink/?linkid=870924
Comment:
    I don't think NCSL or the Source captured this legislation; updated to reflect the laws
Montana Code § 50-4-702 (2024) - Conversion transaction -- approval :: 2024 Montana Code Annotated :: U.S. Codes and Statutes :: U.S. Law :: Justia 
Reply:
    @Alexandra Allen 
Reply:
    Agreed and resolved.</t>
      </text>
    </comment>
    <comment ref="E591" authorId="47" shapeId="0" xr:uid="{6E224161-412C-4FA1-8AF8-65C8B9FB5AEF}">
      <text>
        <t>[Threaded comment]
Your version of Excel allows you to read this threaded comment; however, any edits to it will get removed if the file is opened in a newer version of Excel. Learn more: https://go.microsoft.com/fwlink/?linkid=870924
Comment:
    Nevada has a bunch of notes, listed below, but The Source marks them as not having notice requirements?? Very confused.
It seems like they should be getting credit for pre-transaction notice for the AG, and I don't understand why they're not marked in the Source map.
Reply:
    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
Reply:
    They get credit because they have something.</t>
      </text>
    </comment>
    <comment ref="I591" authorId="48" shapeId="0" xr:uid="{8052046D-50A5-45FF-A5AF-88DEA72A87F2}">
      <text>
        <t>[Threaded comment]
Your version of Excel allows you to read this threaded comment; however, any edits to it will get removed if the file is opened in a newer version of Excel. Learn more: https://go.microsoft.com/fwlink/?linkid=870924
Comment:
    Nevada has a bunch of notes, listed below, but The Source marks them as not having notice requirements?? Very confused.
It seems like they should be getting credit for pre-transaction notice for the AG, and I don't understand why they're not marked in the Source map.
Reply:
    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
Reply:
    They get credit because they have something.</t>
      </text>
    </comment>
    <comment ref="I600" authorId="49" shapeId="0" xr:uid="{176056E8-6B61-4084-A01D-5B15065A2C0E}">
      <text>
        <t>[Threaded comment]
Your version of Excel allows you to read this threaded comment; however, any edits to it will get removed if the file is opened in a newer version of Excel. Learn more: https://go.microsoft.com/fwlink/?linkid=870924
Comment:
    I didn't see anything about the attorney general in the legislation, so updated the summary a bit. The original summary read:
Oregon requires the Attorney General be notified of nonprofit hospital transactions. The Oregon Health Authority (OHA) must also be notified of all provider transactions where the parties have over $25 million in revenue and over $10 million in revenue, respectively, or that involve an out-of-state entity and may result in increases in the price of health care or limit access to health care services in the state.
Reply:
    @Alexandra Allen 
Reply:
    Approved and resolved.</t>
      </text>
    </comment>
    <comment ref="E618" authorId="50" shapeId="0" xr:uid="{3FF17665-5D43-4619-9126-20129ABF0CB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Should we give credit for states that consider cost or affordability even if they don't have authority to approve? That's what I did for consolidation, since approval is a separate consideration and is accounted for elsewhere.
Reply:
    Discussed with team, ability to approve/deny is not going to be considered in whether credit is given in this category, so we will give credit. 
Cost containment is close enough to affordability.</t>
      </text>
    </comment>
    <comment ref="E622" authorId="51" shapeId="0" xr:uid="{8EB48A9E-CD76-4EB0-82E5-25FCA013271C}">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Should DC get credit for considering "(4) Changes in the insurer’s health care cost and quality improvement efforts since the insurer’s last rate filing for the same category of health benefit plan." ?
§ 31–3311.01. Ratemaking principles and standards. | D.C. Law Library 
I think they perhaps should, or at the very least get a note which I have added.
Reply:
    Good catch! Agreed</t>
      </text>
    </comment>
    <comment ref="I651" authorId="52" shapeId="0" xr:uid="{40F281B0-B727-4381-8AE6-1F80707694DB}">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I'm not sure which of the standard questions listed here are about affordability -- is it based on #4 about $5 copay visits, or their inclusion of #3 primary care spending? I know we do that for another state. If so, we should specify that in the note (but didn't want to add in case there was another rationale). 
Major Medical Health Benefit Plans Standard Review Questions (4872-questions) 
I think they probably should get credit based on the Georgetown source saying they consider "Changes in the insurer’s health care cost containment and quality improvement efforts since
the insurer’s last rate filing for the same category of health benefit plan…", but maybe we should have the note language reflect that as well.
Open to your thoughts, this one is a little tricky!
</t>
      </text>
    </comment>
    <comment ref="I661" authorId="53" shapeId="0" xr:uid="{C2A231EF-1932-4384-A574-C6AB4DB16C1F}">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thoughts on adding this note for all applicable states mentioned in the Georgetown brief? If yes, I would add the specific case text.
"abama, Iowa,
Minnesota, Nebraska, North Carolina, and Washington’s
DOIs have the authority to disapprove rates if they are
“unfair,” “unjust,” “inequitable,” or “contrary to the public
interest.” Vermont has similar authority."
Reply:
    I like the note addition idea! For brevity, maybe we say "[State] reviews whether proposed rates are unfair, unjust, inequitable or contrary to the public interest"</t>
      </text>
    </comment>
    <comment ref="I668" authorId="54" shapeId="0" xr:uid="{6EDD3FA0-6884-4EE6-8069-84ADEF8BB5DC}">
      <text>
        <t>[Threaded comment]
Your version of Excel allows you to read this threaded comment; however, any edits to it will get removed if the file is opened in a newer version of Excel. Learn more: https://go.microsoft.com/fwlink/?linkid=870924
Comment:
    Thoughts on adding a note "we are unable to corroborate whether the state has approval authority in the large group market."</t>
      </text>
    </comment>
    <comment ref="E672" authorId="55" shapeId="0" xr:uid="{C8106055-1002-4C7E-A4E7-AF7016E39272}">
      <text>
        <t>[Threaded comment]
Your version of Excel allows you to read this threaded comment; however, any edits to it will get removed if the file is opened in a newer version of Excel. Learn more: https://go.microsoft.com/fwlink/?linkid=870924
Comment:
    Did not quality check, come back to it</t>
      </text>
    </comment>
    <comment ref="E679" authorId="56" shapeId="0" xr:uid="{91D50D60-B27B-4B16-B5A7-895E9DC7EE02}">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this legislation page suggests that the commissioner does have authority to approve or disapprove rate filings, at least under some conditions. 
What do you make of this? I'm having trouble figuring out if I'm interpreting this correctly, and why it would contradict the AHCJ source.
Indiana Code § 27-8-5-1.5. Filing, Review, Approval, and Disapproval Process :: 2024 Indiana Code :: U.S. Codes and Statutes :: U.S. Law :: Justia 
Reply:
    After reading it I think the distinction is that they can only disprove the rate filing if there are errors in the filing form and not for excessive increases - but maybe that still counts? What do you think?
Reply:
    I think you're right! I'll go ahead and add a back end note to that effect and resolve.</t>
      </text>
    </comment>
    <comment ref="I687" authorId="57" shapeId="0" xr:uid="{85B610F7-6FBC-4B43-8A43-C9E35D2C28C6}">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I removed the mention of large group market because both of these sources suggest that approval is not required for large groups, and whether filing is required or not seems to be contradictory for BCBS plans.
Please let me know what you think and adjust the note as you see fit.
"Insurers offering plans to large employers (with 50 or more employees) must submit documentation of their premium rates, but DFIS does not have authority to require changes." (Health Journalism)
"Commercial large group (group size over 50 employees) health rates are not required to be filed with DIFS." (Michigan.gov FAQ)
Reply:
    Good catch!</t>
      </text>
    </comment>
    <comment ref="I689" authorId="58" shapeId="0" xr:uid="{CBDC3B35-7F2A-40AE-8076-46842A5E6211}">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can you clarify in the back end notes where this information is coming from? None of the sources included mention health maintenance organizations, non-profit medical and hospital service corporations or state of mississippi and school employee health insurance plans, or unions (in fact the Mississippi page says "MID….process does not apply to self-funded plans, ERISA plans, union negotiated plans, State employee plans, and federal employee plans.")
In addition, the Health Journalism source says "However, unlike in many other states, MID generally does not have the authority to disapprove or require changes to an insurer’s proposed premium rate." which seems to directly contradict what the Mississippi state government web page "The Rate Review Process: Here’s How it Works" says, so it's a bit confusing. Can we remove the Health Journalism source in this instance?
Reply:
    Oooooh great catch - in this source they say they review those, but don't say anything about approve/deny, will double check this and update the note
Rate Review Frequently Asked Questions - Official Website of the Mississippi Insurance Department 
Reply:
    Okay, found a source that confirms for individual and small group market - added and updated!</t>
      </text>
    </comment>
    <comment ref="I692" authorId="59" shapeId="0" xr:uid="{6D312367-F0C9-4932-8F36-59478F9FE897}">
      <text>
        <t>[Threaded comment]
Your version of Excel allows you to read this threaded comment; however, any edits to it will get removed if the file is opened in a newer version of Excel. Learn more: https://go.microsoft.com/fwlink/?linkid=870924
Comment:
    Where did the note about HMOs come from?
Reply:
    I think this may have been a copy/paste mistake, either way great catch!</t>
      </text>
    </comment>
    <comment ref="I696" authorId="60" shapeId="0" xr:uid="{5FB4F497-2F1C-4A15-A364-CF2D9605CBF5}">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@Britt Sanderson  all of these materials except Georgetown only seem to discuss the individual and small group markets. Does that mean we should include the language "we were unable to corroborate that they regulate large group market plans in 2025" instead?
Reply:
    Yes - good call.</t>
      </text>
    </comment>
    <comment ref="I708" authorId="61" shapeId="0" xr:uid="{2999FE7A-8DE2-40F9-95B7-FCE6B61A7435}">
      <text>
        <t>[Threaded comment]
Your version of Excel allows you to read this threaded comment; however, any edits to it will get removed if the file is opened in a newer version of Excel. Learn more: https://go.microsoft.com/fwlink/?linkid=870924
Comment:
    Britt, it looks like the below law only applies to certain property and casualty insurance, which does not include health insurance, so I remove the note and source. 
Please confirm, or if that's not the case then add the note and source back in. Thanks!
TX SB1643 | 2025-2026 | 89th Legislature | LegiScan 
"If the Texas Department of Insurance determines that a rate increase is unreasonable, the insurance carrier must submit a final justification and prominently post information concerning the rate increase for the public. In 2025, Senate Bill 1643 was introduced which would have mandated regulatory approval for any proposed rate adjustment exceeding 10%. However, the bill was left pending in committee at the close of the legislative session."
Reply:
    Great catch, thank you!</t>
      </text>
    </comment>
    <comment ref="I710" authorId="62" shapeId="0" xr:uid="{3387B223-8F2B-4567-9688-6683C2507F52}">
      <text>
        <t>[Threaded comment]
Your version of Excel allows you to read this threaded comment; however, any edits to it will get removed if the file is opened in a newer version of Excel. Learn more: https://go.microsoft.com/fwlink/?linkid=870924
Comment:
    This document only mentions small and individual group markets (Rate Review Affordability Guidance - Adopted.pd) however this document also seems to include rates for large group plans (RateReview_Guide_20220929.pdf).
Will leave note as is since the Georgetown source lists them as prior approval for individual, small, and some large.</t>
      </text>
    </comment>
    <comment ref="E921" authorId="63" shapeId="0" xr:uid="{F1080EF1-5CA4-4462-A807-BF7DD3B1517D}">
      <text>
        <t xml:space="preserve">[Threaded comment]
Your version of Excel allows you to read this threaded comment; however, any edits to it will get removed if the file is opened in a newer version of Excel. Learn more: https://go.microsoft.com/fwlink/?linkid=870924
Comment:
    Alaska is planning to implement 12-month postpartum care for Medicaid recipients effective July 1, 2024. Double check second research round.
Reply:
    Looks like this was approved! Came here to add a note but you're already on it lol
https://www.cms.gov/newsroom/cms-round-up/cms-roundup-feb-23-2024
Reply:
    Gave credit, updated note with corrected effective date of February 1, 2024.
Postpartum Coverage Extension Frequently Asked Questions (FAQ) (alaska.gov) </t>
      </text>
    </comment>
    <comment ref="E932" authorId="64" shapeId="0" xr:uid="{7A0755BE-65A4-4B53-B983-CF36A97A7E00}">
      <text>
        <t xml:space="preserve">[Threaded comment]
Your version of Excel allows you to read this threaded comment; however, any edits to it will get removed if the file is opened in a newer version of Excel. Learn more: https://go.microsoft.com/fwlink/?linkid=870924
Comment:
    Changed to 1, 12-month postpartum coverage appears to have gone into effect September 2024. 
Pregnancy Coverage | Idaho Department of Health and Welfare
Reply:
    @Alexandra Allen - tagging for awareness! I will also go through and make all the ones I changed/commented on light yellow to make them easier to find. </t>
      </text>
    </comment>
    <comment ref="E935" authorId="65" shapeId="0" xr:uid="{69B01434-677E-41F4-9A77-9A67DBFF2FBC}">
      <text>
        <t xml:space="preserve">[Threaded comment]
Your version of Excel allows you to read this threaded comment; however, any edits to it will get removed if the file is opened in a newer version of Excel. Learn more: https://go.microsoft.com/fwlink/?linkid=870924
Comment:
    Changed to 1, 12-month postpartum coverage went into effect on April 1, 2025. 
Postpartum Medicaid Coverage | Health &amp; Human Services
</t>
      </text>
    </comment>
    <comment ref="E964" authorId="66" shapeId="0" xr:uid="{2F65CD34-9E0C-41E2-895A-768424CC6BC3}">
      <text>
        <t>[Threaded comment]
Your version of Excel allows you to read this threaded comment; however, any edits to it will get removed if the file is opened in a newer version of Excel. Learn more: https://go.microsoft.com/fwlink/?linkid=870924
Comment:
    It looks like Utah may have recently updated this: https://www.medicaid.gov/sites/default/files/2024-03/UT-23-0017.pdf
Reply:
    Good catch! Updated note, supplemental note, and sources. Resolve.</t>
      </text>
    </comment>
    <comment ref="I969" authorId="67" shapeId="0" xr:uid="{D199B43A-589D-4D43-B93F-FD0C3D8EB0CF}">
      <text>
        <t xml:space="preserve">[Threaded comment]
Your version of Excel allows you to read this threaded comment; however, any edits to it will get removed if the file is opened in a newer version of Excel. Learn more: https://go.microsoft.com/fwlink/?linkid=870924
Comment:
    Added external note, “Wisconsin’s extended coverage lasts through day 90 and not through the full year.” 
</t>
      </text>
    </comment>
    <comment ref="E987" authorId="68" shapeId="0" xr:uid="{92D07945-704D-4F19-B102-81DD93B3E7C2}">
      <text>
        <t>[Threaded comment]
Your version of Excel allows you to read this threaded comment; however, any edits to it will get removed if the file is opened in a newer version of Excel. Learn more: https://go.microsoft.com/fwlink/?linkid=870924
Comment:
    1 credit if we move forward with any non-pregnant adults.</t>
      </text>
    </comment>
    <comment ref="E992" authorId="69" shapeId="0" xr:uid="{AF22AD1C-DFFC-4DA3-9F22-88643BC8016B}">
      <text>
        <t>[Threaded comment]
Your version of Excel allows you to read this threaded comment; however, any edits to it will get removed if the file is opened in a newer version of Excel. Learn more: https://go.microsoft.com/fwlink/?linkid=870924
Comment:
    1 credit if we move forward with any non-pregnant adults.</t>
      </text>
    </comment>
    <comment ref="I992" authorId="70" shapeId="0" xr:uid="{114DC46B-3745-4972-A791-02601C53EDF3}">
      <text>
        <t xml:space="preserve">[Threaded comment]
Your version of Excel allows you to read this threaded comment; however, any edits to it will get removed if the file is opened in a newer version of Excel. Learn more: https://go.microsoft.com/fwlink/?linkid=870924
Comment:
    Not clear whether Massachusetts has started actively providing continuous eligibility for all adults in 2025. Continue investigating.
Reply:
    During QC I found the same information - It appears at one point they submitted to provide CE to all adults, but I am not sure if that is currently happening. I also was able to find several sources that mentioned the specific adult populations who are eligible for CE (aligning with what you have already here) but could not find anything stating that all adults are. In their most recent 1115 demonstration report they don’t even mention CE (Microsoft Word - DY28 Q4 and Annual Report Word Supplement Final) (Granted their most recent reporting period was 2023). 
</t>
      </text>
    </comment>
    <comment ref="E994" authorId="71" shapeId="0" xr:uid="{8BF51138-8A10-4CC3-97B1-F23ABB845B70}">
      <text>
        <t>[Threaded comment]
Your version of Excel allows you to read this threaded comment; however, any edits to it will get removed if the file is opened in a newer version of Excel. Learn more: https://go.microsoft.com/fwlink/?linkid=870924
Comment:
    1 credit if we move forward with any non-pregnant adults.</t>
      </text>
    </comment>
    <comment ref="E1001" authorId="72" shapeId="0" xr:uid="{C0BE5BA8-6CC9-4078-932D-6C29B6E651CD}">
      <text>
        <t>[Threaded comment]
Your version of Excel allows you to read this threaded comment; however, any edits to it will get removed if the file is opened in a newer version of Excel. Learn more: https://go.microsoft.com/fwlink/?linkid=870924
Comment:
    @Alexandra Allen waiver was approved, updating score! https://www.medicaid.gov/sites/default/files/2023-03/nj-1115-cms-exten-demnstr-aprvl-03302023.pdf
Reply:
    Great catch, score update and note look good!</t>
      </text>
    </comment>
    <comment ref="I1047" authorId="73" shapeId="0" xr:uid="{7357E3AB-5CBE-4589-8387-5091CBD530F7}">
      <text>
        <t>[Threaded comment]
Your version of Excel allows you to read this threaded comment; however, any edits to it will get removed if the file is opened in a newer version of Excel. Learn more: https://go.microsoft.com/fwlink/?linkid=870924
Comment:
    Updated to match Missouri Medicaid Eligibility: 2025 Income &amp; Asset Limits  - current as of July 1, 2025</t>
      </text>
    </comment>
    <comment ref="E1075" authorId="74" shapeId="0" xr:uid="{C24AE7CE-3254-438E-BCA3-9BD416836951}">
      <text>
        <t xml:space="preserve">[Threaded comment]
Your version of Excel allows you to read this threaded comment; however, any edits to it will get removed if the file is opened in a newer version of Excel. Learn more: https://go.microsoft.com/fwlink/?linkid=870924
Comment:
    Changed to 1 to match California </t>
      </text>
    </comment>
    <comment ref="E1195" authorId="75" shapeId="0" xr:uid="{04765A19-C066-4812-904C-EDC2D1396464}">
      <text>
        <t>[Threaded comment]
Your version of Excel allows you to read this threaded comment; however, any edits to it will get removed if the file is opened in a newer version of Excel. Learn more: https://go.microsoft.com/fwlink/?linkid=870924
Comment:
    I truly cannot tell if this has already been implemented or not, but lacking a clear source saying its in effect, leaving with no credit and an asterisk unless we can find something substantive.</t>
      </text>
    </comment>
    <comment ref="E1196" authorId="76" shapeId="0" xr:uid="{DC55EA83-2BC9-4546-91C7-3CC2C3A73721}">
      <text>
        <t>[Threaded comment]
Your version of Excel allows you to read this threaded comment; however, any edits to it will get removed if the file is opened in a newer version of Excel. Learn more: https://go.microsoft.com/fwlink/?linkid=870924
Comment:
    I have not been able to find documentation that this waiver has been implemented. It was marked as receiving credit last year, and the waiver was approved in April 2024, but I'm lacking clear documentation beyond the waiver approval, same as for other states not marked as getting credit.</t>
      </text>
    </comment>
    <comment ref="I1284" authorId="77" shapeId="0" xr:uid="{3437B148-640B-429E-897B-5F7B93BDCC41}">
      <text>
        <t>[Threaded comment]
Your version of Excel allows you to read this threaded comment; however, any edits to it will get removed if the file is opened in a newer version of Excel. Learn more: https://go.microsoft.com/fwlink/?linkid=870924
Comment:
    https://www.law.cornell.edu/regulations/delaware/16-Del-Admin-Code-SS-14000-14920</t>
      </text>
    </comment>
    <comment ref="J1291" authorId="78" shapeId="0" xr:uid="{B72545FD-B3AD-4605-8B91-5461721B7851}">
      <text>
        <t>[Threaded comment]
Your version of Excel allows you to read this threaded comment; however, any edits to it will get removed if the file is opened in a newer version of Excel. Learn more: https://go.microsoft.com/fwlink/?linkid=870924
Comment:
    Not sure whether these sources are accurate, pending response from Tracey Hutchings-Goetz.</t>
      </text>
    </comment>
    <comment ref="E1298" authorId="79" shapeId="0" xr:uid="{A6D04EB5-F5AA-48DE-9909-5D860038ACC2}">
      <text>
        <t>[Threaded comment]
Your version of Excel allows you to read this threaded comment; however, any edits to it will get removed if the file is opened in a newer version of Excel. Learn more: https://go.microsoft.com/fwlink/?linkid=870924
Comment:
    @Elise Lowry I couldn't find any evidence indicating that the waiver changes have taken affect, so keeping this as a 0.5, but if you think it should be a 1 please update!
Reply:
    agreed
Reply:
    Again was unable to identify any resources confirming that the waiver has gone into effect as of June 2025.</t>
      </text>
    </comment>
    <comment ref="I1316" authorId="80" shapeId="0" xr:uid="{08D96A16-C4DA-425B-8D8C-D425B8C4476D}">
      <text>
        <t xml:space="preserve">[Threaded comment]
Your version of Excel allows you to read this threaded comment; however, any edits to it will get removed if the file is opened in a newer version of Excel. Learn more: https://go.microsoft.com/fwlink/?linkid=870924
Comment:
    Changed note: Three months of retroactive Medicaid coverage is only available to adults who are Medicaid Integrated Health Care Coverage group members (excluding partial dual Qualified Medicare Beneficiaries), non-citizens who are eligible for emergency Medicaid, or LTSS beneficiaries. 
Prior note: Three months of retroactive Medicaid coverage is only available to elderly residents eligible for Medicaid Integrated Health Care Coverage (IHCC), adults with disabilities, and certain individuals who qualify as medically needy.
</t>
      </text>
    </comment>
    <comment ref="I1331" authorId="81" shapeId="0" xr:uid="{7FD0E682-F5C5-4ABD-843F-0D48B36BCD24}">
      <text>
        <t xml:space="preserve">[Threaded comment]
Your version of Excel allows you to read this threaded comment; however, any edits to it will get removed if the file is opened in a newer version of Excel. Learn more: https://go.microsoft.com/fwlink/?linkid=870924
Comment:
    Should this be front end note or just back end? </t>
      </text>
    </comment>
    <comment ref="J1331" authorId="82" shapeId="0" xr:uid="{52583B96-98BD-4201-914F-EEFD721F74A4}">
      <text>
        <t>[Threaded comment]
Your version of Excel allows you to read this threaded comment; however, any edits to it will get removed if the file is opened in a newer version of Excel. Learn more: https://go.microsoft.com/fwlink/?linkid=870924
Comment:
    double check that IVF is going to be covered once more news develops</t>
      </text>
    </comment>
    <comment ref="E1386" authorId="83" shapeId="0" xr:uid="{D24CEE58-863A-4B86-814C-6DAF8B44D07F}">
      <text>
        <t xml:space="preserve">[Threaded comment]
Your version of Excel allows you to read this threaded comment; however, any edits to it will get removed if the file is opened in a newer version of Excel. Learn more: https://go.microsoft.com/fwlink/?linkid=870924
Comment:
    Revisit - some things say implementation in progress but the bill was signed and is effective and listed on their Medicaid website. </t>
      </text>
    </comment>
    <comment ref="E1388" authorId="84" shapeId="0" xr:uid="{CB516C85-A667-4EA1-BD17-04ADA9AAA8B5}">
      <text>
        <t>[Threaded comment]
Your version of Excel allows you to read this threaded comment; however, any edits to it will get removed if the file is opened in a newer version of Excel. Learn more: https://go.microsoft.com/fwlink/?linkid=870924
Comment:
    Changed to full credit - Medicaid managed care enrollees do have access to doula services. 
Reply:
    This means only Medicaid managed care enrollees in the state have access to doulas (87% of Florida’s Medicaid enrollees are in managed care) --&gt; 87% of Medicaid enrollees have this benefit</t>
      </text>
    </comment>
    <comment ref="E1412" authorId="85" shapeId="0" xr:uid="{DB3D8503-F617-4921-90F4-18375E04E500}">
      <text>
        <t xml:space="preserve">[Threaded comment]
Your version of Excel allows you to read this threaded comment; however, any edits to it will get removed if the file is opened in a newer version of Excel. Learn more: https://go.microsoft.com/fwlink/?linkid=870924
Comment:
    Should this be partial? Not technically "approved in legislation" but is being partially offered for some managed care plan enrollees. </t>
      </text>
    </comment>
    <comment ref="E1484" authorId="86" shapeId="0" xr:uid="{9C65EB51-3B00-42E8-A39E-F25864F167DA}">
      <text>
        <t>[Threaded comment]
Your version of Excel allows you to read this threaded comment; however, any edits to it will get removed if the file is opened in a newer version of Excel. Learn more: https://go.microsoft.com/fwlink/?linkid=870924
Comment:
    Corrected to 0.5, was listed as 0 but the restriction is only for minors and we’re focusing on adults this time around.</t>
      </text>
    </comment>
    <comment ref="E1516" authorId="87" shapeId="0" xr:uid="{8178BC2D-13B0-4273-82E2-E8EEDC395391}">
      <text>
        <t>[Threaded comment]
Your version of Excel allows you to read this threaded comment; however, any edits to it will get removed if the file is opened in a newer version of Excel. Learn more: https://go.microsoft.com/fwlink/?linkid=870924
Comment:
    Updated to 0 since state law excludes it but it’s not being enforced (most consistent to go by the letter of the law on this one).</t>
      </text>
    </comment>
    <comment ref="E1590" authorId="88" shapeId="0" xr:uid="{AF3AC35B-B6CE-4426-85C6-E99C22BF4C5A}">
      <text>
        <t xml:space="preserve">[Threaded comment]
Your version of Excel allows you to read this threaded comment; however, any edits to it will get removed if the file is opened in a newer version of Excel. Learn more: https://go.microsoft.com/fwlink/?linkid=870924
Comment:
    Should this be .5 since it is provided to some beneficiaries enrolled in the MCO?
Reply:
    Made .5 for consistency with other sections
</t>
      </text>
    </comment>
    <comment ref="E1595" authorId="89" shapeId="0" xr:uid="{2FD165C0-84B5-4465-BA77-50840C9DE24B}">
      <text>
        <t>[Threaded comment]
Your version of Excel allows you to read this threaded comment; however, any edits to it will get removed if the file is opened in a newer version of Excel. Learn more: https://go.microsoft.com/fwlink/?linkid=870924
Comment:
    Corrected this to zero, for this category we are not referring to exam/glasses coverage for diseases or injuries, we are referring to glasses for vision that needs to be corrected for everyday function.</t>
      </text>
    </comment>
    <comment ref="E1596" authorId="90" shapeId="0" xr:uid="{0792AB2E-F8B3-4A28-9FDC-FEB8C2569DF0}">
      <text>
        <t xml:space="preserve">[Threaded comment]
Your version of Excel allows you to read this threaded comment; however, any edits to it will get removed if the file is opened in a newer version of Excel. Learn more: https://go.microsoft.com/fwlink/?linkid=870924
Comment:
    Had issues finding anything outside of the second source listed. In that source, it looks like it is for TANF and AABD only. Illinois also has MCOs that look like they offer vision but I could not figure out all of their MCOs. </t>
      </text>
    </comment>
    <comment ref="E1601" authorId="91" shapeId="0" xr:uid="{E8B7188D-B176-49F6-82FA-8A4054E12371}">
      <text>
        <t>[Threaded comment]
Your version of Excel allows you to read this threaded comment; however, any edits to it will get removed if the file is opened in a newer version of Excel. Learn more: https://go.microsoft.com/fwlink/?linkid=870924
Comment:
    Should this be .5 ? MCO enrollment could provide vision coverage (see internal note)
Reply:
    Made .5 for consistency with other sections</t>
      </text>
    </comment>
    <comment ref="E1611" authorId="92" shapeId="0" xr:uid="{536959F9-48A6-4CE8-9DFF-463B670CFEDC}">
      <text>
        <t xml:space="preserve">[Threaded comment]
Your version of Excel allows you to read this threaded comment; however, any edits to it will get removed if the file is opened in a newer version of Excel. Learn more: https://go.microsoft.com/fwlink/?linkid=870924
Comment:
    DHCFP was down when I QCed this but I found another source that confirmed this, so approved.
Does Nevada Medicaid Cover Vision Care? - LegalClarity </t>
      </text>
    </comment>
    <comment ref="E1613" authorId="93" shapeId="0" xr:uid="{638B14A7-593B-41BD-9721-AE159C671802}">
      <text>
        <t>[Threaded comment]
Your version of Excel allows you to read this threaded comment; however, any edits to it will get removed if the file is opened in a newer version of Excel. Learn more: https://go.microsoft.com/fwlink/?linkid=870924
Comment:
    Could not find anything listing frequency of coverage or what is covered. Benefits manual is not public. NJ Administrative Code does not list frequency. One MCO (Wellpoint) lists exams and frames when medically needed. (See sources!) 
Reply:
    Explained in the note exactly what we have to work with, and marked with asterisk for limited information.</t>
      </text>
    </comment>
    <comment ref="E1614" authorId="94" shapeId="0" xr:uid="{33EB4F27-7051-4B90-A987-DD4CF82FFEB3}">
      <text>
        <t>[Threaded comment]
Your version of Excel allows you to read this threaded comment; however, any edits to it will get removed if the file is opened in a newer version of Excel. Learn more: https://go.microsoft.com/fwlink/?linkid=870924
Comment:
    One MCO provides enhanced vision coverage (See source 2)
Reply:
    Added a note about this, but agree with the score as is.</t>
      </text>
    </comment>
    <comment ref="E1623" authorId="95" shapeId="0" xr:uid="{CCF3BF05-E6C0-4AAD-AEF0-9131BA2BC608}">
      <text>
        <t xml:space="preserve">[Threaded comment]
Your version of Excel allows you to read this threaded comment; however, any edits to it will get removed if the file is opened in a newer version of Excel. Learn more: https://go.microsoft.com/fwlink/?linkid=870924
Comment:
    Vision page for Medicaid is down / has been removed. From the preview of the page it looked like adults received a biannual exam and $125 toward glasses. Additionally, each MCO offers slightly different vision coverage. 
- absolute total care: medically necessary exams only. 
- Molina: annual eye exam, glasses biannually. 
- Healthy Blue: Annual exam, biannual glasses. 
- Humana: Annual exam, biannual glasses. </t>
      </text>
    </comment>
    <comment ref="E1624" authorId="96" shapeId="0" xr:uid="{7EF2BCBD-499B-4FF4-A00B-AAE5B07668AF}">
      <text>
        <t>[Threaded comment]
Your version of Excel allows you to read this threaded comment; however, any edits to it will get removed if the file is opened in a newer version of Excel. Learn more: https://go.microsoft.com/fwlink/?linkid=870924
Comment:
    Could not find the frequency of eye glasses coverage (annual, biannual, etc)</t>
      </text>
    </comment>
    <comment ref="E1625" authorId="97" shapeId="0" xr:uid="{E9D2E817-D63F-43C0-BBD2-651AEF5153FD}">
      <text>
        <t>[Threaded comment]
Your version of Excel allows you to read this threaded comment; however, any edits to it will get removed if the file is opened in a newer version of Excel. Learn more: https://go.microsoft.com/fwlink/?linkid=870924
Comment:
    @Megan Szalwinski 
Corrected this and several other states to zero, for this category we are not referring to exam/glasses coverage for diseases or injuries, we are referring to glasses for vision that needs to be corrected for everyday function. No action needed, just wanted to note it!</t>
      </text>
    </comment>
    <comment ref="E1644" authorId="98" shapeId="0" xr:uid="{0FC9C004-46D7-4F4E-82E8-9C17562EE1D4}">
      <text>
        <t xml:space="preserve">[Threaded comment]
Your version of Excel allows you to read this threaded comment; however, any edits to it will get removed if the file is opened in a newer version of Excel. Learn more: https://go.microsoft.com/fwlink/?linkid=870924
Comment:
    Georgia Medicaid website states dental services are not covered past 21. Parent to Parent of GA states that adults are covered starting 7/1/24 for a variety of dental services. CareSource (MCO?) lists all dental services, including extractions, as covered. AmeriGroup (MCO?) has different coverages. 
Reply:
    I found the Georgia Medicaid provider manuals for 2025, and they confirm that the services *OTHER than extraction* are covered for adults effective July 1, 2024.
704.2 “Effective July 1, 2024, individuals over age 21and older will receive the following medically necessary dental services: diagnostic, preventive, restorative, periodontal, prosthodontic, orthodontic, endodontic, emergency dental services, and oral surgery (inpatient and outpatient).”
Dental Services Q3 July 2025 20250616165821.pdf 
Access portal: Provider Manuals 
I suspect the other pages were out of date (concerning since the first one is the Georgia Medicaid website, Additional Medicaid FAQs | Georgia Medicaid). </t>
      </text>
    </comment>
    <comment ref="E1651" authorId="99" shapeId="0" xr:uid="{28DE471A-7F30-4F28-B900-D5811FEE1C2B}">
      <text>
        <t xml:space="preserve">[Threaded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Confused about Kentucky - Title 907 was passed in 23 which expanded dental coverage, however, it was challenged by the KY legislature. According to CareQuest, benefits are active. According to KY Medicaid page, however, benefits have not changed but then it also states that providers have to meet the requirements in Title 907… 
Reply:
    @Megan Szalwinski  where in the Medicaid page are you seeing that benefits have not changed? I’m seeing “Limitations: Service limitations are covered in 907 KAR 1:126“ and then that page outlines the limitations to the frequency of the services, but I’m not seeing any services that are not covered in their entirety or prohibited in the statute.
Reply:
    Just looked at this! What confused me was on the website it says “Dental service provider coverage for adults is limited but includes oral exams, emergency visits, x-rays, extractions and fillings.” However in the 907 KAR 1:126 law, it states all of the dental services including crowns, root canals, dentures, etc are covered. My hesitancy was thinking maybe this only applied to some adult recipients and not all and that was why the website made it seem like it was more limited. But! - it’s in the regulation that everything is covered so I think that’s why I did full credit here. </t>
      </text>
    </comment>
    <comment ref="E1662" authorId="100" shapeId="0" xr:uid="{8F1A0A48-D0A1-480D-A3A1-CF80A4007B89}">
      <text>
        <t xml:space="preserve">[Threaded comment]
Your version of Excel allows you to read this threaded comment; however, any edits to it will get removed if the file is opened in a newer version of Excel. Learn more: https://go.microsoft.com/fwlink/?linkid=870924
Comment:
    Note: when I Qced this the DHCFP site was down, so I had to go off of just the CareQuest resource.  </t>
      </text>
    </comment>
    <comment ref="E1677" authorId="101" shapeId="0" xr:uid="{829440CF-0098-4F2F-A62F-5CC863D7CB08}">
      <text>
        <t>[Threaded comment]
Your version of Excel allows you to read this threaded comment; however, any edits to it will get removed if the file is opened in a newer version of Excel. Learn more: https://go.microsoft.com/fwlink/?linkid=870924
Comment:
    Y'all I don't even know what's happening in Texas. Carequest marks them as not offering any services, this Medicare plan site says that "Texas Medicaid Dental Coverage for Adults is provided by Dentaquest. It includes cleanings, fillings, crowns, and root canals and is available statewide. Adults and children can also get Texas Medicaid dental coverage through MCNA Dental. MCNA covers cleanings, exams, X-rays, fluoride, sealants, fillings, extractions, root canals, and dental emergencies." (1) But then other sources are saying that Texas Medicaid only covers emergency dental care,(2) and others say that they only cover these services for children ("In Texas, Medicaid is the program that will offer the most comprehensive dental coverage, especially for children (anyone under 21). The services covered include: Teeth cleanings, Fillings and sealants, Root canals, Teeth whitening, Tooth extractions...The state of Texas offers limited Medicaid benefits for adults 21 and over. But there is still some coverage. Individuals can have emergency dental treatments covered as well as specialized care when your regular Lovett Dental dentist refers you."(3)
(1) https://www.medicareplanfinder.com/medicaid-by-state/texas-medicaid/#cover
(2) https://allingtondental.com/insurance-payment-options/medicaid-dentist/
(3) https://www.lovettdental.com/dental-blog/medicare-medicaid/
Reply:
    Elise Found this resource that clarifies things!
https://www.hhs.texas.gov/providers/health-services-providers/texas-health-steps/dental-providers 
Texas Administrative Code (state.tx.us) 
Reply:
    Used contact form to reach out to CareQuest with this message on 2/21/24:
"Hello, I am reaching out to ask a question about Care Quest's Medicaid Adult Dental Benefit checker resource. Specifically, is Texas blank because they offer no adult dental benefits for Medicaid recipients, or because no data was available? I am conducting research on adult dental Medicaid benefits across the country, and I found that, under Title 25 Texas Administrative Code Part 1, Chapter 33, Sub-Section F, it states that clients are eligible for dental check-ups as well as diagnostic, preventive, therapeutic (including orthodontic), and emergency services, and medically necessary treatment (https://texreg.sos.state.tx.us/public/readtac$ext.ViewTAC?tac_view=5&amp;ti=25&amp;pt=1&amp;ch=33&amp;sch=F&amp;rl=Y). I am hoping that someone from Care Quest can help me reconcile this discrepancy so that I can complete my research. Thank you!"
Reply:
    Team says default to Texas Medicaid website source instead of CareQuest.
Reply:
    See revised decision in Note Text Comment at right: Texas does not provide any non-emergency dental care for adults over age 21.</t>
      </text>
    </comment>
    <comment ref="A2112" authorId="102" shapeId="0" xr:uid="{C7417301-1289-49D8-8FD2-7AA587327DE3}">
      <text>
        <t>[Threaded comment]
Your version of Excel allows you to read this threaded comment; however, any edits to it will get removed if the file is opened in a newer version of Excel. Learn more: https://go.microsoft.com/fwlink/?linkid=870924
Comment:
    https://legiscan.com/ME/text/LD1310/id/3255461
Maine updated the legislation in 2025</t>
      </text>
    </comment>
    <comment ref="J2144" authorId="103" shapeId="0" xr:uid="{2E783F31-2EE8-4C51-84C0-4488E1716BCF}">
      <text>
        <t xml:space="preserve">[Threaded comment]
Your version of Excel allows you to read this threaded comment; however, any edits to it will get removed if the file is opened in a newer version of Excel. Learn more: https://go.microsoft.com/fwlink/?linkid=870924
Comment:
    I added in the sources from the Sprint 3 </t>
      </text>
    </comment>
    <comment ref="E2189" authorId="104" shapeId="0" xr:uid="{7B625F95-61E8-4605-88F5-BAA9F1E906D2}">
      <text>
        <t>[Threaded comment]
Your version of Excel allows you to read this threaded comment; however, any edits to it will get removed if the file is opened in a newer version of Excel. Learn more: https://go.microsoft.com/fwlink/?linkid=870924
Comment:
    Changed to 0 --&gt; The report (source 2) is a recommendation for a benchmark, not confirmation that there was one. The APCD did establish a partial one but only through 2022. Act 068 was passed on 6/12/2025 and stated The Board could establish hospital utilization benchmarks. The act also established the Health Care Delivery Advisory Committee which can establish affordability benchmarks --&gt; with that, it is unclear if any official benchmarks have been implemented yet. Let me know if you agree! @Kiera Williams 
Reply:
    Agreed, if they have yet to be “reestablished” then this is correct. We could just add a note.</t>
      </text>
    </comment>
    <comment ref="J2195" authorId="105" shapeId="0" xr:uid="{5C635620-7269-465D-90A2-49B5CDBDF0AF}">
      <text>
        <t xml:space="preserve">[Threaded comment]
Your version of Excel allows you to read this threaded comment; however, any edits to it will get removed if the file is opened in a newer version of Excel. Learn more: https://go.microsoft.com/fwlink/?linkid=870924
Comment:
    For next year, this could be a good source: Beyond Public Reporting: Strengthening Accountability to States' Cost Growth Targets and Leveraging Targets in Health Care Oversight | Milbank Memorial Fund 
</t>
      </text>
    </comment>
    <comment ref="E2201" authorId="106" shapeId="0" xr:uid="{8C45008B-C51A-4723-9A00-341A830E94AD}">
      <text>
        <t>[Threaded comment]
Your version of Excel allows you to read this threaded comment; however, any edits to it will get removed if the file is opened in a newer version of Excel. Learn more: https://go.microsoft.com/fwlink/?linkid=870924
Comment:
    Correction: Connecticut should not be receiving credit for this since they have not implemented the performance improvement plan. Verify with team that there is no other reason they would be receiving credit.
Reply:
    Fix approved!</t>
      </text>
    </comment>
    <comment ref="J2202" authorId="107" shapeId="0" xr:uid="{81160348-DEB6-4566-910B-4B82A5EFC81B}">
      <text>
        <t xml:space="preserve">[Threaded comment]
Your version of Excel allows you to read this threaded comment; however, any edits to it will get removed if the file is opened in a newer version of Excel. Learn more: https://go.microsoft.com/fwlink/?linkid=870924
Comment:
    I went through a few and updated them but there are multiple sources throughout this section (excluding the new ones (cost-growth, transparency, state health care)) that do not work anymore or that are listed more than once - I would probably go through and remove those and also update internal notes so they don’t reference them. @Kiera Williams </t>
      </text>
    </comment>
    <comment ref="E2223" authorId="108" shapeId="0" xr:uid="{F9C43E80-0E50-4659-B4AE-F4103D2F5729}">
      <text>
        <t>[Threaded comment]
Your version of Excel allows you to read this threaded comment; however, any edits to it will get removed if the file is opened in a newer version of Excel. Learn more: https://go.microsoft.com/fwlink/?linkid=870924
Comment:
    Verify in July refresh that the Commission has not incorporated any improvement plan requirements or financial penalties.
Reply:
    Not seeing any documentation from 2024 suggesting implementation of financial penalties. Resolve.</t>
      </text>
    </comment>
    <comment ref="J2246" authorId="109" shapeId="0" xr:uid="{34FAEFE1-B2FC-45C3-AB43-A50C9714A3C6}">
      <text>
        <t>[Threaded comment]
Your version of Excel allows you to read this threaded comment; however, any edits to it will get removed if the file is opened in a newer version of Excel. Learn more: https://go.microsoft.com/fwlink/?linkid=870924
Comment:
    Existing link was broken, updated with source from Sprint 3 document</t>
      </text>
    </comment>
    <comment ref="E2249" authorId="110" shapeId="0" xr:uid="{F95A10F0-E360-468E-AC0D-92DD9F5F67A2}">
      <text>
        <t>[Threaded comment]
Your version of Excel allows you to read this threaded comment; however, any edits to it will get removed if the file is opened in a newer version of Excel. Learn more: https://go.microsoft.com/fwlink/?linkid=870924
Comment:
    See internal note</t>
      </text>
    </comment>
    <comment ref="I2251" authorId="111" shapeId="0" xr:uid="{17A927C8-898D-4AEF-903A-C9DDE3839678}">
      <text>
        <t xml:space="preserve">[Threaded comment]
Your version of Excel allows you to read this threaded comment; however, any edits to it will get removed if the file is opened in a newer version of Excel. Learn more: https://go.microsoft.com/fwlink/?linkid=870924
Comment:
    Just for note, I removed PDAB sentence since it is unrelated to health care spending oversight entities. 
My main question - the CHASE Board does not appear to review hospital spending broadly but instead, reviews the implementation of Colorado’s health care affordability and sustainability fee as it pertains to hospitals… (Colorado Healthcare Affordability and Sustainability Enterprise (CHASE) Board | Department of Health Care Policy and Financing ) 
Did you find something about the monitoring of overall spending? 
@Kiera Williams </t>
      </text>
    </comment>
    <comment ref="I2254" authorId="112" shapeId="0" xr:uid="{4F2A4C77-0E83-44DC-8AB6-003DC62E42E9}">
      <text>
        <t>[Threaded comment]
Your version of Excel allows you to read this threaded comment; however, any edits to it will get removed if the file is opened in a newer version of Excel. Learn more: https://go.microsoft.com/fwlink/?linkid=870924
Comment:
    @Kiera Williams can you clarify the relationship/difference between the Delaware Economic and Financial Advisory Council (DEFAC) and the Delaware Primary Care Reform Collaborative in the note and then resolve? 
I looked over the two reports below (which I added to the sources since the PCC source did not cover the information in the notes) but I'm still not clear on their respective roles in monitoring hospital and primary care spending, respectively.
Report (Vertical) (delaware.gov) 
pcrcinitiativerpt032924.pdf (delaware.gov) 
Reply:
    I updated the note to include that for hospital benchmark/spending the EFAC reports and for primary care the PCRC reports.</t>
      </text>
    </comment>
    <comment ref="I2257" authorId="113" shapeId="0" xr:uid="{6104A8E3-A7AB-4781-BE9E-9FB30D4EFC5F}">
      <text>
        <t xml:space="preserve">[Threaded comment]
Your version of Excel allows you to read this threaded comment; however, any edits to it will get removed if the file is opened in a newer version of Excel. Learn more: https://go.microsoft.com/fwlink/?linkid=870924
Comment:
    @Kiera Williams the PCC link for Hawaii is broken, and I haven't been able to find an alternate source supporting this. Are you able to find one? 
If not, we may have to remove credit for this one.
Reply:
    I would add an asterisk to note additional information could not be found. Especially since our primary source cites that a PC spending is reported.
Reply:
    @Kiera Williams the asterisk was supposed to be for states that lack a policy and we could not find a resource verifying that they don't have that policy, so this is a different situation and the asterisk isn't applicable.
Are you able to find any report on primary care spending from the Managed Care Organizations in Hawaii?
Reply:
    Ok to use here in this situation, the asterisk provides context. </t>
      </text>
    </comment>
    <comment ref="I2266" authorId="114" shapeId="0" xr:uid="{5FF792A8-9DBF-42D1-9DF0-A94971CAC770}">
      <text>
        <t>[Threaded comment]
Your version of Excel allows you to read this threaded comment; however, any edits to it will get removed if the file is opened in a newer version of Excel. Learn more: https://go.microsoft.com/fwlink/?linkid=870924
Comment:
    @Kiera Williams updated note to reflect upcoming primary care spending reporting entity. Please review and resolve comment if it looks good.</t>
      </text>
    </comment>
    <comment ref="I2267" authorId="115" shapeId="0" xr:uid="{68D72354-C361-4395-8079-C57A0BC82558}">
      <text>
        <t xml:space="preserve">[Threaded comment]
Your version of Excel allows you to read this threaded comment; however, any edits to it will get removed if the file is opened in a newer version of Excel. Learn more: https://go.microsoft.com/fwlink/?linkid=870924
Comment:
    If appropriate, elaborate on Massachusetts' entity and whether it is a PDAB or if it is a separate entity that does the same thing but under a different name and why that counts as a "1" in the binary. </t>
      </text>
    </comment>
    <comment ref="E2269" authorId="116" shapeId="0" xr:uid="{B1113C4A-E4AD-4387-AC65-9FC052418D0B}">
      <text>
        <t>[Threaded comment]
Your version of Excel allows you to read this threaded comment; however, any edits to it will get removed if the file is opened in a newer version of Excel. Learn more: https://go.microsoft.com/fwlink/?linkid=870924
Comment:
    @Kiera Williams what entity tracks hospital spending in Minnesota? Please add to the note, including sources.
Reply:
    The DOH Health Economic Program reports on hospital spending. https://www.health.state.mn.us/data/economics/docs/2020spendingrpt.pdf</t>
      </text>
    </comment>
    <comment ref="E2275" authorId="117" shapeId="0" xr:uid="{01FFFFE2-559F-4AA8-99AD-64A8A130B3E0}">
      <text>
        <t>[Threaded comment]
Your version of Excel allows you to read this threaded comment; however, any edits to it will get removed if the file is opened in a newer version of Excel. Learn more: https://go.microsoft.com/fwlink/?linkid=870924
Comment:
    Changed to 1 based on NH HealthCost (New Hampshire Insurance Department) which reports on hospital cost (source 3); SB345 also requires the commissioner to report annually on “which identifies and quantifies health care spending trends...including reimbursements to hospitals and other health care providers.” (source 2). Let me know what you think! 
Reply:
    @Kiera Williams 
Reply:
    Great change.</t>
      </text>
    </comment>
    <comment ref="E2276" authorId="118" shapeId="0" xr:uid="{D0C91F71-879F-4069-A224-DE8C987391A2}">
      <text>
        <t>[Threaded comment]
Your version of Excel allows you to read this threaded comment; however, any edits to it will get removed if the file is opened in a newer version of Excel. Learn more: https://go.microsoft.com/fwlink/?linkid=870924
Comment:
    @Kiera Williams I'm not seeing anything in the items cited about tracking primary care spending and am not getting anything in my searches. Can you please clarify where this information came from, and add relevant details to the note?
Otherwise we should not give New Jersey credit for this.
Reply:
    Please review this cited link and search key term primary care to support the scoring. https://www.nj.gov/dobi/division_insurance/HART/Benchmark_Blueprint_March_31_2022.pdf I also have included additional resources.</t>
      </text>
    </comment>
    <comment ref="E2282" authorId="119" shapeId="0" xr:uid="{948A9C84-D56E-498C-98A0-DC00D98B72CC}">
      <text>
        <t xml:space="preserve">[Threaded comment]
Your version of Excel allows you to read this threaded comment; however, any edits to it will get removed if the file is opened in a newer version of Excel. Learn more: https://go.microsoft.com/fwlink/?linkid=870924
Comment:
    Agree that there are reporting requirements on primary care spending to the OK Health Care Authority but in legislation, it looks like this only applies to Medicaid contracted providers and not to all primary care providers / hospitals. With that, I am thinking this would be 0? 
Reply:
    @Kiera Williams 
</t>
      </text>
    </comment>
    <comment ref="F2297" authorId="120" shapeId="0" xr:uid="{DCDE86C0-2FDA-4603-A124-28DE06E0D032}">
      <text>
        <t>[Threaded comment]
Your version of Excel allows you to read this threaded comment; however, any edits to it will get removed if the file is opened in a newer version of Excel. Learn more: https://go.microsoft.com/fwlink/?linkid=870924
Comment:
    These were originally filled in where there weren’t notes, but I think the CMS source clarifies that no additional states have adopted a global budget or commence participation in AHEAD since 2024</t>
      </text>
    </comment>
    <comment ref="E2303" authorId="121" shapeId="0" xr:uid="{3460F21C-63A5-4203-B32C-5C1B032528F9}">
      <text>
        <t xml:space="preserve">[Threaded comment]
Your version of Excel allows you to read this threaded comment; however, any edits to it will get removed if the file is opened in a newer version of Excel. Learn more: https://go.microsoft.com/fwlink/?linkid=870924
Comment:
    There is some confusion on when performance years will begin with the program focus shifting from equity. The states that have been selected have already begun to receive funding for planning, so removed the note on the program start date and updated to a 1 - happy to talk more about this </t>
      </text>
    </comment>
    <comment ref="I2303" authorId="122" shapeId="0" xr:uid="{AA24FF65-ADDF-4A2F-8B0E-18533DCF8731}">
      <text>
        <t xml:space="preserve">[Threaded comment]
Your version of Excel allows you to read this threaded comment; however, any edits to it will get removed if the file is opened in a newer version of Excel. Learn more: https://go.microsoft.com/fwlink/?linkid=870924
Comment:
    The Trump administration changed the name of the AHEAD program from the “Advancing All-Payer Health Equity Approaches and Development (AHEAD) Model” to “Achieving Healthcare Efficiency through Accountable Design (AHEAD) Model,” updated to reflect the change
Reply:
    There is also some confusion on when performance years will begin. The states that have been selected have already begun to receive funding for planning, so removed the note on the program start date and updated to a 1 - happy to talk more about this </t>
      </text>
    </comment>
    <comment ref="E2308" authorId="123" shapeId="0" xr:uid="{A1FA5117-18E9-4A8E-A5E1-94F5570E3BDF}">
      <text>
        <t xml:space="preserve">[Threaded comment]
Your version of Excel allows you to read this threaded comment; however, any edits to it will get removed if the file is opened in a newer version of Excel. Learn more: https://go.microsoft.com/fwlink/?linkid=870924
Comment:
    There is some confusion on when performance years will begin with the program focus shifting from equity. The states that have been selected have already begun to receive funding for planning, so removed the note on the program start date and updated to a 1 - happy to talk more about this 
</t>
      </text>
    </comment>
    <comment ref="E2336" authorId="124" shapeId="0" xr:uid="{521EC2A8-4DA6-4EB7-96FD-074A2AFE1CF5}">
      <text>
        <t xml:space="preserve">[Threaded comment]
Your version of Excel allows you to read this threaded comment; however, any edits to it will get removed if the file is opened in a newer version of Excel. Learn more: https://go.microsoft.com/fwlink/?linkid=870924
Comment:
    There is some confusion on when performance years will begin with the program focus shifting from equity. The states that have been selected have already begun to receive funding for planning, so removed the note on the program start date and updated to a 1 - happy to talk more about this </t>
      </text>
    </comment>
    <comment ref="F2348" authorId="125" shapeId="0" xr:uid="{56D250A6-47E8-4060-B6CA-A8A10C50EAB0}">
      <text>
        <t>[Threaded comment]
Your version of Excel allows you to read this threaded comment; however, any edits to it will get removed if the file is opened in a newer version of Excel. Learn more: https://go.microsoft.com/fwlink/?linkid=870924
Comment:
    I feel like the 2023 Georgetown source in combination with reviews from the legislative trackers negate the need to put “limited information” - removed stars in states without any RBP program as of the 2023 source</t>
      </text>
    </comment>
    <comment ref="E2350" authorId="126" shapeId="0" xr:uid="{4523D2E5-6435-4B3D-8F25-6C0BDBD8AE69}">
      <text>
        <t>[Threaded comment]
Your version of Excel allows you to read this threaded comment; however, any edits to it will get removed if the file is opened in a newer version of Excel. Learn more: https://go.microsoft.com/fwlink/?linkid=870924
Comment:
    There are a variety of states listed as having reference-based pricing in their state benefit design initiatives in a 2023 survey. However, my attempts to find information about several of the states, including Arkansas, have not yielded any additional details about the programs or whether they are still in effect as of 2025 (although notably there was a 2025 Health Affairs publication referencing the survey). 
Do we give these credit but with an asterisk?
Applies to: Arkansas, Arizona, New York, Rhode Island, South Carolina, Utah
Mixed-Results-Cost-Growth.pdf 
State Spotlight: The Use Of Provider-Based Reference Pricing In Oklahoma And South Carolina | Health Affairs 
Reply:
    Was unable to verify this one, left with limited info</t>
      </text>
    </comment>
    <comment ref="E2351" authorId="127" shapeId="0" xr:uid="{DAF1465D-D4FB-48F1-A01D-9B7D7DF8A501}">
      <text>
        <t>[Threaded comment]
Your version of Excel allows you to read this threaded comment; however, any edits to it will get removed if the file is opened in a newer version of Excel. Learn more: https://go.microsoft.com/fwlink/?linkid=870924
Comment:
    There are a variety of states listed as having reference-based pricing in their state benefit design initiatives in a 2023 survey. However, my attempts to find information about several of the states, including Arkansas, have not yielded any additional details about the programs or whether they are still in effect as of 2025 (although notably there was a 2025 Health Affairs publication referencing the survey). 
Do we give these credit but with an asterisk?
Applies to: Arkansas, Arizona, New York, Rhode Island, South Carolina, Utah
Mixed-Results-Cost-Growth.pdf 
State Spotlight: The Use Of Provider-Based Reference Pricing In Oklahoma And South Carolina | Health Affairs 
Reply:
    Was unable to verify this one, left with limited info</t>
      </text>
    </comment>
    <comment ref="E2353" authorId="128" shapeId="0" xr:uid="{8627319A-892C-496A-A232-C3F5854225DC}">
      <text>
        <t>[Threaded comment]
Your version of Excel allows you to read this threaded comment; however, any edits to it will get removed if the file is opened in a newer version of Excel. Learn more: https://go.microsoft.com/fwlink/?linkid=870924
Comment:
    I’m a little torn – Colorado has on the books that they can use Medicare reference-based pricing if Public Option health plans don’t meet certain premium reduction targets, but I can’t find anything confirming whether this has actually been done as of June 2025. 
Should we mark them as a 1 ?
Reply:
    Voting for a 1, the public option is legislated so it will be up to date unless the statute is amended</t>
      </text>
    </comment>
    <comment ref="E2372" authorId="129" shapeId="0" xr:uid="{62641331-9D73-40FD-8297-BE8FAE521A3B}">
      <text>
        <t xml:space="preserve">[Threaded comment]
Your version of Excel allows you to read this threaded comment; however, any edits to it will get removed if the file is opened in a newer version of Excel. Learn more: https://go.microsoft.com/fwlink/?linkid=870924
Comment:
    Mississippi got credit in the alternate section last year for their legislation around paying for incarcerated person care at a rate tied to Medicaid in the absence of negotiated fees.
This is not Medicare reference pricing, so they could just get a note and mark as not having the policy this year, or just acknowledge it’s not Medicare in the note and mark them yes anyway since it’s serving the same functional purpose.
Reply:
    Agreed </t>
      </text>
    </comment>
    <comment ref="E2374" authorId="130" shapeId="0" xr:uid="{38E75ED7-15D8-4039-9916-87B93D80E74B}">
      <text>
        <t>[Threaded comment]
Your version of Excel allows you to read this threaded comment; however, any edits to it will get removed if the file is opened in a newer version of Excel. Learn more: https://go.microsoft.com/fwlink/?linkid=870924
Comment:
    It seems that Montana’s program may be effectively defunct. Milkbank, which is a resource we generally trust, says “the program ended in 2023 when the state selected a different third-party administrator for the state employee health plan.”
A Menu of State Choices for Addressing Unaffordable Growth in Hospital Commercial Prices  | Milbank Memorial Fund 
Reply:
    Agree</t>
      </text>
    </comment>
    <comment ref="I2374" authorId="131" shapeId="0" xr:uid="{193D6B57-B51E-4E85-8B87-B02FE9EEE782}">
      <text>
        <t>[Threaded comment]
Your version of Excel allows you to read this threaded comment; however, any edits to it will get removed if the file is opened in a newer version of Excel. Learn more: https://go.microsoft.com/fwlink/?linkid=870924
Comment:
    Definitely need to reduce this text but not sure which details are excessive. Please review and edit down a bit.
Reply:
    Updated so that it is a bit more concise</t>
      </text>
    </comment>
    <comment ref="E2384" authorId="132" shapeId="0" xr:uid="{9876A6D7-89F2-49C8-83F9-44935B5B19F0}">
      <text>
        <t>[Threaded comment]
Your version of Excel allows you to read this threaded comment; however, any edits to it will get removed if the file is opened in a newer version of Excel. Learn more: https://go.microsoft.com/fwlink/?linkid=870924
Comment:
    Confusing issue: this Health Affairs article says that Oklahoma uses reference based pricing in its state employee benefits, but the survey that it references does not list Oklahoma as having this strategy. 
State Spotlight: The Use Of Provider-Based Reference Pricing In Oklahoma And South Carolina | Health Affairs 
Mixed-Results-Cost-Growth.pdf 
Reply:
    The only thing I could find online is related to bundled payments in their SEHP - which I guess could be set based on Medicare rates? https://oklahoma.gov/healthchoice/providers/patient-services/healthchoice-select-providers.html I think we should still give them a 1 for OK and SC since I feel like they must be pretty confident about it to publish on CHIR and Health Affairs</t>
      </text>
    </comment>
    <comment ref="E2392" authorId="133" shapeId="0" xr:uid="{6A7C7C4F-D907-4E69-84B4-949C51D12380}">
      <text>
        <t>[Threaded comment]
Your version of Excel allows you to read this threaded comment; however, any edits to it will get removed if the file is opened in a newer version of Excel. Learn more: https://go.microsoft.com/fwlink/?linkid=870924
Comment:
    It looks like they had a RBP model from 2018 - 2022 which was the preferred plan, but then they discontinued the preferred network? 
2018:https://le.utah.gov/~2018/bills/sbillint/SCR014.htm
2022: https://le.utah.gov/~2022/bills/static/HB0066.html</t>
      </text>
    </comment>
    <comment ref="I2400" authorId="134" shapeId="0" xr:uid="{D123BE6E-C01E-4477-A2CF-6CE934FCDB54}">
      <text>
        <t xml:space="preserve">[Threaded comment]
Your version of Excel allows you to read this threaded comment; however, any edits to it will get removed if the file is opened in a newer version of Excel. Learn more: https://go.microsoft.com/fwlink/?linkid=870924
Comment:
    https://www.commerce.alaska.gov/web/ins/HPUD
</t>
      </text>
    </comment>
    <comment ref="E2427" authorId="135" shapeId="0" xr:uid="{86A11AAB-0AEF-4C92-B4F4-418A69A72D91}">
      <text>
        <t xml:space="preserve">[Threaded comment]
Your version of Excel allows you to read this threaded comment; however, any edits to it will get removed if the file is opened in a newer version of Excel. Learn more: https://go.microsoft.com/fwlink/?linkid=870924
Comment:
    Changed to 1 - it looks like their APCD is up and running (State of Nevada All-Payer Claims Database (APCD)) </t>
      </text>
    </comment>
    <comment ref="E2430" authorId="136" shapeId="0" xr:uid="{491A85DA-CFB9-4E4F-8849-C8A77320E001}">
      <text>
        <t>[Threaded comment]
Your version of Excel allows you to read this threaded comment; however, any edits to it will get removed if the file is opened in a newer version of Excel. Learn more: https://go.microsoft.com/fwlink/?linkid=870924
Comment:
    Changed to 1, it looks like their APCD is up and running (New Mexico APCD)</t>
      </text>
    </comment>
    <comment ref="E2451" authorId="137" shapeId="0" xr:uid="{D6EC5F7C-811F-4D58-B70C-BDB816844F39}">
      <text>
        <t>[Threaded comment]
Your version of Excel allows you to read this threaded comment; however, any edits to it will get removed if the file is opened in a newer version of Excel. Learn more: https://go.microsoft.com/fwlink/?linkid=870924
Comment:
    It is a contracted APCD that is managed by the state so I counted that as state affiliated since state funds are used, the data is collected by the state and sent to the contractor. https://www.commerce.alaska.gov/web/ins/HPUD
Reply:
    I agree with this! Especially since it is housed under a state office.</t>
      </text>
    </comment>
    <comment ref="E2478" authorId="138" shapeId="0" xr:uid="{E6998BC2-2785-4A74-ACB9-9AAC551D0DF8}">
      <text>
        <t xml:space="preserve">[Threaded comment]
Your version of Excel allows you to read this threaded comment; however, any edits to it will get removed if the file is opened in a newer version of Excel. Learn more: https://go.microsoft.com/fwlink/?linkid=870924
Comment:
    Changed to 1 - Nevada DHHS is operating the APCD </t>
      </text>
    </comment>
    <comment ref="E2481" authorId="139" shapeId="0" xr:uid="{6891F8AD-0D16-4B8E-A6EB-A570DE5A67C8}">
      <text>
        <t>[Threaded comment]
Your version of Excel allows you to read this threaded comment; however, any edits to it will get removed if the file is opened in a newer version of Excel. Learn more: https://go.microsoft.com/fwlink/?linkid=870924
Comment:
    Changed to 1, APCD is active and ran by the NM Department of Health</t>
      </text>
    </comment>
    <comment ref="A3192" authorId="140" shapeId="0" xr:uid="{24D9FB26-08E1-40BD-9282-AE740B81F71B}">
      <text>
        <t>[Threaded comment]
Your version of Excel allows you to read this threaded comment; however, any edits to it will get removed if the file is opened in a newer version of Excel. Learn more: https://go.microsoft.com/fwlink/?linkid=870924
Comment:
    https://legiscan.com/NV/text/AB428/id/3252487</t>
      </text>
    </comment>
    <comment ref="E3208" authorId="141" shapeId="0" xr:uid="{463FB5A1-B6BB-423C-ABA4-AD30E7248DE4}">
      <text>
        <t>[Threaded comment]
Your version of Excel allows you to read this threaded comment; however, any edits to it will get removed if the file is opened in a newer version of Excel. Learn more: https://go.microsoft.com/fwlink/?linkid=870924
Comment:
    @Britt Sanderson I think Utah should get a 0 here for fertility treatment, since it's only public employee plans, when all the other states refer to "all state regulated private plans".
This would mean that Utah get's a zero for the maternal health category since they have no other policies with a 1 score in that category.
Please confirm or let's discuss.
Reply:
    Ah good call here - I agree on scoring but let's keep the note on the SEHP
Reply:
    Roger, score is zero for the whole category and note left as is. Resolved.</t>
      </text>
    </comment>
    <comment ref="E3219" authorId="142" shapeId="0" xr:uid="{0430987A-77A0-4EED-93F2-E5A42F67FA59}">
      <text>
        <t>[Threaded comment]
Your version of Excel allows you to read this threaded comment; however, any edits to it will get removed if the file is opened in a newer version of Excel. Learn more: https://go.microsoft.com/fwlink/?linkid=870924
Comment:
    @Britt Sanderson  this citation only refers to Medi-Cal (state Medicaid) but does not appear to refer to private health insurance. 
Just confirming this should be zero score even with the note?
Reply:
    Yes - since it doesn't explicitly mandate coverage in state law I'm not confident we can say with full accuracy that all private health insurers are required to cover doula services
Reply:
    I modified the note to more clearly explain why it's not being included for private plans, and added the NHELP google doc to sources. Resolved.</t>
      </text>
    </comment>
    <comment ref="E3220" authorId="143" shapeId="0" xr:uid="{D95D579C-709F-4B76-A92F-2CD687F9B752}">
      <text>
        <t>[Threaded comment]
Your version of Excel allows you to read this threaded comment; however, any edits to it will get removed if the file is opened in a newer version of Excel. Learn more: https://go.microsoft.com/fwlink/?linkid=870924
Comment:
    @Britt Sanderson I'm a bit confused, I can't find in the case text where it specifies coverage for marketplace plans or other insurance types vs Medicaid. Can you provide clarification?
Reply:
    It can be tricky - some states will include the definitions of what insurers are included in the mandate and some don't in the statute - if you're ever unsure you can typically navigate back to the chapter at the top of the page and it will indicate if it's referring to individual and small group health insurance plans (what we're looking for) or state Medicaid. Happy to illustrate in a call if needed!
Reply:
    I revisited the NHELP big google doc and think I understand now, all good! I changed this one sub-component to a zero since it doesn't go into effect until 2025 but that doesn't change their 1 score for overall maternal/reproductive health, and the notes can all remain the same. Thanks!</t>
      </text>
    </comment>
    <comment ref="E3261" authorId="144" shapeId="0" xr:uid="{D64DEF79-A70D-4FC3-B60B-60B6126C580D}">
      <text>
        <t xml:space="preserve">[Threaded comment]
Your version of Excel allows you to read this threaded comment; however, any edits to it will get removed if the file is opened in a newer version of Excel. Learn more: https://go.microsoft.com/fwlink/?linkid=870924
Comment:
    Implementation unknown, see notes! 
</t>
      </text>
    </comment>
    <comment ref="E3323" authorId="145" shapeId="0" xr:uid="{1DEAEC7D-7EF2-41E3-BEAB-5A01DCE992CA}">
      <text>
        <t>[Threaded comment]
Your version of Excel allows you to read this threaded comment; however, any edits to it will get removed if the file is opened in a newer version of Excel. Learn more: https://go.microsoft.com/fwlink/?linkid=870924
Comment:
    Should the CoveredConnecticut program count in this category or both here AND in the premium subsidies category? It is effectively providing free coverage for this group. Similar question applies to Massachusetts' program as well.
"The Covered Connecticut Program, launched in 2021, pays the monthly premium and cost sharing for individuals enrolled in silver plans with household incomes between 165 percent and 175 percent of the FPL who have at least one dependent child."
Reply:
    Because it's only for parents with a child, count only in premium subsidies.</t>
      </text>
    </comment>
    <comment ref="E3338" authorId="146" shapeId="0" xr:uid="{4E235D17-5360-4C92-8E8A-99262DEECC64}">
      <text>
        <t>[Threaded comment]
Your version of Excel allows you to read this threaded comment; however, any edits to it will get removed if the file is opened in a newer version of Excel. Learn more: https://go.microsoft.com/fwlink/?linkid=870924
Comment:
    Will we give MA credit if they are providing $0 premiums, zero deductible, and low co-pays for childless adults earning 0-150% FPL?
Elise's question: what enrollees earning 0-138% would be getting this rather than Medicaid? Is this accessible to undocumented immigrants who don't quality for Medicaid (Alex says likely no because they can't purchase on the marketplace), or is it just for immigrants with other legal status? Alex research: this resource says "Note that income can be below 100% FPL if applicant has a certain qualified immigration status. If your income is below 100% FPL and does not have a certain qualified immigration status, member cannot be eligible for subsidies"
https://www.mahealthconnector.org/help-center-answers/applying-for-coverage/why-dont-i-qualify-for-subsidies
So it would seem that, realistically, these plans function as coverage mirroring a basic health plan for
A) coverage for legally-residing immigrants not eligible for subsidies earning 0-150% FPL and 
B) non-immigrants earning 138 - 150% FPL which is a small subset of the population.
Reply:
    DECISION: do not give them credit here, give them credit under state based premium subsidies. Include notes as well. 
Alexandra addendum: Perhaps consult the advocates when the time comes.
Elise (email March 1, 2024): I think mass should receive credit for this under premium subsidies. They’re not creating a new affordable coverage option similar to a bhp but are providing additional state subsidies to marketplace plans for people with low-incomes to make them more affordable."
Beth: Agreed.</t>
      </text>
    </comment>
    <comment ref="E3349" authorId="147" shapeId="0" xr:uid="{E0E5134D-136D-4762-ABF8-DCD2EC4499E0}">
      <text>
        <t>[Threaded comment]
Your version of Excel allows you to read this threaded comment; however, any edits to it will get removed if the file is opened in a newer version of Excel. Learn more: https://go.microsoft.com/fwlink/?linkid=870924
Comment:
    For July research roundup, verify whether New York was granted permission for AND successfully started offering the Basic Health Plan (or "Essential Plan") to people up to 250% FPL.
Update in the notes if so.</t>
      </text>
    </comment>
    <comment ref="E3354" authorId="148" shapeId="0" xr:uid="{920E963A-95AF-40F5-B82C-3B3D5AB478BC}">
      <text>
        <t>[Threaded comment]
Your version of Excel allows you to read this threaded comment; however, any edits to it will get removed if the file is opened in a newer version of Excel. Learn more: https://go.microsoft.com/fwlink/?linkid=870924
Comment:
    Oregon is slated to start their BHP in July 2024. Verify start of program and give credit or not accordingly.
Reply:
    It would appear that Oregon's BHP is live as of July 2024. 
"Starting July 1, 2024, people in Oregon can visit Oregon’s ONE system or use HealthCare.gov to apply for OHP Bridge coverage."
Oregon Health Authority : Oregon Health Plan (OHP) Bridge : Oregon Health Plan : State of Oregon 
Reply:
    Gave credit, updated note and supplemental note. Resolve.</t>
      </text>
    </comment>
    <comment ref="H3419" authorId="149" shapeId="0" xr:uid="{BED18245-1B2D-49CF-8FF1-25C44B7CEDFF}">
      <text>
        <t>[Threaded comment]
Your version of Excel allows you to read this threaded comment; however, any edits to it will get removed if the file is opened in a newer version of Excel. Learn more: https://go.microsoft.com/fwlink/?linkid=870924
Comment:
    For Snapshot year 2025, there are only two states that offer active public options (WA and CO) and both include provider participation mandates. Therefore, coding was written to only capture mandate or no public option. In future years, if there are states that have a public option but no participation mandate, this will need to be re-coded.</t>
      </text>
    </comment>
    <comment ref="E3478" authorId="150" shapeId="0" xr:uid="{D86E6CDC-E91B-4C55-A2B2-9459792A5D98}">
      <text>
        <t>[Threaded comment]
Your version of Excel allows you to read this threaded comment; however, any edits to it will get removed if the file is opened in a newer version of Excel. Learn more: https://go.microsoft.com/fwlink/?linkid=870924
Comment:
    Are we counting DC's provision of Medicaid to adults up to 215% here as well? That program is technically predicated on state-based premium subsidies, but I also wonder about "double dipping" ?
Reply:
    This isn't a subsidy so no.</t>
      </text>
    </comment>
    <comment ref="E3493" authorId="151" shapeId="0" xr:uid="{36C7D49C-D4E0-4053-B231-BB3522DB85C7}">
      <text>
        <t>[Threaded comment]
Your version of Excel allows you to read this threaded comment; however, any edits to it will get removed if the file is opened in a newer version of Excel. Learn more: https://go.microsoft.com/fwlink/?linkid=870924
Comment:
    Are we counting Minnesota's Basic Plan as also getting credit for state-based premium subsidies? I can't tell if it's double dipping or if it makes sense since they are technically states that end up charging premiums to households at the top end of the 200% FPL range, ostensibly even with ARPA subsidies if I'm readying this KFF source correctly (see Table 2).
https://www.kff.org/affordable-care-act/issue-brief/explaining-health-care-reform-questions-about-health-insurance-subsidies/
Reply:
    Team says no, not a premium subsidy.</t>
      </text>
    </comment>
    <comment ref="K3674" authorId="152" shapeId="0" xr:uid="{72800FC6-4831-4D72-B93F-BA0CB26DA6E7}">
      <text>
        <t xml:space="preserve">[Threaded comment]
Your version of Excel allows you to read this threaded comment; however, any edits to it will get removed if the file is opened in a newer version of Excel. Learn more: https://go.microsoft.com/fwlink/?linkid=870924
Comment:
    For future Snapshots: 
Health Care Coverage (Maps) - NILC --&gt; TABLE 3 
</t>
      </text>
    </comment>
    <comment ref="L3880" authorId="153" shapeId="0" xr:uid="{CED3C43E-E721-4849-A0D3-0C1312870DED}">
      <text>
        <t>[Threaded comment]
Your version of Excel allows you to read this threaded comment; however, any edits to it will get removed if the file is opened in a newer version of Excel. Learn more: https://go.microsoft.com/fwlink/?linkid=870924
Comment:
    Wording about MCO found under the American Indian Medical Home section of this source.</t>
      </text>
    </comment>
    <comment ref="I3893" authorId="154" shapeId="0" xr:uid="{D3C2077B-9385-4A8D-A86C-912F4D1D0772}">
      <text>
        <t xml:space="preserve">[Threaded comment]
Your version of Excel allows you to read this threaded comment; however, any edits to it will get removed if the file is opened in a newer version of Excel. Learn more: https://go.microsoft.com/fwlink/?linkid=870924
Comment:
    I can spell out each population group but it is lengthy! </t>
      </text>
    </comment>
    <comment ref="I3902" authorId="155" shapeId="0" xr:uid="{1BDCFFB8-1BFB-43CC-8F8D-F6329F8855A0}">
      <text>
        <t xml:space="preserve">[Threaded comment]
Your version of Excel allows you to read this threaded comment; however, any edits to it will get removed if the file is opened in a newer version of Excel. Learn more: https://go.microsoft.com/fwlink/?linkid=870924
Comment:
    Can list out if needed: MCOs provide coverage to the following beneficiary groups: Supplemental Security Income Working disabled, Breast and cervical cancer, Parents and Caretakers, Pregnant women, Newborns, most children, Quasi-CHIP, Disabled children living at home, and foster care children.  Individuals on any waiver programs, dually eligible individuals, and individuals who do not reside in the community (i.e. those living in nursing facilities or in correctional facilities) do not qualify for MCO coverage. 
</t>
      </text>
    </comment>
    <comment ref="I3907" authorId="156" shapeId="0" xr:uid="{2DF4FD10-E8D4-48C4-BEEB-72D44AA2908F}">
      <text>
        <t>[Threaded comment]
Your version of Excel allows you to read this threaded comment; however, any edits to it will get removed if the file is opened in a newer version of Excel. Learn more: https://go.microsoft.com/fwlink/?linkid=870924
Comment:
    Can list out eligible groups but would be extremely long (source 3, pg 102).</t>
      </text>
    </comment>
    <comment ref="I3910" authorId="157" shapeId="0" xr:uid="{6DBAE94B-0F67-466A-B8E2-922850DC5979}">
      <text>
        <t xml:space="preserve">[Threaded comment]
Your version of Excel allows you to read this threaded comment; however, any edits to it will get removed if the file is opened in a newer version of Excel. Learn more: https://go.microsoft.com/fwlink/?linkid=870924
Comment:
    Pulled from Source 5, but Source 5 Is old… but is on the website. 
Source 3 lists eligibility groups but may not make sense to the average reader: 
SNA HR &amp; MA-HR
WMS (SSI &amp; MA-SSI) 
TANF ADC &amp; MA-ADC
WMS Total 
NYSOH 
</t>
      </text>
    </comment>
    <comment ref="I3911" authorId="158" shapeId="0" xr:uid="{A5D0D9FD-67F5-42DF-8E34-DD171BA3DD1C}">
      <text>
        <t xml:space="preserve">[Threaded comment]
Your version of Excel allows you to read this threaded comment; however, any edits to it will get removed if the file is opened in a newer version of Excel. Learn more: https://go.microsoft.com/fwlink/?linkid=870924
Comment:
    Can list this out but it would be long: Standard plan :
Most families and children, pregnant women, people who are blind or disabled and do not get Medicare, and federally recognized tribal members or others who qualify for services through Indian Health Service.
Tailored Plan:
People who get Innovations Waiver services, people who get Traumatic Brain Injury Waiver services, and people who may have a serious mental illness, severe substance use disorder, intellectual/developmental disability or traumatic brain injury. 
</t>
      </text>
    </comment>
    <comment ref="I3915" authorId="159" shapeId="0" xr:uid="{A002F1AD-6B9A-40E4-BDA5-7DA7689103A9}">
      <text>
        <t xml:space="preserve">[Threaded comment]
Your version of Excel allows you to read this threaded comment; however, any edits to it will get removed if the file is opened in a newer version of Excel. Learn more: https://go.microsoft.com/fwlink/?linkid=870924
Comment:
    Can list out but would be incredibly lengthy (per source 3) </t>
      </text>
    </comment>
    <comment ref="I3916" authorId="160" shapeId="0" xr:uid="{4FE618CE-BCE5-4BDC-9741-79F6E56C124C}">
      <text>
        <t xml:space="preserve">[Threaded comment]
Your version of Excel allows you to read this threaded comment; however, any edits to it will get removed if the file is opened in a newer version of Excel. Learn more: https://go.microsoft.com/fwlink/?linkid=870924
Comment:
    Can look up specifics on who is eligible for each of these groups if needed but would likely be long. </t>
      </text>
    </comment>
    <comment ref="I3918" authorId="161" shapeId="0" xr:uid="{A3DD8356-A807-4124-ADEB-1465BE6AEF4A}">
      <text>
        <t xml:space="preserve">[Threaded comment]
Your version of Excel allows you to read this threaded comment; however, any edits to it will get removed if the file is opened in a newer version of Excel. Learn more: https://go.microsoft.com/fwlink/?linkid=870924
Comment:
    Taken from member handbook - could not find another resource that listed out specific populations. </t>
      </text>
    </comment>
    <comment ref="I3927" authorId="162" shapeId="0" xr:uid="{5675289C-EC6B-4FF8-A6C3-CF6F119C6AC6}">
      <text>
        <t xml:space="preserve">[Threaded comment]
Your version of Excel allows you to read this threaded comment; however, any edits to it will get removed if the file is opened in a newer version of Excel. Learn more: https://go.microsoft.com/fwlink/?linkid=870924
Comment:
    Can list specifics but would be very cumbersome (source 4) </t>
      </text>
    </comment>
    <comment ref="K3932" authorId="163" shapeId="0" xr:uid="{00D60965-12FA-4C55-BD90-D95E536C6B18}">
      <text>
        <t>[Threaded comment]
Your version of Excel allows you to read this threaded comment; however, any edits to it will get removed if the file is opened in a newer version of Excel. Learn more: https://go.microsoft.com/fwlink/?linkid=870924
Comment:
    Pg. 45</t>
      </text>
    </comment>
    <comment ref="K3938" authorId="164" shapeId="0" xr:uid="{95345899-881A-4559-B99C-D682F445E7CF}">
      <text>
        <t>[Threaded comment]
Your version of Excel allows you to read this threaded comment; however, any edits to it will get removed if the file is opened in a newer version of Excel. Learn more: https://go.microsoft.com/fwlink/?linkid=870924
Comment:
    Pg 16</t>
      </text>
    </comment>
    <comment ref="I4033" authorId="165" shapeId="0" xr:uid="{844B89F3-2AA3-45D8-972D-FB4EB42CE36C}">
      <text>
        <t>[Threaded comment]
Your version of Excel allows you to read this threaded comment; however, any edits to it will get removed if the file is opened in a newer version of Excel. Learn more: https://go.microsoft.com/fwlink/?linkid=870924
Comment:
    Please review language I hope this make since we are not checking if its one or both just following this resource-- https://info.messerfinancial.com/hubfs/hidefide.pdf?hsLang=en</t>
      </text>
    </comment>
    <comment ref="K4082" authorId="166" shapeId="0" xr:uid="{65E76694-82BC-417D-958D-0F6C0013755B}">
      <text>
        <t xml:space="preserve">[Threaded comment]
Your version of Excel allows you to read this threaded comment; however, any edits to it will get removed if the file is opened in a newer version of Excel. Learn more: https://go.microsoft.com/fwlink/?linkid=870924
Comment:
    Does this count as a vendor? The company promotes itself as the industry leader in building sophisticated and efficient systems for states that, among other things, screen who is eligible for Medicaid </t>
      </text>
    </comment>
    <comment ref="E4093" authorId="167" shapeId="0" xr:uid="{4710940C-A39F-4F27-835A-DEF511D7A001}">
      <text>
        <t xml:space="preserve">[Threaded comment]
Your version of Excel allows you to read this threaded comment; however, any edits to it will get removed if the file is opened in a newer version of Excel. Learn more: https://go.microsoft.com/fwlink/?linkid=870924
Comment:
    Not mentioned in any source so not sure </t>
      </text>
    </comment>
    <comment ref="D4337" authorId="168" shapeId="0" xr:uid="{2ACFF811-31DC-498B-9630-7FA4BF70B9D1}">
      <text>
        <t>[Threaded comment]
Your version of Excel allows you to read this threaded comment; however, any edits to it will get removed if the file is opened in a newer version of Excel. Learn more: https://go.microsoft.com/fwlink/?linkid=870924
Comment:
    Questions for the team:
1) The Minnesota Multistate Contracting Alliance for Pharmacy (MMCAP) is a 50-state purchasing pool consisting of non-Medicaid state and local government agencies. It seems like most states have a contact on their website, but I’m not sure this should count or be noted.
Bulk Purchasing of Prescription Drugs 
Procurement &amp; Pharmacy State Contact Information &amp; Roles / Minnesota.gov 
2) Should we count or make note of within-state purchasing consortiums, i.e. those that are for agencies within a state? Ex: California Statewide Pharmaceutical Program
Statewide Pharmaceutical Program 
And possibly New Mexico interagency pharmaceuticals purchasing council 
New Mexico Statutes Section 9-17-9 (2024) - Interagency pharmaceuticals purchasing council; creation; membership; duties. :: 2024 New Mexico Statutes :: U.S. Codes and Statutes :: U.S. Law :: Justia 
Connecticut allowing municipalities to buy prescription drugs through their SEHP.
Strategies for Containing Costs in State Employee Health Plans 
AN ACT CONCERNING MUNICIPALITIES AND PRESCRIPTION DRUG PLANS. 
I personally propose only giving an optional note – if we count it, we’ll need to verify every individual state and that’s a heavier lift than we originally discussed.</t>
      </text>
    </comment>
    <comment ref="I4439" authorId="169" shapeId="0" xr:uid="{11350D1C-9B02-4396-A210-DD3A423CE2D7}">
      <text>
        <t xml:space="preserve">[Threaded comment]
Your version of Excel allows you to read this threaded comment; however, any edits to it will get removed if the file is opened in a newer version of Excel. Learn more: https://go.microsoft.com/fwlink/?linkid=870924
Comment:
    Do we need these as external notes? </t>
      </text>
    </comment>
  </commentList>
</comments>
</file>

<file path=xl/sharedStrings.xml><?xml version="1.0" encoding="utf-8"?>
<sst xmlns="http://schemas.openxmlformats.org/spreadsheetml/2006/main" count="39309" uniqueCount="4737">
  <si>
    <t>State</t>
  </si>
  <si>
    <t>Domain</t>
  </si>
  <si>
    <t>Alabama</t>
  </si>
  <si>
    <t>AL</t>
  </si>
  <si>
    <t>Facility Fees</t>
  </si>
  <si>
    <t>Prohibits Facility Fees</t>
  </si>
  <si>
    <t>Price Transparency Disclaimer - UAB Medicine</t>
  </si>
  <si>
    <t>Facility Fee Prohibitions | Outpatient Facility Fee Reform: A 50-State Review</t>
  </si>
  <si>
    <t>Microsoft Power BI</t>
  </si>
  <si>
    <t>Facility Fees — Bills Introduced Map / Chart - The Source on HealthCare Price and Competition</t>
  </si>
  <si>
    <t>State does not prohibit providers from charging any facility fees</t>
  </si>
  <si>
    <t>Not Active</t>
  </si>
  <si>
    <t>Alaska</t>
  </si>
  <si>
    <t>AK</t>
  </si>
  <si>
    <t>Arizona</t>
  </si>
  <si>
    <t>AZ</t>
  </si>
  <si>
    <t>Arkansas</t>
  </si>
  <si>
    <t>AR</t>
  </si>
  <si>
    <t>California</t>
  </si>
  <si>
    <t>CA</t>
  </si>
  <si>
    <t>Colorado</t>
  </si>
  <si>
    <t>CO</t>
  </si>
  <si>
    <t xml:space="preserve">Colorado prohibits a health-care provider that owns, contains, or operates 3 or more hospitals from charging, billing, or collecting a facility fee directly from a patient that is not covered by the patient’s insurance for mandatory coverage for preventative health-care services provided in an outpatient setting. </t>
  </si>
  <si>
    <t>Limits On Hospital Facility Fees | Colorado General Assembly</t>
  </si>
  <si>
    <t>State prohibits provider from charging a facility fee for specified procedures, care settings, or both</t>
  </si>
  <si>
    <t>Fully Active</t>
  </si>
  <si>
    <t>Connecticut</t>
  </si>
  <si>
    <t>CT</t>
  </si>
  <si>
    <t>Connecticut prohibits facility fees for evaluation and management services provided in an off-campus location (excluding freestanding emergency departments) and for telehealth services. Beginning July 1, 2024, facility fees will be prohibited for evaluation and management services provided in an on-campus location, excluding emergency departments and certain observation stays.</t>
  </si>
  <si>
    <t>Delaware</t>
  </si>
  <si>
    <t>DE</t>
  </si>
  <si>
    <t>Download</t>
  </si>
  <si>
    <t>District of Columbia</t>
  </si>
  <si>
    <t>DC</t>
  </si>
  <si>
    <t>Florida</t>
  </si>
  <si>
    <t>FL</t>
  </si>
  <si>
    <t>Rule 59G-4.002, Provider Reimbursement Schedules and Billing Codes | Florida Agency for Health Care Administration</t>
  </si>
  <si>
    <t>Georgia</t>
  </si>
  <si>
    <t>GA</t>
  </si>
  <si>
    <t>Georgia does not prohibit providers from charging facility fees, but insurers are not required to pay a facility fee to a hospital for telehealth services unless the hospital is the originating site.</t>
  </si>
  <si>
    <t>Georgia Code § 33-20E-24 (2024) - Access to contracted healthcare; assessing coverage; limitations on insurer's authority; regulation :: 2024 Georgia Code :: U.S. Codes and Statutes :: U.S. Law :: Justia</t>
  </si>
  <si>
    <t>Georgia General Assembly - SB 20</t>
  </si>
  <si>
    <t>Hawaii</t>
  </si>
  <si>
    <t>HI</t>
  </si>
  <si>
    <t>Price Transparency – Hawaii Health Systems Corporation</t>
  </si>
  <si>
    <t>Idaho</t>
  </si>
  <si>
    <t>ID</t>
  </si>
  <si>
    <t>Illinois</t>
  </si>
  <si>
    <t>IL</t>
  </si>
  <si>
    <t>HB1431 104TH GENERAL ASSEMBLY</t>
  </si>
  <si>
    <t>Indiana</t>
  </si>
  <si>
    <t>IN</t>
  </si>
  <si>
    <t xml:space="preserve">Indiana prohibits facility fees for care provided in an off-campus setting owned in whole or part by a nonprofit hospital system with annual patient service revenue of at least two billion dollars. </t>
  </si>
  <si>
    <t>Iowa</t>
  </si>
  <si>
    <t>IA</t>
  </si>
  <si>
    <t>Kansas</t>
  </si>
  <si>
    <t>KS</t>
  </si>
  <si>
    <t>Kentucky</t>
  </si>
  <si>
    <t>KY</t>
  </si>
  <si>
    <t xml:space="preserve">If more than one procedure is performed during a surgical session, an Ambulatory Surgical Center may charge a facility fee for each procedure performed not to exceed 150% of the facility fee charged for the primary procedure. </t>
  </si>
  <si>
    <t>Title 803 Chapter 25 Regulation 091 • Kentucky Administrative Regulations • Legislative Research Commission</t>
  </si>
  <si>
    <t>Louisiana</t>
  </si>
  <si>
    <t>LA</t>
  </si>
  <si>
    <t>Maine</t>
  </si>
  <si>
    <t>ME</t>
  </si>
  <si>
    <t>Maine prohibits providers from charging facility fees for services provided in on- and off-campus office settings.</t>
  </si>
  <si>
    <t>https://facilityfeereform.chir.georgetown.edu/facility-fee-prohibitions/</t>
  </si>
  <si>
    <t>Maryland</t>
  </si>
  <si>
    <t>MD</t>
  </si>
  <si>
    <t xml:space="preserve">Maryland prohibits facility fees for telehealth services unless the provider is not authorized to bill a professional fee separately for the service.  </t>
  </si>
  <si>
    <t>2025 Regular Session - Senate Bill 372 Chapter</t>
  </si>
  <si>
    <t>Massachusetts</t>
  </si>
  <si>
    <t>MA</t>
  </si>
  <si>
    <t>MA H1144 | BillTrack50</t>
  </si>
  <si>
    <t>Michigan</t>
  </si>
  <si>
    <t>MI</t>
  </si>
  <si>
    <t>Minnesota</t>
  </si>
  <si>
    <t>MN</t>
  </si>
  <si>
    <t>MN HF1312 | BillTrack50</t>
  </si>
  <si>
    <t>MN SF1503 | BillTrack50</t>
  </si>
  <si>
    <t>Mississippi</t>
  </si>
  <si>
    <t>MS</t>
  </si>
  <si>
    <t>HB 1135 - History of Actions/Background</t>
  </si>
  <si>
    <t>Missouri</t>
  </si>
  <si>
    <t>MO</t>
  </si>
  <si>
    <t>SB904 - Prohibits provider-based facilities from charging facility fees</t>
  </si>
  <si>
    <t>Montana</t>
  </si>
  <si>
    <t>MT</t>
  </si>
  <si>
    <t>Montana Facility Fee Schedule</t>
  </si>
  <si>
    <t>Nebraska</t>
  </si>
  <si>
    <t>NE</t>
  </si>
  <si>
    <t>Nevada</t>
  </si>
  <si>
    <t>NV</t>
  </si>
  <si>
    <t>Nevada Medicaid Fee Schedules</t>
  </si>
  <si>
    <t>New Hampshire</t>
  </si>
  <si>
    <t>NH</t>
  </si>
  <si>
    <t>New Jersey</t>
  </si>
  <si>
    <t>NJ</t>
  </si>
  <si>
    <t>Code defines facility fees for Ambulatory Surgery Centers</t>
  </si>
  <si>
    <t>N.J. Admin. Code § 11:3-29.5 - ASC facility fees; hospital outpatient surgical facility fees | State Regulations | US Law | LII / Legal Information Institute</t>
  </si>
  <si>
    <t>New Mexico</t>
  </si>
  <si>
    <t>NM</t>
  </si>
  <si>
    <t>New York</t>
  </si>
  <si>
    <t>NY</t>
  </si>
  <si>
    <t>New York prohibits providers from charging facility fees for preventive services.</t>
  </si>
  <si>
    <t>https://georgetown.app.box.com/v/statefacilityfeereport</t>
  </si>
  <si>
    <t>New York Consolidated Laws, Public Health Law - PBH § 2830 | FindLaw</t>
  </si>
  <si>
    <t>North Carolina</t>
  </si>
  <si>
    <t>NC</t>
  </si>
  <si>
    <t>North Carolina Takes a New Look at Facility Fee Restrictions - ASC Focus Magazine</t>
  </si>
  <si>
    <t>North Dakota</t>
  </si>
  <si>
    <t>ND</t>
  </si>
  <si>
    <t>Ohio</t>
  </si>
  <si>
    <t>OH</t>
  </si>
  <si>
    <t>Ohio prohibits providers from charging facility fees for telehealth services.</t>
  </si>
  <si>
    <t>Section 4723.94 - Ohio Revised Code | Ohio Laws</t>
  </si>
  <si>
    <t>Oklahoma</t>
  </si>
  <si>
    <t>OK</t>
  </si>
  <si>
    <t>Maybe?</t>
  </si>
  <si>
    <t>Oregon</t>
  </si>
  <si>
    <t>OR</t>
  </si>
  <si>
    <t>https://olis.oregonlegislature.gov/liz/2025R1/Downloads/MeasureAnalysisDocument/90641</t>
  </si>
  <si>
    <t>Pennsylvania</t>
  </si>
  <si>
    <t>PA</t>
  </si>
  <si>
    <t>https://www.pahealthwellness.com/content/dam/centene/Pennsylvania/policies/payment-policies/PA.CC.PP.059%20Clinic%20Facility%20Charge%2011.2019.pdf</t>
  </si>
  <si>
    <t>Rhode Island</t>
  </si>
  <si>
    <t>RI</t>
  </si>
  <si>
    <t>South Carolina</t>
  </si>
  <si>
    <t>SC</t>
  </si>
  <si>
    <t>South Dakota</t>
  </si>
  <si>
    <t>SD</t>
  </si>
  <si>
    <t>Medicaid Provider Fee Schedules</t>
  </si>
  <si>
    <t>Tennessee</t>
  </si>
  <si>
    <t>TN</t>
  </si>
  <si>
    <t>Texas</t>
  </si>
  <si>
    <t>TX</t>
  </si>
  <si>
    <t>Texas prohibits providers from charging facility fees for drive-thru services at freestanding emergency departments.</t>
  </si>
  <si>
    <t>HEALTH AND SAFETY CODE CHAPTER 254. FREESTANDING EMERGENCY MEDICAL CARE FACILITIES</t>
  </si>
  <si>
    <t>New Texas Legislation Targets Inappropriate Facility Fees to Protect Texas Patients and Primary Care Access - Texas Association of Health Plans</t>
  </si>
  <si>
    <t>Utah</t>
  </si>
  <si>
    <t>UT</t>
  </si>
  <si>
    <t>Vermont</t>
  </si>
  <si>
    <t>VT</t>
  </si>
  <si>
    <t>Hospital Price Transparency Pages | Office of the Vermont State Auditor</t>
  </si>
  <si>
    <t>Virginia</t>
  </si>
  <si>
    <t>VA</t>
  </si>
  <si>
    <t>Virginia-Total-Cost-of-Care-Report-June-2024.pdf</t>
  </si>
  <si>
    <t>Washington</t>
  </si>
  <si>
    <t>WA</t>
  </si>
  <si>
    <t>Washington prohibits facility fees for distant sites, hospitals that are the originating site for audio-only telemedicine services, and any other site not outlined in legislation.</t>
  </si>
  <si>
    <t>https://app.leg.wa.gov/rcw/default.aspx?cite=48.43.735#:~:text=RCW%2048.43.,technology%E2%80%94Audio%2Donly%20telemedicine.</t>
  </si>
  <si>
    <t>West Virginia</t>
  </si>
  <si>
    <t>WV</t>
  </si>
  <si>
    <t>Wisconsin</t>
  </si>
  <si>
    <t>WI</t>
  </si>
  <si>
    <t>Billing and insurance | UW Health</t>
  </si>
  <si>
    <t>Wyoming</t>
  </si>
  <si>
    <t>WY</t>
  </si>
  <si>
    <t>Facility Fee Transparency Laws</t>
  </si>
  <si>
    <t>Consumer Notification Requirements | Outpatient Facility Fee Reform: A 50-State Review</t>
  </si>
  <si>
    <t xml:space="preserve">State does not require providers to disclose facility fees to consumers, requires off-campus outpatient departments to identify the physical location where care was provided on claims forms, or both </t>
  </si>
  <si>
    <t xml:space="preserve">Alaska requires health care providers to disclose their top ten most performed healthcare services with the code, undiscounted price, and associated facility fees for each service. </t>
  </si>
  <si>
    <t>Microsoft Word - SB0105E.DOC</t>
  </si>
  <si>
    <t>State requires providers to disclose facility fees to consumers, requires off-campus outpatient departments to identify the physical location where care was provided on claims forms, or both</t>
  </si>
  <si>
    <t xml:space="preserve">Colorado requires providers that charge facility fees to provide notice to a patient that they charge the fee and to provide a standard bill with itemized charges identifying the facility fee. </t>
  </si>
  <si>
    <t xml:space="preserve">Connecticut requires that a hospital or health system that charges a facility fee must provide written notice to the patient that details the facility fee charge, an estimate of the charge, patient liability, and more. Connecticut also requires the reporting of facility fee data from hospital and health systems to the Office of Health Strategy annually. </t>
  </si>
  <si>
    <t>Connecticut General Statutes § 19a-508c. (2024) - Hospital and health system facility fees charged for outpatient services at hospital-based facilities. Notice re establishment of hospital-based facility at which facility fees billed. Penalties. Report. :: Title 19a, Chapter 368v - Health Care Institutions :: 2024 Connecticut General Statutes :: U.S. Codes and Statutes :: U.S. Law :: Justia</t>
  </si>
  <si>
    <t>Chapter 368v - Health Care Institutions</t>
  </si>
  <si>
    <t>State requires providers to disclose facility fees to consumers and/or requires off-campus outpatient departments to identify the physical location where care was provided on claims forms</t>
  </si>
  <si>
    <t>Florida requires that prior to any non-emergency medical services are given, providers must provide estimates to patients that include and identify and facility fee, the purpose of the facility fee, and that the patient may pay less for the procedure at another facility.</t>
  </si>
  <si>
    <t>Statutes &amp; Constitution :View Statutes : Online Sunshine</t>
  </si>
  <si>
    <t>IL HB1434 | BillTrack50</t>
  </si>
  <si>
    <t xml:space="preserve">Indiana requires hospitals to report facility fee data on an annual basis which is made public. </t>
  </si>
  <si>
    <t>Kansas requires hospitals and health systems that charge facility fees to provide the patient with written notice that includes that the hospital or health system charges a facility fee in addition to professional fees, the patient’s liability for facility fees, and that fees could be different if they received services at another location.</t>
  </si>
  <si>
    <t>sb122_00_0000.pdf</t>
  </si>
  <si>
    <t>Louisiana requires that if a facility meets the definition of a provider based entity as defined by 42 CFR 413.65, the facility must post a notice to every patient disclosing that the patient may receive a facility charge billed separately from the physician.</t>
  </si>
  <si>
    <t>Louisiana Laws - Louisiana State Legislature</t>
  </si>
  <si>
    <t>Maine requires that providers that charge facility fees must display that they charge a facility fee, that fees may be less at another location, and how to access information about facility fees via the Maine Health Data Organization website.</t>
  </si>
  <si>
    <t>https://legislature.maine.gov/bills/getPDF.asp?paper=SP0987&amp;item=1&amp;snum=131</t>
  </si>
  <si>
    <t>Maryland requires that facilities provide written notice to patients about facility fees including the amount and that the cost may be greater at that facility compared to others. Patients must acknowledge the notice before services are provided.</t>
  </si>
  <si>
    <t>Maryland Health - General Code Section 19-349.2 (2024) - Disclosure of Outpatient Facility Fees -- Complaints :: 2024 Maryland Code :: U.S. Codes and Statutes :: U.S. Law :: Justia</t>
  </si>
  <si>
    <t xml:space="preserve">Massachusetts law allows patients to request information about bills at the time of scheduling a service to include any facility fees. </t>
  </si>
  <si>
    <t>Pricing Transparency Provisions of An Act Promoting a Resilient Health Care System that Puts Patients First (“Patients First”) | Mass.gov</t>
  </si>
  <si>
    <t>Hospital-based facilities must notify consumers regarding facility fees in multiple formats and circumstances, including before care is provided and in signage at the facility, that they may receive a separate facility charge, which may result in a higher out-of-pocket expense.</t>
  </si>
  <si>
    <t>Sec. 62J.824 MN Statutes</t>
  </si>
  <si>
    <t>If facility fees apply, New York requires that providers must notify patients in writing, seven days prior to the date of service that there will be a facility fee, the amount of the fee, the purpose of the fee, if it will be covered by insurance, and for uninsured patients, how to apply for financial assistance.</t>
  </si>
  <si>
    <t>SB0539</t>
  </si>
  <si>
    <t>Upon request, hospitals must provide a written estimate of expected charges, including any facility fees, to any person without health coverage or with an insurance deductible of five thousand dollars ($5,000) or higher.</t>
  </si>
  <si>
    <t>Freestanding emergency departments must disclose facility fees in multiple formats and circumstances, including in writing at the point of care, in signage at the facility, and online.</t>
  </si>
  <si>
    <t>Utah Code Section 26B-2-219</t>
  </si>
  <si>
    <t>Hospital-owned off-campus clinics and provider offices must notify consumers regarding facility fees in multiple formats and circumstances, including before care and in signage at the facility.</t>
  </si>
  <si>
    <t>RCW 70.01.040: Provider-based clinics that charge a facility fee—Posting of required notice—Reporting requirements.</t>
  </si>
  <si>
    <t>SB 718 Text</t>
  </si>
  <si>
    <t>2025 - HB0121</t>
  </si>
  <si>
    <t>Limits Cost-Sharing for Facility Fees</t>
  </si>
  <si>
    <t>Cost Sharing Protections | Outpatient Facility Fee Reform: A 50-State Review</t>
  </si>
  <si>
    <t>The state has no laws that limit the amount a patient may be billed out-of-pocket for facility fees</t>
  </si>
  <si>
    <t>Colorado prohibits balance billing for facility fees for preventive services, beginning July 1, 2024.</t>
  </si>
  <si>
    <t xml:space="preserve">https://georgetown.app.box.com/v/statefacilityfeereport
</t>
  </si>
  <si>
    <t>https://leg.colorado.gov/sites/default/files/2023a_1215_signed.pdf</t>
  </si>
  <si>
    <t>State has enacted legislation that prohibits balance billing for facility fees, requiring a separate copayment for facility fees, or both</t>
  </si>
  <si>
    <t>Connecticut prohibits a separate copayment for off-campus outpatient facility fees.</t>
  </si>
  <si>
    <t>Connecticut General Statutes Title 38A. Insurance § 38a-477bb | FindLaw</t>
  </si>
  <si>
    <t>Outpatient Facility Fees Report_Final.pdf | Powered by Box</t>
  </si>
  <si>
    <t>Anti-Competitive Contract Provisions</t>
  </si>
  <si>
    <t>Restricts All-or-Nothing Contract Provisions</t>
  </si>
  <si>
    <t>https://sourceonhealthcare.org/provider-contracts/</t>
  </si>
  <si>
    <t>No law restricting All-or-Nothing contract provisions</t>
  </si>
  <si>
    <t>https://legiscan.com/CA/text/AB1091/id/2701771</t>
  </si>
  <si>
    <t>Connecticut prohibits All-or-Nothing clauses in contracts between health organizations and health care providers.</t>
  </si>
  <si>
    <t>https://oneill.law.georgetown.edu/pushing-back-on-anticompetitive-hospital-contracting/</t>
  </si>
  <si>
    <t>Law restricts All-or-Nothing contract provisions</t>
  </si>
  <si>
    <t>Although All-or-Nothing clauses are allowed, but Indiana’s Health Care Cost Oversight Taskforce is responsible for reviewing them as part of its work on health care provider market concentration. Additionally, in 2025, Indiana passed HB 1003, which bans health provider contracts from requiring health carriers to include all facilities in a select network plan under an all-or-nothing arrangement.</t>
  </si>
  <si>
    <t>https://law.justia.com/codes/indiana/title-2/article-5/chapter-47/section-2-5-47-7/</t>
  </si>
  <si>
    <t>https://legiscan.com/IN/text/HB1003/id/3220972</t>
  </si>
  <si>
    <t>During the 2025 legislative session Maine lawmakers introduced a bill to ban all-or-nothing clauses, but it failed in committee.</t>
  </si>
  <si>
    <t>https://legiscan.com/ME/bill/LD1713/2025</t>
  </si>
  <si>
    <t xml:space="preserve">Massachusetts bars the execution of most contracts that include an All-or-Nothing clauses, prohibiting provisions that require an insurer to include all members of a provider group in a select network plans.
</t>
  </si>
  <si>
    <t>Nevada prohibits All-or-Nothing clauses in contracts with a health care provider. Nevada was the first state to adopt widespread prohibitions on All-or-Nothing contract provisions.</t>
  </si>
  <si>
    <t xml:space="preserve">https://sourceonhealthcare.org/provider-contracts/
</t>
  </si>
  <si>
    <t xml:space="preserve">https://www.nysenate.gov/legislation/bills/2023/A3148
</t>
  </si>
  <si>
    <t>https://www.nysenate.gov/legislation/bills/2023/S6973</t>
  </si>
  <si>
    <t>Texas prohibits All-or-Nothing clauses in contracts with providers.</t>
  </si>
  <si>
    <t>During the 2025 legislative session Washington lawmakers introduced bills to ban all-or-nothing clauses, but none were passed.</t>
  </si>
  <si>
    <t>https://app.leg.wa.gov/billsummary?BillNumber=5588&amp;Year=2025&amp;Initiative=false</t>
  </si>
  <si>
    <t>https://app.leg.wa.gov/billsummary?BillNumber=1589&amp;Year=2025&amp;Initiative=false</t>
  </si>
  <si>
    <t>Restricts Anti-Tiering or Anti-Steering Contract Provisions</t>
  </si>
  <si>
    <t>No law restricting Anti-Tiering or Anti-Steering contract provisions</t>
  </si>
  <si>
    <t>Connecticut prohibits including Anti-Tiering and Anti-Steering clauses in contracts between health organizations and health care providers.</t>
  </si>
  <si>
    <t>https://www.cga.ct.gov/2023/JFR/S/PDF/2023SB-00983-R00INS-JFR.PDF</t>
  </si>
  <si>
    <t>Law restricts Anti-Tiering or Anti-Steering contract provisions</t>
  </si>
  <si>
    <t>While Anti-tiering clauses are not prohibited, Indiana's Health Care Cost Oversight Taskforce is tasked with evaluating and making recommendations related to contract tiering with health carriers.</t>
  </si>
  <si>
    <t>During the 2025 legislative session Maine lawmakers introduced a bill to ban anti-tiering and anti-steering clauses, but it failed in committee.</t>
  </si>
  <si>
    <t>https://legiscan.com/ME/text/LD1713/id/3213404</t>
  </si>
  <si>
    <t>Massachusetts bars the execution of contracts that include Anti-Steering or Anti-Tiering clauses, prohibiting agreements or contracts that limit the ability of the insurer to introduce or modify a select network plan or tiered network plan by granting the health care provider a guaranteed right of participation.</t>
  </si>
  <si>
    <t xml:space="preserve">https://casetext.com/statute/general-laws-of-massachusetts/part-i-administration-of-the-government/title-xxii-corporations/chapter-176o-health-insurance-consumer-protections/section-176o9a-agreements-or-contracts-between-carriers-and-health-care-providers-prohibited-provisions
</t>
  </si>
  <si>
    <t>https://d288exxlbtx24f.cloudfront.net/Mass.Gen.Laws-ch.176O-9A.pdf</t>
  </si>
  <si>
    <t>Nevada restricts anti-tiering or anti-steering contract provisions, prohibiting those that restricts third parties from assigning providers of health care into tiers for the purpose of encouraging the use of certain providers of health care or requiring third parties to  place all providers of health care affiliated with a business entity in the same tier.</t>
  </si>
  <si>
    <t>During the 2025 legislative session New York lawmakers introduced a bill to ban anti-tiering and anti-steering clauses, but it failed in committee.</t>
  </si>
  <si>
    <t>https://www.nysenate.gov/legislation/bills/2025/A5106</t>
  </si>
  <si>
    <t>Texas prohibits anti-steering and anti-tiering provisions in contracts between health organizations and providers.</t>
  </si>
  <si>
    <t>Restricts Most-Favored Nation Contract Provisions</t>
  </si>
  <si>
    <t>No law restricting Most Favored Nation contract provisions</t>
  </si>
  <si>
    <t>Alaska bans Most Favored Nation clauses in provider-insurer contracts, preventing requirements that providers be paid the same rate they receive from another insurer.</t>
  </si>
  <si>
    <t>https://d288exxlbtx24f.cloudfront.net/Alaska_Stat_21.07.010.pdf</t>
  </si>
  <si>
    <t>Law restricts Most Favored Nation contract provisions</t>
  </si>
  <si>
    <t xml:space="preserve">Arkansas prohibits Most Favored Nation clauses in contracts involving health care providers. The law bars provisions that guarantee an insurer will be offered lower prices, or prices at least as favorable as, all other insurers and provisions that require providers to disclose their reimbursement rates with other entities.
</t>
  </si>
  <si>
    <t xml:space="preserve">https://law.justia.com/codes/arkansas/title-23/subtitle-3/chapter-99/subchapter-12/section-23-99-1204/
</t>
  </si>
  <si>
    <t>https://law.justia.com/codes/arkansas/title-23/subtitle-3/chapter-99/subchapter-12/section-23-99-1202/</t>
  </si>
  <si>
    <t xml:space="preserve">California does not ban Most Favored Nation clauses, but under Ca. Health &amp; Saf. Code § 1371.22 if a contract between an insurer and provider includes a Most Favored Nation clause it may not apply to any to cash payments made to a provider from uninsured patients.
</t>
  </si>
  <si>
    <t>https://casetext.com/statute/california-codes/california-health-and-safety-code/division-2-licensing-provisions/chapter-22-health-care-service-plans/article-5-standards/section-137122-lowest-payment-rate-cash-payments-by-individual-patients</t>
  </si>
  <si>
    <t>Connecticut bans Most Favored Nation clauses in contracts between health organizations and providers, prohibiting guaranteed best rates, rate certification, or disclosure of other insurers’ rates.</t>
  </si>
  <si>
    <t>Georgia bans Most Favored Nation clauses in insurer-provider contracts, prohibiting rate disclosure, guaranteed best rates, or requirements to renegotiate if lower rates are offered elsewhere.</t>
  </si>
  <si>
    <t>Idaho bans Most Favored Nation clauses in provider-insurer contracts, prohibiting rate disclosure, guaranteed best rates, or requirements to renegotiate if lower rates are offered elsewhere.</t>
  </si>
  <si>
    <t xml:space="preserve">Indiana prohibits Most Favored Nation clauses in insurer-provider contracts, barring provisions that guarantee an insurer the lowest rates or require the provider to disclose reimbursement rates under contracts with other insurers.
</t>
  </si>
  <si>
    <t xml:space="preserve">Kentucky bans Most Favored Nation clauses in healthcare contracts, which prohibit guaranteeing an insurer the best rates. However, exceptions may be granted if the parties involved are able to challenge the presumption that an MFN is anti-competitive and if the Commissioner determines that the insurer's market share is nominal. </t>
  </si>
  <si>
    <t>https://www.law.cornell.edu/regulations/kentucky/806-KAR-17-300</t>
  </si>
  <si>
    <t>Maine bans Most Favored Nation clauses in provider contracts, prohibiting guaranteed best rates or disclosure of reimbursement rates. However, providers or insurers can challenge this presumption, and the superintendent may grant waivers if the clause is not deemed anti-competitive, considering factors like competition, quality, market share, and pricing stability.</t>
  </si>
  <si>
    <t>Maryland prohibits Most Favored Nation clauses in insurer-provider contracts, including with hospitals and surgical centers, barring provisions that ensure one plan receives better reimbursement terms than others.</t>
  </si>
  <si>
    <t>Massachusetts bans contract provisions that allow an insurer to establish reimbursement rates based on the price paid to a provider in a contract with another insurer. In practice this prohibits Most Favored Nation clauses, which guarantee one insurer the best rate.</t>
  </si>
  <si>
    <t>Michigan restricts Most Favored Nation clauses in insurer-provider contracts, barring guaranteed lowest rates and disclosure of reimbursement rates.</t>
  </si>
  <si>
    <t>https://www.legislature.mi.gov/Laws/MCL?objectName=mcl-500-3405a</t>
  </si>
  <si>
    <t>Minnesota bans Most Favored Nation clauses in insurer-provider contracts, prohibiting guaranteed best rates or allowing contract changes if lower rates are offered elsewhere.</t>
  </si>
  <si>
    <t>New Hampshire bans Most Favored Nation clauses in provider-insurer contracts, preventing insurers from requiring the most favorable rates, fees, or prices.</t>
  </si>
  <si>
    <t>New Jersey bans Most Favored Nation clauses in carrier-provider contracts, prohibiting requirements for providers to match or lower rates based on other contracts.</t>
  </si>
  <si>
    <t>https://sourceonhealthcare.org/provider-contracts</t>
  </si>
  <si>
    <t xml:space="preserve">New York prohibits Most Favored Nation clauses in contracts between health maintenance organizations (HMOs) and health care providers, with the exception of residential health care facilities. When such clauses appear in contracts involving MCOs, IPAs, and ACOs, they trigger a material contract change requiring approval from the commissioner, though the Department of Health strongly discourages them. </t>
  </si>
  <si>
    <t>North Carolina prohibits Most Favored Nation clauses in provider contracts, barring guaranteed best rates and requirements to disclose rates with other insurers.</t>
  </si>
  <si>
    <t>North Dakota prohibits Most Favored Nation clauses in contracts involving health care provider, nullifying those that include provisions considered "unfair reimbursement," such as guaranteeing one provider or health plan the lowest payment for services.</t>
  </si>
  <si>
    <t>Ohio prohibits Most Favored Nation clauses in health care contracts, barring guaranteed best rates and requirements to disclose reimbursement rates to other insurers.</t>
  </si>
  <si>
    <t>Rhode Island bans Most Favored Nation clauses in health care contracts, preventing insurers from setting reimbursement rates based on the rates paid by other entities.</t>
  </si>
  <si>
    <t xml:space="preserve">Texas prohibits Most Favored Nation clauses in provider network contracts. </t>
  </si>
  <si>
    <t>Vermont bans Most Favored Nation clauses in contracts with providers, hospitals, and pharmacies, prohibiting guaranteed best rates and contracts that require providers to disclose their reimbursement rates.</t>
  </si>
  <si>
    <t>https://law.justia.com/codes/vermont/title-18/chapter-221/section-9418e/</t>
  </si>
  <si>
    <t>Washington has banned Most Favored Nation clauses in contracts with certified health plans, but since it's unclear if such plans still exist or if the law applies to other plans, the state is not considered to currently restrict these clauses.</t>
  </si>
  <si>
    <t>https://app.leg.wa.gov/wac/default.aspx?cite=246-25-045</t>
  </si>
  <si>
    <t>https://codes.findlaw.com/wv/chapter-33-insurance/wv-code-sect-33-16d-16/</t>
  </si>
  <si>
    <t>Restricts Physician Noncompete Clauses</t>
  </si>
  <si>
    <t>Alabama allows noncompetes of up to two years but exempts certain “professionals,” including physicians, physical therapists, lawyers, veterinarians, and accountants. Courts have clarified that medical providers fall under these exemptions.</t>
  </si>
  <si>
    <t xml:space="preserve">https://eig.org/state-noncompete-map/
</t>
  </si>
  <si>
    <t xml:space="preserve">https://sourceonhealthcare.org/legislation/ala-code-%c2%a7%c2%a7-8-1-190-through-8-1-197-restrictive-covenants/
</t>
  </si>
  <si>
    <t>https://www.foley.com/wp-content/uploads/2025/04/5-Telehealth-Non-Competes-and-Employment-Restrictions-Sanders-and-Perlman.pdf</t>
  </si>
  <si>
    <t>https://20754472.fs1.hubspotusercontent-na1.net/hubfs/20754472/50-STATE-NON-COMPETE-SURVEY-2024.pdf</t>
  </si>
  <si>
    <t>Non-competes for physicians limited by statute</t>
  </si>
  <si>
    <t>Partially Implemented</t>
  </si>
  <si>
    <t>https://eig.org/state-noncompete-map/</t>
  </si>
  <si>
    <t>No statutes limiting physician non-competes</t>
  </si>
  <si>
    <t>https://legiscan.com/AZ/bill/HB2644/2024</t>
  </si>
  <si>
    <t>Arkansas generally permits noncompete agreements but exempts employees with professional medical licenses. Additionally, beginning July 15, 2025, noncompetes restricting a physician’s right to practice within their scope will be void. July 15, 2025, Arkansas law voids noncompetes that restrict a physician’s right to practice within their scope of practice, while still allowing noncompetes in other contexts.</t>
  </si>
  <si>
    <t xml:space="preserve">https://casetext.com/statute/arkansas-code-of-1987/title-4-business-and-commercial-law/subtitle-6-business-practices/chapter-75-unfair-practices/subchapter-1-general-provisions/section-4-75-101-covenant-not-to-compete-agreements
</t>
  </si>
  <si>
    <t>https://casetext.com/statute/arkansas-code-of-1987/title-17-professions-occupations-and-businesses/subtitle-3-medical-professions</t>
  </si>
  <si>
    <t>https://www.littler.com/news-analysis/asap/arkansas-bans-physician-non-compete-agreements</t>
  </si>
  <si>
    <t>California prohibits noncompete agreements in all employment contracts and will not enforce agreements made in other states.</t>
  </si>
  <si>
    <t>https://sourceonhealthcare.org/legislation/cal-bus-prof-code-%c2%a7%c2%a7-16600-through-16602-5-contracts-in-restraint-of-trade/</t>
  </si>
  <si>
    <t>https://sourceonhealthcare.org/legislation/ab-1076/</t>
  </si>
  <si>
    <t>https://sourceonhealthcare.org/legislation/sb-699-2/</t>
  </si>
  <si>
    <t>Non-competes generally unenforceable or prohibited</t>
  </si>
  <si>
    <t>Colorado law voids physician noncompete agreements that restrict the right to practice medicine but allows provisions requiring payment of reasonable damages upon departure. Physicians may also share their new contact information with patients who have rare disorders or with successor organizations involved in their prior care.</t>
  </si>
  <si>
    <t>https://sourceonhealthcare.org/legislation/colo-rev-stat-%c2%a7-8-2-113-unlawful-to-intimidate-worker-agreement-not-to-compete-labor-relations-generally/</t>
  </si>
  <si>
    <t>https://sourceonhealthcare.org/legislation/hb-1317-3/</t>
  </si>
  <si>
    <t>https://sourceonhealthcare.org/legislation/sb-083/</t>
  </si>
  <si>
    <t>Connecticut limits physician noncompete agreements to one year and within 15 miles of the physician’s primary practice. They are unenforceable if the employer terminates the physician (unless for cause), fails to renew the agreement, or does not provide a material pay increase upon renewal.</t>
  </si>
  <si>
    <t>https://sourceonhealthcare.org/legislation/conn-gen-stat-%c2%a7-20-14p-covenants-not-to-compete-involving-physician-medicine-and-surgery/</t>
  </si>
  <si>
    <t>https://sourceonhealthcare.org/legislation/hb-07196/</t>
  </si>
  <si>
    <t>Delaware bans noncompete agreements in physician employment contracts but allows provisions requiring payment of damages upon termination to be enforced.</t>
  </si>
  <si>
    <t>https://sourceonhealthcare.org/legislation/del-code-tit-6-%c2%a7-2707-agreements-not-to-compete-contracts-general-provisions-2/</t>
  </si>
  <si>
    <t>The District of Columbia bans most noncompete agreements, but medical specialists earning more than $158,363 in 2025 are exempt and may enter into them. These agreements, however, cannot last longer than two years under state law.</t>
  </si>
  <si>
    <t>https://code.dccouncil.gov/us/dc/council/code/titles/32/chapters/5B</t>
  </si>
  <si>
    <t>Florida allows noncompete agreements but limits their scope and enforceability  for physicians practicing a specialty in counties where a single entity employs or contracts with all physicians in that specialty.</t>
  </si>
  <si>
    <t xml:space="preserve">https://eig.org/state-noncompete-map/
</t>
  </si>
  <si>
    <t>https://sourceonhealthcare.org/legislation/fla-stat-%c2%a7%c2%a7-542-15-through-542-36-florida-antitrust-act-of-1980/</t>
  </si>
  <si>
    <t>https://sourceonhealthcare.org/legislation/ga-code-ann-%c2%a7%c2%a7-13-8-50-through-13-8-59-restrictive-covenants-in-contracts/</t>
  </si>
  <si>
    <t>https://sourceonhealthcare.org/legislation/haw-rev-stat-%c2%a7-480-4-combinations-in-restraint-of-trade-price-fixing-and-limitation-of-production-prohibited-antitrust-provisions-2/</t>
  </si>
  <si>
    <t>Idaho restricts noncompete agreements to key employees, presumed to include the highest-paid five percent of staff, and generally limits them to 18 months unless additional consideration is provided. The law also establishes rebuttable presumptions that agreements are reasonable if limited in duration, geographic scope, and type of work to the employee’s prior role.</t>
  </si>
  <si>
    <t>https://legislature.idaho.gov/statutesrules/idstat/title44/t44ch27/sect44-2704/#:~:text=44%2D2704.,a%20significant%20presence%20or%20influence.</t>
  </si>
  <si>
    <t>The Illinois Freedom to Work Act restricts noncompete agreements to employees earning over $75,000 (rising incrementally to $90,000 by 2037) and requires at least two years of employment or other adequate compensation for enforcement. It also bans noncompetes for construction workers, unionized employees, furloughed or laid-off workers without pay, and, effective January 1, 2025, licensed mental health professionals serving veterans or first responders, while imposing notice requirements, attorney fee recovery for prevailing employees, and Attorney General enforcement authority.</t>
  </si>
  <si>
    <t>https://www.ilga.gov/Legislation/ILCS/Articles?ActID=3737&amp;ChapterID=68</t>
  </si>
  <si>
    <t>Indiana bans physician noncompetes in contracts signed on or after July 1, 2023, and voids most existing agreements unless the physician resigns without cause before the contract ends. Starting July 1, 2025, any noncompete between physicians and hospitals or affiliated entities will be prohibited.</t>
  </si>
  <si>
    <t>https://sourceonhealthcare.org/legislation/ind-code-%c2%a7%c2%a7-25-22-5-5-5-1-through-25-22-5-5-5-4-physician-noncompete-agreements/</t>
  </si>
  <si>
    <t>https://sourceonhealthcare.org/legislation/sb0475/</t>
  </si>
  <si>
    <t>https://sourceonhealthcare.org/legislation/sb-7-2/</t>
  </si>
  <si>
    <t>https://sourceonhealthcare.org/legislation/hb-1004-2/</t>
  </si>
  <si>
    <t>Iowa restricts noncompetes for mental health professionals and for workers contracted with health care employment agencies, including those employed through health care technology platforms.</t>
  </si>
  <si>
    <t>https://sourceonhealthcare.org/legislation/hb-93-formerly-known-as-hsb-8/</t>
  </si>
  <si>
    <t>https://sourceonhealthcare.org/legislation/hf-357-see-companion-bill-sf-327/</t>
  </si>
  <si>
    <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kansas&amp;wpv_sort_orderby=post_title&amp;wpv_sort_order=asc&amp;wpv_filter_submit=Submit</t>
  </si>
  <si>
    <t>Kentucky law prohibits healthcare staffing agencies from using noncompetes for their temporary direct care staff, with this restriction clarified in a 2023 amendment to apply specifically to contracted or employed direct care staff.</t>
  </si>
  <si>
    <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kentucky&amp;wpv_sort_orderby=post_title&amp;wpv_sort_order=asc&amp;wpv_filter_submit=Submit</t>
  </si>
  <si>
    <t>Louisiana law limits noncompete agreements to two years and requires that they specify the covered parishes or municipalities. Effective January 1, 2025, noncompetes for primary care physicians will automatically expire after three years and cannot be included in future contracts, while those for other specialties will expire after five years with no renewal allowed; exemptions apply for physicians in rural hospitals or federally qualified health centers.</t>
  </si>
  <si>
    <t xml:space="preserve">https://legiscan.com/LA/bill/SB165/2024
</t>
  </si>
  <si>
    <t>https://d288exxlbtx24f.cloudfront.net/La_Rev_Stat_Ann_23_921.pdf</t>
  </si>
  <si>
    <t>https://www.tradesecretsandemployeemobility.com/need-to-know-amendment-to-louisiana-non-compete-statute-took-effect-on-august-1-2020</t>
  </si>
  <si>
    <t xml:space="preserve">https://www.jacc.org/doi/10.1016/j.jacadv.2023.100547
</t>
  </si>
  <si>
    <t>https://sourceonhealthcare.org/legislation/me-stat-tit-26-%c2%a7-599-a-noncompete-agreements-conditions-for-employment/</t>
  </si>
  <si>
    <t>Effective July 1, 2025, Maryland will ban noncompetes for health care professionals providing direct patient care who earn $350,000 or less and limit them to one year and 10 miles for those earning more. Under the law, employers will also be required to notify patients when a restricted provider relocates.</t>
  </si>
  <si>
    <t>https://sourceonhealthcare.org/legislation/md-code-lab-empl-%c2%a7-3-716-employers-prohibited-from-requiring-noncompete-or-conflict-of-interest-provision-in-employment-contract-document-or-agreement-employment-standards-and-condition/</t>
  </si>
  <si>
    <t>https://sourceonhealthcare.org/legislation/hb-1388-2/</t>
  </si>
  <si>
    <t>https://mgaleg.maryland.gov/mgawebsite/Legislation/Details/SB0591?ys=2023RS</t>
  </si>
  <si>
    <t>https://sourceonhealthcare.org/legislation/sb-591-2/</t>
  </si>
  <si>
    <t>Massachusetts also has stringent restrictions on noncompete agreements, explicitly banning them in physician employment contracts.</t>
  </si>
  <si>
    <t>https://sourceonhealthcare.org/legislation/mass-gen-laws-ch-149-%c2%a7-24l-massachusetts-noncompetition-agreement-act-labor-and-industries/</t>
  </si>
  <si>
    <t>https://sourceonhealthcare.org/legislation/mass-gen-laws-ch-112-%c2%a7-12x-restrictive-covenants-upon-physicians-rendered-unenforceable-registration-of-certain-professions-and-occupations/</t>
  </si>
  <si>
    <t>https://www.legislature.mi.gov/Laws/MCL?objectName=MCL-445-774A</t>
  </si>
  <si>
    <t>https://sourceonhealthcare.org/legislation/hb4040/</t>
  </si>
  <si>
    <t>In 2023, Minnesota became the fourth state to ban noncompete agreements, though the ban is not retroactive and still permits them in connection with the sale or dissolution of a business.</t>
  </si>
  <si>
    <t>https://www.revisor.mn.gov/statutes/cite/181.988</t>
  </si>
  <si>
    <t>https://legiscan.com/MS/bill/HB889/2024</t>
  </si>
  <si>
    <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mississippi&amp;wpv_sort_orderby=post_title&amp;wpv_sort_order=asc&amp;wpv_filter_submit=Submit</t>
  </si>
  <si>
    <t>Missouri law allows noncompete agreements only to protect trade secrets or customer relationships, not to restrict general competition, and agreements under one year are presumed reasonable. The state has introduced legislation that would prohibit noncompetes for physicians, but the bill have not passed.</t>
  </si>
  <si>
    <t xml:space="preserve">https://law.justia.com/codes/missouri/title-xxviii/chapter-431/section-431-202/
</t>
  </si>
  <si>
    <t>https://law.justia.com/codes/missouri/title-xxviii/chapter-431/section-431-204/</t>
  </si>
  <si>
    <t>https://sourceonhealthcare.org/legislation/hb448/</t>
  </si>
  <si>
    <t>Montana law voids most noncompetes except in business sales or partnership dissolutions and has expanded its bans for health care providers. As of April 2025, noncompete prohibitions apply to additional providers like nurses and physician assistants, and starting January 1, 2026, they will extend to all licensed physicians, with exceptions for business sales and repayment provisions.</t>
  </si>
  <si>
    <t>https://sourceonhealthcare.org/legislation/mont-code-ann-%c2%a7%c2%a7-28-2-703-through-28-2-705-contracts-in-restraint-of-trade-generally-void/</t>
  </si>
  <si>
    <t>https://archive.legmt.gov/bills/mca/title_0280/chapter_0020/part_0070/section_0240/0280-0020-0070-0240.html</t>
  </si>
  <si>
    <t>https://www.tradesecretsandemployeemobility.com/montana-indiana-colorado-oregon-and-utah-amend-restrictive-covenant-laws-for-healthcare-providers</t>
  </si>
  <si>
    <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nebraska&amp;wpv_sort_orderby=post_title&amp;wpv_sort_order=asc&amp;wpv_filter_submit=Submit</t>
  </si>
  <si>
    <t>Nevada allows noncompete agreements if they are supported by valid consideration, reasonable in scope, and not unduly burdensome. They are prohibited for hourly workers and cannot prevent former employees from serving clients who voluntarily follow them. Courts can narrow overly broad covenants and must award attorney’s fees if employers improperly enforce void agreements.</t>
  </si>
  <si>
    <t>New Hampshire law voids physician noncompete agreements, allowing physicians to freely practice anywhere after their employment ends.</t>
  </si>
  <si>
    <t>https://gc.nh.gov/rsa/html/xxx/329/329-31-a.htm</t>
  </si>
  <si>
    <t>New Jersey has introduced legislation that would restrict the use of restrictive employment covenants for physicians and nurses, but the legislation has not passed.</t>
  </si>
  <si>
    <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new-jersey&amp;wpv_sort_orderby=post_title&amp;wpv_sort_order=asc&amp;wpv_filter_submit=Submit</t>
  </si>
  <si>
    <t>New Mexico voids noncompete agreements for clinical healthcare practitioners, making them unenforceable after the termination, renewal, or extension of an employment agreement. However, nondisclosure and nonsolicitation provisions, along with clauses requiring repayment of bonuses, education, or training incentives, may still be enforced under certain conditions.</t>
  </si>
  <si>
    <t>https://sourceonhealthcare.org/legislation/n-m-stat-%c2%a7%c2%a7-24-1i-1-through-24-1i-5-health-care-practitioner-agreements/</t>
  </si>
  <si>
    <t>https://www.nmlegis.gov/Sessions/17%20Regular/bills/senate/SB0082PAS.HTML</t>
  </si>
  <si>
    <t>https://noncompete.com/nm</t>
  </si>
  <si>
    <t>In March 2025, North Carolina introduced the Workforce Freedom and Protection Act (WFPA), which would ban noncompete agreements for employees earning less than $75,000 per year and prohibit employers from enforcing, threatening, or requiring such agreements. However, the bill did not pass.</t>
  </si>
  <si>
    <t>https://sourceonhealthcare.org/legislation/n-c-gen-stat-%c2%a7%c2%a7-75-1-through-75-4-monopolies-trusts-and-consumer-protection-general-provisions/</t>
  </si>
  <si>
    <t>https://sourceonhealthcare.org/legislation/s-673-2/</t>
  </si>
  <si>
    <t>https://www.billtrack50.com/billdetail/1852290</t>
  </si>
  <si>
    <t>North Dakota has banned noncompete agreements in employment since 1865, allowing them only in cases involving the sale of a business or the dissolution of a partnership.</t>
  </si>
  <si>
    <t>https://sourceonhealthcare.org/legislation/n-d-cent-code-%c2%a7%c2%a7-9-08-01-through-9-08-06-unlawful-and-voidable-contracts/</t>
  </si>
  <si>
    <t>https://www.jacc.org/doi/10.1016/j.jacadv.2023.100547</t>
  </si>
  <si>
    <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ohio&amp;wpv_sort_orderby=post_title&amp;wpv_sort_order=asc&amp;wpv_filter_submit=Submit</t>
  </si>
  <si>
    <t>Oklahoma law bans all noncompete agreements, rendering them invalid and unenforceable.</t>
  </si>
  <si>
    <t>https://sourceonhealthcare.org/legislation/okla-stat-tit-15-%c2%a7%c2%a7-217-through-219-restraint-of-trade/</t>
  </si>
  <si>
    <t>Oregon restricts the enforceability of noncompete agreements to one year in duration and allows them only if the employee earns more than $116,427, adjusted each year for inflation. Effective June 9, 2025, Oregon further restricts noncompetes for “medical licensees,” limiting them to one year, requiring proof of a protectable interest, imposing ownership thresholds in some cases, and voiding noncompetes with management services organizations unless specific ownership conditions are met.</t>
  </si>
  <si>
    <t>https://sourceonhealthcare.org/legislation/or-rev-stat-%c2%a7-653-295-noncompetition-agreements-bonus-restriction-agreements-applicability-of-restrictions-minimum-wages-employment-conditions/</t>
  </si>
  <si>
    <t>https://sourceonhealthcare.org/legislation/hb3227/</t>
  </si>
  <si>
    <t>Effective January 1, 2025, Pennsylvania’s Fair Contracting for Health Care Practitioners Act (Act 74) bans most noncompetes for physicians and other specified practitioners, voiding them if the practitioner is dismissed and allowing only agreements of one year or less for those who voluntarily resign.</t>
  </si>
  <si>
    <t>https://www.palegis.us/legislation/bills/2023/hb1633</t>
  </si>
  <si>
    <t>https://www.palegis.us/legislation/bills/text/PDF/2023/0/HB1633/PN3504</t>
  </si>
  <si>
    <t>Rhode Island prohibits noncompetes that restrict a licensed physician's right to practice, except for contractual provisions in the purchase and sale of a medical practice, which are subject t a term limit of five years.</t>
  </si>
  <si>
    <t>https://noncompete.com/ri</t>
  </si>
  <si>
    <t>https://sourceonhealthcare.org/legislation/5-r-i-gen-laws-%c2%a7-5-37-33-restrictive-covenants-board-of-medical-licensure-and-discipline/</t>
  </si>
  <si>
    <t>https://d288exxlbtx24f.cloudfront.net/28_RI_Gen_Laws_28_59_1_through_28_59_3.pdf</t>
  </si>
  <si>
    <t>In 2025, South Carolina legislators introduced H 3273 to ban noncompetes for employees of nonprofit corporations with annual revenues over $1 billion, but the bill did not pass.</t>
  </si>
  <si>
    <t>https://sourceonhealthcare.org/legislation/h-3273/</t>
  </si>
  <si>
    <t>As of July 1, 2023, South Dakota voids any noncompete provisions in employment contracts that restrict a health care practitioner from practicing or providing professional services after their employment ends or a partnership dissolves. The law does not provide a retroactive ban on noncompete agreements, and if they are present in existing contracts, they are limited to a maximum of two years from the date of termination.</t>
  </si>
  <si>
    <t>https://sourceonhealthcare.org/legislation/hb-1154-2/</t>
  </si>
  <si>
    <t>https://sourceonhealthcare.org/legislation/hb-1185-2/</t>
  </si>
  <si>
    <t>https://sourceonhealthcare.org/legislation/s-d-codified-laws-%c2%a7-53-9-11-employment-contract-covenants-not-to-compete-unlawful-contracts/</t>
  </si>
  <si>
    <t>Tennessee limits noncompete agreements for health care providers to two years and either a ten-mile radius or the county of their prior practice. Emergency medicine physicians are exempt, and exceptions may apply in cases involving the sale or dissolution of a business.</t>
  </si>
  <si>
    <t>https://sourceonhealthcare.org/legislation/tenn-code-ann-%c2%a7-63-1-148-restrictions-on-health-care-provider-practice-division-of-health-related-boards-general-provisions/</t>
  </si>
  <si>
    <t>Texas allows noncompete agreements in physician employment contracts if it meets select criteria related to continued treatment of previous patients. Effective September 1, 2025, Texas physician noncompetes must be limited to one year, cover no more than a 5-mile radius, allow continued care for acute patients, provide access to patient lists and records, and include a buyout option (SB 1318).</t>
  </si>
  <si>
    <t>https://sourceonhealthcare.org/legislation/tex-bus-comm-code-%c2%a7%c2%a7-15-50-through-15-52-covenants-not-to-compete/</t>
  </si>
  <si>
    <t>https://sourceonhealthcare.org/legislation/sb-1318/</t>
  </si>
  <si>
    <t>https://casetext.com/statute/texas-codes/business-and-commerce-code/title-2-competition-and-trade-practices/chapter-15-monopolies-trusts-and-conspiracies-in-restraint-of-trade/subchapter-e-covenants-not-to-compete/section-1550-criteria-for-enforceability-of-covenants-not-to-compete</t>
  </si>
  <si>
    <t>Utah limits noncompete agreements to one year and, effective September 1, 2025, bans healthcare services platforms from requiring health care workers to sign noncompetes. Under Senate Bill 288, these platforms cannot charge fees for workers accepting employment offers or restrict them from using other platforms or working directly for health care providers or facilities.</t>
  </si>
  <si>
    <t>https://sourceonhealthcare.org/legislation/utah-code-%c2%a7%c2%a7-34-51-101-through-34-51-301-post-employment-restrictions-act/</t>
  </si>
  <si>
    <t>https://vensure.com/employment-law-updates/utah/utah-enacts-framework-for-health-care-services-platforms/</t>
  </si>
  <si>
    <t>https://www.littler.com/news-analysis/asap/states-continue-limit-restrictive-covenants-health-care-professionals#:~:text=As%20of%202025%2C%20the%20minimum,choose%20a%20health%20care%20provider.</t>
  </si>
  <si>
    <t>https://sourceonhealthcare.org/legislation/h-0334/</t>
  </si>
  <si>
    <t>https://sourceonhealthcare.org/legislation/hb-330-see-companion-bill-sb-480/</t>
  </si>
  <si>
    <t>https://sourceonhealthcare.org/legislation/hb-580/</t>
  </si>
  <si>
    <t>Washington law voids noncompete agreements for employees earning less than $123,394.17 and independent contractors earning less than $308,485 (2025 thresholds, adjusted annually for inflation). Noncompetes must be disclosed in writing by the time an offer is accepted or supported by independent consideration if signed after employment begins, and those exceeding 18 months are presumed unreasonable unless proven necessary. Additionally, laid-off employees cannot be bound by a noncompete unless paid their base salary during the restricted period, offset by any subsequent earnings.</t>
  </si>
  <si>
    <t>https://www.lni.wa.gov/workers-rights/workplace-policies/non-compete-agreements</t>
  </si>
  <si>
    <t>https://app.leg.wa.gov/RCW/default.aspx?cite=49.62.030</t>
  </si>
  <si>
    <t>https://casetext.com/statute/revised-code-of-washington/title-49-labor-regulations/chapter-4962-noncompetition-covenants/section-4962050-unenforceable-provisions</t>
  </si>
  <si>
    <t>https://casetext.com/statute/revised-code-of-washington/title-49-labor-regulations/chapter-4962-noncompetition-covenants/section-4962010-definitions</t>
  </si>
  <si>
    <t>West Virginia limits noncompete agreements for physicians to one year and within 30 miles of their primary practice. Noncompete agreements become void if the physician is terminated by their employer.</t>
  </si>
  <si>
    <t>https://code.wvlegislature.gov/47-11E-2/</t>
  </si>
  <si>
    <t>https://eig.org/state-noncompete-map/#noncompete-map</t>
  </si>
  <si>
    <t>https://sourceonhealthcare.org/legislation/wis-stat-%c2%a7-103-465-restrictive-covenants-in-employment-contracts-employment-regulations/</t>
  </si>
  <si>
    <t>http://wi.elaws.us/statutes/103.465</t>
  </si>
  <si>
    <t>Effective July 1, 2025, Wyoming SF 0107 will broadly ban noncompete agreements, including those restricting physicians, with limited exceptions for situations like business sales, trade secret protection, training cost recovery, and executive roles.</t>
  </si>
  <si>
    <t>https://sourceonhealthcare.org/legislation/sf-0107/</t>
  </si>
  <si>
    <t>Prescription Drug Affordability Boards</t>
  </si>
  <si>
    <t>Prescription Drug Affordability Board Established</t>
  </si>
  <si>
    <t>https://nashp.org/comparison-of-state-prescription-drug-affordability-review-initiatives/</t>
  </si>
  <si>
    <t>https://naspa.us/blog/resource/pdab/</t>
  </si>
  <si>
    <t>https://nashp.org/state-tracker/2025-state-legislation-to-lower-prescription-drug-costs/</t>
  </si>
  <si>
    <t>The state has not established or passed legislation to establish a prescription drug affordability board</t>
  </si>
  <si>
    <t xml:space="preserve">Colorado’s Prescription Drug Affordability Board was established in 2021 and has the authority to set upper payment limits. </t>
  </si>
  <si>
    <t>The state has an active prescription drug affordability board</t>
  </si>
  <si>
    <t xml:space="preserve">Maine's Prescription Drug Affordability Review Board has the authority to determine spending targets for specific drugs and can recommend policies to meet the targets. In 2025, bills LD 697 and SP314 were introduced to expand the PDAB authority and set upper payment limits. </t>
  </si>
  <si>
    <t>Maryland's Prescription Drug Affordability Board studies the pharmaceutical supply chain, out-of-pocket cost of drugs, and reviews possible policy options. The board also has the authority to set upper payment limits for prescription drugs purchased by state or local governments and government-affiliated hospitals/institutions. In 2025, bills SB 357 and HB 424 were passed to modify the PDAB to create a process for setting upper payment limits.</t>
  </si>
  <si>
    <t>The Massachusetts Executive Office of Health and Human Services may directly negotiate supplemental rebate agreements with drug manufacturers. If an agreement cannot be reached, the manufacturer may be referred to the Health Policy Commission (HPC) for review. The HPC can identify a proposed value of the drug and propose a supplemental rebate.</t>
  </si>
  <si>
    <t>Minnesota’s Prescription Drug Affordability Board has the authority to review the affordability of certain drugs and establish upper payment limits.</t>
  </si>
  <si>
    <t>New Hampshire's Prescription Drug Affordability Review Board has the authority to determine spending targets for specific drugs and will recommend policies to meet those targets.</t>
  </si>
  <si>
    <t>New York's Medicaid Drug Benefit Budget Cap has the authority to negotiate with drug manufacturers for supplemental rebates if spending on a drug is expected to exceed the Medicaid drug cap, or meets requirements to be considered "high cost".</t>
  </si>
  <si>
    <t>The Oregon Health Authority is required to monitor and report on the percentage of medical spending allocated to primary care by select payers, including state employee plans, Medicaid, and insurers with premium income of $200 million or more.</t>
  </si>
  <si>
    <t>The Washington Prescription Drug Affordability Board has the authority to review the affordability of certain drugs.</t>
  </si>
  <si>
    <t>Upper Payment Limits</t>
  </si>
  <si>
    <t>The state has not established Upper Payment Limits for prescription drugs</t>
  </si>
  <si>
    <t>Colorado’s Prescription Drug Affordability Board can establish upper payment limits for up to 18 prescription drugs per year.</t>
  </si>
  <si>
    <t>The state has established Upper Payment Limits for prescription drugs</t>
  </si>
  <si>
    <t>Maryland's Prescription Drug Affordability Board has the authority to set upper payment limits for prescription drugs purchased by state or local governments and government-affiliated hospitals/institutions.</t>
  </si>
  <si>
    <t xml:space="preserve">Minnesota's Prescription Drug Affordability Board has the authority to set an upper payment limits and will reference the federally negotiated Medicare maximum fair price for any drug with a Medicare maximum fair price. </t>
  </si>
  <si>
    <t>The Washington Prescription Drug Affordability Board has the authority to establish upper payment limits for up to 12 drugs.</t>
  </si>
  <si>
    <t xml:space="preserve">https://nashp.org/comparison-of-state-prescription-drug-affordability-review-initiatives/ </t>
  </si>
  <si>
    <t>Consolidation Oversight</t>
  </si>
  <si>
    <t>Affordability Criteria included in Transaction Review</t>
  </si>
  <si>
    <t>https://sourceonhealthcare.org/market-consolidation/merger-review/</t>
  </si>
  <si>
    <t>https://www.ncsl.org/health/certificate-of-need-state-laws</t>
  </si>
  <si>
    <t>http://www.shpda.alabama.gov/documents/conforms/Rules%20Effective%205.5.2017%20Searchable%207.16.2019.pdf</t>
  </si>
  <si>
    <t>https://www.ncsl.org/health/the-evolving-landscape-of-state-health-care-transaction-laws</t>
  </si>
  <si>
    <t>https://www.goodwinlaw.com/en/resource/state-healthcare-transaction-notification-laws</t>
  </si>
  <si>
    <t>Does not include consumer affordability or price growth in review criteria, approval conditions, or both</t>
  </si>
  <si>
    <t>https://www.mwe.com/pdf/health-transaction-notice-requirements/</t>
  </si>
  <si>
    <t>The state examines how the proposed transaction would adversely impact access to, availability or cost of health care services.</t>
  </si>
  <si>
    <t>https://nashp.org/state-tracker/2025-state-legislation-to-lower-health-system-costs/</t>
  </si>
  <si>
    <t>Includes consumer affordability or price growth in review criteria, approval conditions, or both</t>
  </si>
  <si>
    <t>When reviewing proposed transactions, the California Office of Health Care Affordability and Attorney General examine whether a transaction will have a negative impact on availability, accessibility of services, or quality of services in affected communities, as well as negative impact on costs for payers, purchasers, or consumers.</t>
  </si>
  <si>
    <t>https://www.sidley.com/en/us/sidley-pages/healthcare-transaction-review-laws/</t>
  </si>
  <si>
    <t>AG statutory requirements for transactions include continued access to health care services for the affected communities, but not affordability.</t>
  </si>
  <si>
    <t>https://view.officeapps.live.com/op/view.aspx?src=https%3A%2F%2Fsourceonhealthcare.org%2Fwp-content%2Fuploads%2F2023%2F12%2FMerger-Review-Laws-Master-Chart-Download_Dec-2023.xlsx&amp;wdOrigin=BROWSELINK</t>
  </si>
  <si>
    <t>The Connecticut Certificate of Need program evaluates whether increased prices or total health care spending resulting from transfers may negatively impact affordability of care. The Attorney General does not have authority to block or modify transactions beyond existing state antitrust law.</t>
  </si>
  <si>
    <t>Review criteria including the anticipated effect of the proposal on the costs of and charges for health care.</t>
  </si>
  <si>
    <t xml:space="preserve">https://sourceonhealthcare.org/market-consolidation/merger-review/ </t>
  </si>
  <si>
    <t>https://d288exxlbtx24f.cloudfront.net/DC_%C2%A7%C2%A7_44-601_through_44-610.pdf</t>
  </si>
  <si>
    <t>https://code.dccouncil.gov/us/dc/council/code/titles/44/chapters/4</t>
  </si>
  <si>
    <t>The Attorney General holds public hearings for nonprofit health care entity acquisitions which must include disclosure of safeguard to assure the affected community's continued access to affordable care.</t>
  </si>
  <si>
    <t>https://d288exxlbtx24f.cloudfront.net/GCA_31-7-400_through_31-7-412.pdf</t>
  </si>
  <si>
    <t>https://nashp.org/state-tracker/state-legislative-action-to-lower-health-system-costs/</t>
  </si>
  <si>
    <t>When reviewing proposed hospital acquisitions, the Hawaii Health Planning and Development Agency examine the impact on  consumer access to affordable care and whether the acquisition is in the public interest. State law provides that, "an acquisition of a private nonprofit hospital is not in the public interest unless appropriate steps have been taken to safeguard the value of charitable assets and ensure that any proceeds of the transaction are used for appropriate charitable health care purposes."</t>
  </si>
  <si>
    <t xml:space="preserve">https://natlawreview.com/article/indiana-senate-enrolled-act-9-requires-written-notice-health-care-entities-mergers </t>
  </si>
  <si>
    <t>https://www.indianasenaterepublicans.com/new-laws-going-into-effect-july-1-2024</t>
  </si>
  <si>
    <t>AG criteria include continued existence of accessible, affordable health care facilities in communities affected by the transaction.</t>
  </si>
  <si>
    <t>https://law.justia.com/codes/louisiana/revised-statutes/title-40/rs-40-2115-11/</t>
  </si>
  <si>
    <t>Review criteria include maintaining accessibility of services for communities affected by the transaction, however they do not address affordability.</t>
  </si>
  <si>
    <t>In his or her review of a proposed nonprofit health facility acquisition, the Attorney General must consider whether the acquisition has the likelihood of creating a significant adverse effect on the availability or accessibility of health care services in the affected community.</t>
  </si>
  <si>
    <t>If the Massachusetts Health Policy Commission finds that the change in total health care expenditures exceeded the health care cost growth benchmark, they may conduct a cost and market impact review (CMIR), which includes evaluating cost growth and relative price compared to other providers.</t>
  </si>
  <si>
    <t>https://www.mass.gov/doc/958-cmr-7-notices-of-material-change-and-cost-and-market-impact-reviews/download</t>
  </si>
  <si>
    <t>Certificate of Need criteria includes not compromising the quality and affordability of healthcare services for rural county residents.</t>
  </si>
  <si>
    <t>https://law.justia.com/codes/michigan/chapter-333/statute-act-368-of-1978/article-17/division-368-1978-17-222/section-333-22215/</t>
  </si>
  <si>
    <t>When determining whether a proposed transaction is in the best interest of the public, the Attorney General must consider whether it will reduce the affected community's continued access to affordable and quality care. Other factors informing whether a conversion transaction is contrary to the public interest include whether the conversion transaction will result in increased health care costs for patients or if it may adversely impact provider cost trends and containment of total health care spending. The Commissioner of Health may review and conduct an analysis examining the aggregate impact of health care transactions on access to or the cost of health care services, health care market consolidation, and health care quality.</t>
  </si>
  <si>
    <t>https://sourceonhealthcare.org/market-consolidation/merger-review/ (</t>
  </si>
  <si>
    <t>https://law.justia.com/codes/minnesota/chapters-144-159/chapter-145d/section-145d-01/</t>
  </si>
  <si>
    <t>https://www.goodwinlaw.com/en/resource/state-healthcare-transaction-notification-laws/minnesota</t>
  </si>
  <si>
    <t>https://law.justia.com/codes/minnesota/chapters-144-159/chapter-145d/section-145d-34/</t>
  </si>
  <si>
    <t>In determining whether to issue a Certificate of Need, the state examines the probable effect of the proposal on the costs and charges for providing health services by the institution or service; specifically, entities must certify in writing that there will be no increase in allowable costs to Medicaid.</t>
  </si>
  <si>
    <t xml:space="preserve">https://msdh.ms.gov/msdhsite/_static/resources/7167.pdf </t>
  </si>
  <si>
    <t>The commissioner may not approve a conversion transaction unless the conversion transaction includes sufficient safeguards to ensure that the affected community will have continued access to affordable health care.</t>
  </si>
  <si>
    <t>https://law.justia.com/codes/montana/title-50/chapter-4/part-7/section-50-4-717/</t>
  </si>
  <si>
    <t>The State Department of Health and Human Services criteria include whether sufficient safeguards are included to assure the affected community continued access to affordable care.</t>
  </si>
  <si>
    <t>https://d288exxlbtx24f.cloudfront.net/Neb_Rev_St_71_20,102-71_20,114.pdf</t>
  </si>
  <si>
    <t>https://law.justia.com/codes/nebraska/chapter-71/statute-71-20-109/</t>
  </si>
  <si>
    <t>The Director of Charitable trust must ensure proposals comply with certain standards, including determining the transaction is in the best interest of the communities served, including continued access to quality and affordable health care services.</t>
  </si>
  <si>
    <t>https://d288exxlbtx24f.cloudfront.net/NHSA_7-19-b_7-20.pdf</t>
  </si>
  <si>
    <t>https://law.justia.com/codes/new-hampshire/title-i/chapter-7/section-7-19-b/</t>
  </si>
  <si>
    <t>The Commissioner of Health review criteria include whether the transaction will result in the deterioration of quality, availability, or accessibility of services. Certificate of Need criteria include no adverse effect on access to care. However, they do not address consumer affordability or pricing.</t>
  </si>
  <si>
    <t>https://law.justia.com/codes/new-jersey/title-26/section-26-2h-7-11/</t>
  </si>
  <si>
    <t>https://nj.gov/health/legal/documents/notice-of-rule-proposal/njac833_proposed_repeals_new_rules.pdf</t>
  </si>
  <si>
    <t>Review criteria include ensuring the transaction will not reduce the availability, accessibility, affordability or quality of care for patients.</t>
  </si>
  <si>
    <t xml:space="preserve">https://www.mintz.com/insights-center/viewpoints/2146/2024-03-11-new-mexicos-health-care-consolidation-oversight-act </t>
  </si>
  <si>
    <t>https://bnnbreaking.com/breaking-news/health/new-mexico-enacts-hospital-merger-oversight-law-aiming-to-safeguard-healthcare-quality</t>
  </si>
  <si>
    <t>https://legiscan.com/NM/text/HB586/id/3205123</t>
  </si>
  <si>
    <t>Health care entities must provide the AG and Department of Health with information on the anticipated impact of the material transaction on cost, quality, access, health equity, and competition in the impacted markets.</t>
  </si>
  <si>
    <t>https://www.nysenate.gov/legislation/laws/PBH/4552</t>
  </si>
  <si>
    <t>https://law.justia.com/codes/ohio/title-1/chapter-109/section-109-35/</t>
  </si>
  <si>
    <t>https://rpcconsulting.com/certificate-of-need/oklahoma/</t>
  </si>
  <si>
    <t>In making a decision whether to object to a public benefit hospital conveyance transaction, the attorney general considers whether the transaction will impact access to affordable care.</t>
  </si>
  <si>
    <t>During the review of a proposed nonprofit health facility acquisition, the Department of Health must consider whether the acquisition will impact market shares and how that will affect quality, access, and affordability of health care services.</t>
  </si>
  <si>
    <t>https://webserver.rilegislature.gov/Statutes/TITLE23/23-17.14/23-17.14-7.htm</t>
  </si>
  <si>
    <t>https://webserver.rilegislature.gov/Statutes/TITLE23/23-17.14/23-17.14-8.htm</t>
  </si>
  <si>
    <t>In making a decision whether to object to a public benefit hospital conveyance transaction, the attorney general considers whether sufficient safeguards are included to assure the affected community continued access to affordable care.</t>
  </si>
  <si>
    <t xml:space="preserve">http://media.sourceonhealthcare.org/TN_48-68-201_through_211.pdf </t>
  </si>
  <si>
    <t>https://law.justia.com/codes/tennessee/title-48/nonprofit-corporations/chapter-68/part-2/section-48-68-207/</t>
  </si>
  <si>
    <t>The Vermont Green Mountain Care Board and Certificate of Need review criteria include assessment of potential undue increases in costs of medical care or impact on affordability resulting from the transaction.</t>
  </si>
  <si>
    <t>https://legislature.vermont.gov/statutes/section/18/221/09405c</t>
  </si>
  <si>
    <t>https://legislature.vermont.gov/statutes/section/18/221/09420</t>
  </si>
  <si>
    <t>The DOH evaluates proposals based on factors such as access to affordable care, whereas the CON program considers the potential impact of a transaction on the cost of and charges for health services.</t>
  </si>
  <si>
    <t>Authority to Modify or Reject Consolidation Transactions</t>
  </si>
  <si>
    <t xml:space="preserve">The state has authority to approve or disapprove certain transactions through the CON process. </t>
  </si>
  <si>
    <t>Has authority to approve, set conditions, or disapprove consolidation transactions</t>
  </si>
  <si>
    <t>Does not have authority to approve, set conditions, or disapprove consolidation transactions</t>
  </si>
  <si>
    <t>Under certain circumstances, Arkansas law requires nonprofit, public benefit or religious corporations to receive prior approval from circuit courts before merging with a for-profit entity. Additionally, the Arkansas Health Services Permit Agency has approval authority over applicable transactions involving long-term care facilities through the Certificate of Need process.</t>
  </si>
  <si>
    <t>https://law.justia.com/codes/arkansas/title-4/subtitle-3/chapter-33/subchapter-11/section-4-33-1102/</t>
  </si>
  <si>
    <t>https://law.justia.com/codes/arkansas/title-4/subtitle-3/chapter-33/subchapter-11/section-4-33-1104/</t>
  </si>
  <si>
    <t>California law grants the Attorney General approval authority over any sale or transfer of nonprofit health care facilities.  The Office of Health Care Affordability reviews and conducts Cost and Market Impact Review and reports to the AG, but does not itself have approval authority.</t>
  </si>
  <si>
    <t>If the Attorney General believes that a covered transaction involving a nonprofit entity may result in a material change in the charitable purposes of the hospital, he or she may challenge the transaction in court.</t>
  </si>
  <si>
    <t>https://law.justia.com/codes/georgia/title-31/chapter-7/article-15/section-31-7-401/</t>
  </si>
  <si>
    <t>The Attorney General has authority to approve, apply conditions, or disapprove transactions for nonprofit hospitals, alongside the Executive Director of the Office of Health Strategy (OHS) in transactions involving nonprofit hospitals transfers of assets to for-profit hospitals. The Certificate of Need program also has authority to approve, set conditions, or disapprove transfers of ownership of certain health care providers.</t>
  </si>
  <si>
    <t>The state has the authority to approve or disapprove acquisitions of nonprofit health facilities during the Certificate of Public Review process.</t>
  </si>
  <si>
    <t>The Attorney General has the authority to approve or disapprove a conversion involving a health care entity and a for-profit entity. Additionally, the DC State Health Planning and Development Agency has authority to approve or disapprove Certificate of Need proposals related to acquisitions of health care facilities; however, in certain cases, the conversion approval must be obtained before receiving a Certificate of Need or Certificate of Authority.</t>
  </si>
  <si>
    <t>https://dchealth.dc.gov/sites/default/files/dc/sites/doh/publication/attachments/2023-02-SHPDA-CertOfNeed-FAQs.pdf</t>
  </si>
  <si>
    <t>The Attorney General does not have the formal authority to approve or disapprove acquisitions involving a non-profit hospital; however, he or she may delay transactions under review if they do not comply with the requirements of the law.</t>
  </si>
  <si>
    <t>https://law.justia.com/codes/georgia/title-31/chapter-7/article-15/section-31-7-407/</t>
  </si>
  <si>
    <t>https://dch.georgia.gov/sites/dch.georgia.gov/files/AG-%23770338-v1-Slideshow_Presentation_for_Georgia_Rural_Hospital_Stabilization_Committee%20final.pdf</t>
  </si>
  <si>
    <t>https://www.13wmaz.com/article/news/local/warner-robins/not-a-sale-houston-healthcare-emory-merger-plan-detailed-public-hearing/93-c444a559-7044-4359-998f-b679d335d0db</t>
  </si>
  <si>
    <t>Hospital acquisitions in Hawaii are subject to approval by the state Health Planning and Development Agency, which has the authority to approve, set conditions for, or disapprove hospital acquisitions. The Attorney General determines whether approval is necessary, and can exercise authority to approve or disapprove if the transaction is not in the public interest.</t>
  </si>
  <si>
    <t>The Attorney General may delay transactions under review if they do not comply with the requirements of the law, enforce statutory requirements for transactions through the courts, rescind the nonprofit hospital conversion transaction, grant injunctive relief or any combination of these and other remedies available under common law or statutory law.</t>
  </si>
  <si>
    <t>The Attorney General does not have the authority to approve, deny, or modify consolidation transactions. The state can grant exceptions from CON, but does not appear to have broader authority to approve or deny transactions.</t>
  </si>
  <si>
    <t>https://hfsrb.illinois.gov/con-program.html</t>
  </si>
  <si>
    <t>The Attorney General does not have approval authority, and instead reviews information submitted and analyzes any antitrust concerns with the transaction and may may issue a civil investigative demand.</t>
  </si>
  <si>
    <t>Iowa courts have authority to approve or deny a narrow category of mergers involving certain nonprofit public benefit or religious corporations.</t>
  </si>
  <si>
    <t>https://law.justia.com/codes/iowa/2021/title-xii/chapter-504/section-504-1102/</t>
  </si>
  <si>
    <t>The Certificate of Need program has authority to approve or disapprove acquisitions if the arrangement will require a significant capital expenditure or if clinical services or bed capacity will be substantially changed as a result of the acquisition. Acquisitions of certain university-affiliated acute care hospitals must also receive approval from the General Assembly by means of an act or joint resolution explicitly identifying and authorizing the acquisition.</t>
  </si>
  <si>
    <t>https://law.justia.com/codes/kentucky/chapter-216b/section-216b-065/</t>
  </si>
  <si>
    <t>The Attorney General has authority to approve, set conditions for, or disapprove of transactions, although it must go to court to challenge if disapproved.</t>
  </si>
  <si>
    <t>https://law.justia.com/codes/louisiana/revised-statutes/title-40/rs-40-2115-14/</t>
  </si>
  <si>
    <t>https://law.justia.com/codes/louisiana/revised-statutes/title-40/rs-40-2115-16/</t>
  </si>
  <si>
    <t>Conversation transactions involving a nonprofit health facility valued at $500,000 or more must obtain court approval. Conversion transactions involving a nonprofit health facility with a fair market value between $50,000 and $500,000 must be approved by the Attorney General, or the court if the Attorney General does not approve the transaction.</t>
  </si>
  <si>
    <t>https://law.justia.com/codes/maine/title-5/part-1/chapter-9/section-194-c/</t>
  </si>
  <si>
    <t>The regulatory entity has authority to approve, set conditions for, or disapprove transactions.</t>
  </si>
  <si>
    <t xml:space="preserve">The Attorney General and state Health Policy Commission do not have approval authority over transactions. However, the state's Certificate of Need program has authority to approve or disapprove transactions. </t>
  </si>
  <si>
    <t>http://media.sourceonhealthcare.org/Mass.Gen.Laws-ch.93-9.pdf</t>
  </si>
  <si>
    <t>The Certificate of Need program has authority to approve or disapprove acquisitions.</t>
  </si>
  <si>
    <t>https://law.justia.com/codes/michigan/chapter-333/statute-act-368-of-1978/article-17/division-368-1978-17-222/section-333-22231/</t>
  </si>
  <si>
    <t xml:space="preserve">The Attorney General does not have the authority to approve or disapprove a transaction; however, he or she may bring an action in district court to enjoin or unwind a conversion transaction if the conversion transaction is contrary to the public interest. </t>
  </si>
  <si>
    <t>https://www.revisor.mn.gov/statutes/cite/145D.02</t>
  </si>
  <si>
    <t>https://law.justia.com/codes/minnesota/chapters-300-323a/chapter-317a/section-317a-813/</t>
  </si>
  <si>
    <t>The Certificate of Need has authority to approve or disapprove transactions.</t>
  </si>
  <si>
    <t>https://health.mo.gov/information/boards/certificateofneed/pdf/law.pdf</t>
  </si>
  <si>
    <t>https://health.mo.gov/information/boards/certificateofneed/faq.php</t>
  </si>
  <si>
    <t xml:space="preserve">Montana law requires approval from the Commissioner of Insurance and the Attorney General before a nonprofit health entity may be acquired by a for-profit or mutual benefit association. </t>
  </si>
  <si>
    <t>https://law.justia.com/codes/montana/title-50/chapter-4/part-7/section-50-4-702/</t>
  </si>
  <si>
    <t>The Department of Health and Human Services has authority to approve or disapprove transactions, with the power to revoke the acquiring entity's license if they do not fulfill required commitments to affected communities post-transaction. The AG also has discretion over whether to review and has the authority to approve or disapprove transactions.</t>
  </si>
  <si>
    <t>https://law.justia.com/codes/nebraska/chapter-71/statute-71-20-110/</t>
  </si>
  <si>
    <t>https://law.justia.com/codes/nebraska/chapter-71/statute-71-20-112/</t>
  </si>
  <si>
    <t>https://law.justia.com/codes/nebraska/chapter-71/statute-71-20-104/</t>
  </si>
  <si>
    <t>The Director of Charitable Trust determines transaction compliance with standards, and has authority to either take no further action or object to the transaction on specified grounds. If the Director objects, he or she may prohibit the transaction from moving forward by issuing an injunction.</t>
  </si>
  <si>
    <t xml:space="preserve">The Attorney General and Commissioner of Health do not have approval authority. Instead, the Commissioner reviews transactions and submits recommendations to the AG, who then submits recommendations to the Superior Court with a note of approval or opposition to the acquisition. The Certificate of Need program has authority to approve or disapprove transactions. </t>
  </si>
  <si>
    <t xml:space="preserve">https://law.justia.com/codes/new-jersey/2013/title-26/section-26-2h-7.11/ </t>
  </si>
  <si>
    <t>The State Healthcare Authority has authority to approve, set conditions for, or disapprove transactions.</t>
  </si>
  <si>
    <t>The Attorney General and courts have authority to approve or disapprove transactions for nonprofit corporations (not healthcare specific). The Certificate of Need program also has authority to approve or disprove transactions.</t>
  </si>
  <si>
    <t>The Attorney General may review and must go to court to challenge if the transaction does not fulfill certain criteria.</t>
  </si>
  <si>
    <t>https://law.justia.com/codes/north-carolina/chapter-55a/article-11/section-55a-11-02/</t>
  </si>
  <si>
    <t>The Attorney General may review the transaction and go to court to challenge it.</t>
  </si>
  <si>
    <t>https://ndlegis.gov/cencode/t10c33.pdf</t>
  </si>
  <si>
    <t xml:space="preserve">The Attorney General has authority to approve or disapprove transactions involving a nonprofit health entity. </t>
  </si>
  <si>
    <t>The Oklahoma Commissioner of Health has the authority to approve or deny proposed long-term care facility acquisitions under the CON process.</t>
  </si>
  <si>
    <t>https://law.justia.com/codes/oklahoma/title-63/section-63-1-852/</t>
  </si>
  <si>
    <t>The Attorney General and Oregon Health Authority have authority to approve, set conditions for, or disapprove transactions. Under SB 951 passed in 2025, management service organizations are also prohibited from financing the acquisitions of majority shares of a medical entity.</t>
  </si>
  <si>
    <t>The Attorney General  must go through the courts to challenge transactions. Pennsylvania has introduced legislation that would grant the AG approval over certain transactions, but none have passed as of June 2025.</t>
  </si>
  <si>
    <t>The Attorney General and Department of Health have authority to approve, set conditions for, or disapprove transactions.</t>
  </si>
  <si>
    <t>The Attorney General may object to a public benefit hospital conveyance transaction, and transactions cannot move forward until the AG has notified whether they will take no action or object.</t>
  </si>
  <si>
    <t>The Attorney General and the Green Mountain Care Board have authority to approve or disapprove nonprofit hospital conversions to for-profit entities. The Certificate of Need programs also has the power to approve or disapprove transactions.</t>
  </si>
  <si>
    <t>Virginia law does not grant the attorney general approval authority over nonprofit health facility acquisitions. However, the Certificate of Need program has approval authority if clinical services or beds will be added as a result of an acquisition.</t>
  </si>
  <si>
    <t>Both the Department of Health and the CON program have the authority to approve, set conditions on, or disapprove transactions under their purview. Although the Attorney General provides formal opinions to the DOH, the AG does not have direct approval authority over these transactions.</t>
  </si>
  <si>
    <t xml:space="preserve">https://nohla.org/did-you-miss-nohlas-legislative-wrap-up/ </t>
  </si>
  <si>
    <t>https://prochoicewashington.org/wp-content/uploads/2023/12/KOCA-2024-one-pager.pdf</t>
  </si>
  <si>
    <t>https://law.justia.com/codes/washington/title-70/chapter-70-45/section-70-45-030/</t>
  </si>
  <si>
    <t>The state The West Virginia Health Care Authority has authority to approve, approve with conditions, or disapprove acquisitions requiring a Certificate of Need.</t>
  </si>
  <si>
    <t>https://law.justia.com/codes/west-virginia/chapter-16/article-2d/section-16-2d-15/</t>
  </si>
  <si>
    <t>Wisconsin law requires the Attorney General to approve certain acquisitions involving a nonprofit hospital or a hospital owned by a city, county, state, or University of Wisconsin Hospitals and Clinics Authority.</t>
  </si>
  <si>
    <t>https://law.justia.com/codes/wisconsin/chapter-165/section-165-40/</t>
  </si>
  <si>
    <t>District courts in Wyoming have prior approval authority over certain mergers involving select nonprofit, public benefit or religious corporations. Wyoming law provides that the court will approve the transaction if it is in the public interest.</t>
  </si>
  <si>
    <t>https://law.justia.com/codes/wyoming/title-17/chapter-19/article-11/section-17-19-1111/</t>
  </si>
  <si>
    <t>Transaction Notification Required</t>
  </si>
  <si>
    <t xml:space="preserve">A Certificate of Need (CON) is required for certain health care facility acquisitions in Alabama. Applicants must notify and submit an application for review by the State Health Planning and Development Agency (SHPDA). </t>
  </si>
  <si>
    <t>https://alison.legislature.state.al.us/code-of-alabama?section=22-21-263</t>
  </si>
  <si>
    <t>Requires health systems or providers to notify the state of consolidation transactions</t>
  </si>
  <si>
    <t>https://law.justia.com/codes/alaska/title-18/chapter-07/section-18-07-031/</t>
  </si>
  <si>
    <t>Does not require health systems or providers to notify the state of consolidation transactions</t>
  </si>
  <si>
    <t>The Arizona Attorney General and Department of Health Services must be notified of all sales, transfers, and mergers involving a nonprofit health care entity at least 90 days before the transaction is anticipated to be finalized.</t>
  </si>
  <si>
    <t>Arkansas requires notification for long-term care facility or hospital-based long-term care center seeking to add new beds or perform additional home health services under the Certificate of Need requirements.</t>
  </si>
  <si>
    <t>https://law.justia.com/codes/arkansas/title-20/subtitle-2/chapter-8/subchapter-1/section-20-8-107/</t>
  </si>
  <si>
    <t>https://law.justia.com/codes/arkansas/title-20/subtitle-2/chapter-8/subchapter-1/section-20-8-101/</t>
  </si>
  <si>
    <t>California requires health care entities provide notice of health care mergers, acquisitions, affiliations and other changes of ownership at least 90 days prior to entering into an agreement or transaction. Transactions may be referred to the Attorney General for review of unfair methods of competition, anticompetitive behavior, or anticompetitive effects.</t>
  </si>
  <si>
    <t>Colorado requires notice of all hospital transactions (nonprofit or for-profit) be provided to the Attorney General at least 60 days prior to the transaction.</t>
  </si>
  <si>
    <t>Connecticut law requires entities notify the Attorney General (and Office of Health Strategy in transactions involving nonprofit hospitals) of any material changes to group practices, hospitals, and other health care entities at least 30 days prior to the transaction. The state Certificate of Need program must also be notified of transfers of ownership of health care facilities.</t>
  </si>
  <si>
    <t>Delaware requires a Certificate of Public Review prior to any acquisition of a nonprofit health care facility. Certificate of Public Review applicants are required to submit a notice of intent to the Bureau of Health Planning and Resources Management at least 30 days prior to submitting an application.</t>
  </si>
  <si>
    <t xml:space="preserve">The District of Columbia requires health care entities to notify the Attorney General of any conversion to a for-profit entity. The District also requires the State Health Planning and Development Agency be notified of acquisitions of existing health care facilities as a condition of the Certificate of Need Process. </t>
  </si>
  <si>
    <t>Georgia law requires that the Attorney General be notified of any acquisitions involving a non-profit hospital at least 90 days prior to the proposed transaction. The state also requires all health care facility acquisitions be reported within 45 days following the acquisition as a component of the Certificate of Need program.</t>
  </si>
  <si>
    <t xml:space="preserve">Hawaii law requires anyone acquiring a hospital to notify the Attorney General at least 90 days prior to the transaction. </t>
  </si>
  <si>
    <t>Idaho requires the Attorney General be notified of nonprofit hospital conversions (transfer of some or all of its assets or control over those assets to a for-profit entity).</t>
  </si>
  <si>
    <t>Health care facilities and provider organizations must notify the Illinois Attorney General (AG) of any merger, acquisition, or contracting affiliation (a “covered transaction”) at least 30 days before closing. Out-of-state entities must notify the AG if they earn $10 million or more annually from Illinois patients. In addition, the state must be notified of change of ownership of certain health facilities through the CON process.</t>
  </si>
  <si>
    <t xml:space="preserve">Indiana requires notice of general nonprofit transactions related to certain public benefit and religious corporations. Effective July 2024, health care entities (including private equity partnerships) with assets of at least $10 million are required to notify the Attorney General of mergers and acquisitions at least 90 days prior to the date of the merger or acquisition. </t>
  </si>
  <si>
    <t xml:space="preserve">Iowa requires that certain mergers involving select nonprofit, public benefit or religious corporations are subject to court approval in Iowa (in this case, filing for approval also constitutes notifying the states); however the state does not have broader notification requirements beyond a precedent condition for court approval. </t>
  </si>
  <si>
    <t>Kentucky law requires participating entities notify the Cabinet for Health and Family Services prior to the acquisition of any licensed health facility.</t>
  </si>
  <si>
    <t>Louisiana requires that the Attorney General be notified of all impending nonprofit hospital acquisitions at least 30 days prior to the transaction.</t>
  </si>
  <si>
    <t>https://law.justia.com/codes/louisiana/revised-statutes/title-40/rs-40-2115-13/</t>
  </si>
  <si>
    <t xml:space="preserve">The Attorney General must be notified of a conversion transaction involving a nonprofit hospital or medical service organization when the fair market value of the assets to be converted is less than $500,000. If the fair market value of assets to be converted is greater than or equal to $500,000 then the courts must be notified to provide approval. Change of ownership of health facilities are also subject to a Certificate of Need review. </t>
  </si>
  <si>
    <t>https://law.justia.com/codes/maine/title-5/part-1/chapter-9/section-194-d/</t>
  </si>
  <si>
    <t>https://law.justia.com/codes/maine/2020/title-22/subtitle-2/part-1/chapter-103-a/section-329/</t>
  </si>
  <si>
    <t>An entity seeking to acquire a nonprofit health entity in Maryland must submit an application to the appropriate regulatory entity or entities. These may include the Attorney General and Maryland Department of Health in cases involving the acquisition of a nonprofit hospital or the Maryland Insurance Administration in transactions involving the acquisition of a nonprofit health service plan or nonprofit health maintenance organization.</t>
  </si>
  <si>
    <t>https://law.justia.com/codes/maryland/state-government/title-6-5/subtitle-2/section-6-5-203/</t>
  </si>
  <si>
    <t>https://law.justia.com/codes/maryland/state-government/title-6-5/subtitle-1/section-6-5-101/</t>
  </si>
  <si>
    <t>Massachusetts requires the Attorney General, Health Policy Commission, and Center for Health Information and Analysis be notified of material change transactions for both nonprofit or for-profit entities, as well as equity investors as of April 8, 2025. Massachusetts also requires the state's Certificate of Need program be notified of transfers of hospital ownership.</t>
  </si>
  <si>
    <t>Acquisitions of existing health facilities in Michigan are subject to the state Certificate of Need requirements.</t>
  </si>
  <si>
    <t>https://law.justia.com/codes/michigan/chapter-333/statute-act-368-of-1978/article-17/division-368-1978-17-222/section-333-22209/</t>
  </si>
  <si>
    <t>The Minnesota Attorney General must be notified of any acquisitions or conversions involving nonprofit corporations, corporations that hold assets for a charitable purpose, or nonprofit health coverage entity. The Attorney General and Commissioner of Health must also be notified of any transactions involving a health care entity with an average annual revenue of at least $80 million at least 60 days before the proposed transaction is completed.</t>
  </si>
  <si>
    <t>https://law.justia.com/codes/minnesota/chapters-300-323a/chapter-317a/section-317a-811/</t>
  </si>
  <si>
    <t xml:space="preserve">The appropriate licensing agency must be notified of any hospital change of ownership at least 35 days before the transaction is completed. Additionally, a Certificate of Need is required for any changes of ownership involving existing health care facilities that result in a change to service or bed capacity or an increase in allowable costs to Medicaid. </t>
  </si>
  <si>
    <t>https://msdh.ms.gov/msdhsite/_static/resources/7419.pdf</t>
  </si>
  <si>
    <t>https://law.justia.com/codes/mississippi/title-41/chapter-7/health-care-commission/section-41-7-191/</t>
  </si>
  <si>
    <t>https://www.law.cornell.edu/regulations/mississippi/23-Miss-Code-R-SS-200-4-3</t>
  </si>
  <si>
    <t>The Missouri Attorney General must be notified of any mergers involving nonprofit, public benefit corporations at least twenty days before the transaction is finalized.</t>
  </si>
  <si>
    <t>The Montana Attorney General must be notified of any mergers involving nonprofit, public benefit corporations at least twenty days before the transaction is finalized. This requirement is satisfied when the proposed plan of merger is delivered to the Attorney General. The notification requirement for conversions of nonprofit health entities to a for-profit or mutual benefit corporation is satisfied when an application is filed.</t>
  </si>
  <si>
    <t>https://www.mtpr.org/montana-news/2023-03-09/montana-hospital-merger-could-bring-more-services-higher-costs</t>
  </si>
  <si>
    <t>https://law.justia.com/codes/montana/title-50/chapter-4/part-7/section-50-4-704/</t>
  </si>
  <si>
    <t>Nebraska requires that the Attorney General and State Department of Health and Human Services be notified of acquisitions of nonprofit hospitals.</t>
  </si>
  <si>
    <t>The Nevada Attorney General must be notified of all health care or health carrier transactions that would result in a group practice or health carrier becoming the primary health care provider in a geographic area at least 30 days before the transaction is finalized. Similarly, all hospital merger, acquisition, and joint ventures must be reported to the Nevada Department of Health and Human Services at least 60 days after the transaction is finalized.</t>
  </si>
  <si>
    <t>https://law.justia.com/codes/nevada/chapter-439a/statute-439a-126/</t>
  </si>
  <si>
    <t>https://law.justia.com/codes/nevada/chapter-598a/statute-598a-390/</t>
  </si>
  <si>
    <t>New Hampshire requires the Director of Charitable Trusts, under supervision of the state Attorney General, be notified of acquisitions or changes in control of health care charitable trusts at least 180 days before the transaction is finalized.</t>
  </si>
  <si>
    <t>New Jersey requires the state Attorney General and Commissioner of Health be notified of acquisitions of nonprofit hospitals. Certificate of Need program must also be notified of transfers of ownership of general hospitals.</t>
  </si>
  <si>
    <t>Under the Health Care Consolidation Oversight Act as revised in HB 586 (2025), New Mexico hospitals are required to notify the state Healthcare Authority of proposed mergers, acquisitions and other changes in control of hospitals.</t>
  </si>
  <si>
    <t>New York requires health care entities to notify the Department of Health at least 30 days before completing a material transaction, such as a merger, acquisition, affiliation, or partnership. Once the notice is submitted, the Department must immediately forward it to the Attorney General’s Antitrust, Health Care, and Charities Bureaus. The state's Certificate of Need program must also be notified of certain health facility acquisitions.</t>
  </si>
  <si>
    <t>The North Carolina Attorney General must be notified of certain mergers and acquisitions involving nonprofit, charitable or religious corporations at least 30 days before the transaction is finalized.</t>
  </si>
  <si>
    <t>Nonprofit hospitals and nursing homes in North Dakota are required to notify the Attorney General of any nonprofit hospital conversion or sale at least 90 days before the transaction is finalized.</t>
  </si>
  <si>
    <t>A nonprofit health care entity proposing to enter into a merger, acquisition, or other transaction must notify the Ohio Attorney General before the transaction is finalized.</t>
  </si>
  <si>
    <t>https://law.justia.com/codes/ohio/title-1/chapter-109/section-109-34/</t>
  </si>
  <si>
    <t>The Oklahoma Department of Health must be notified of any proposed long-term care facility acquisition under the state Certificate of Need laws.</t>
  </si>
  <si>
    <t>https://law.justia.com/codes/oklahoma/title-63/section-63-1-852/#:~:text=Every%20entity%20desiring%20to%20establish%20a%20new%20long-term,Department%20of%20Health%20for%20a%20certificate%20of%20need.</t>
  </si>
  <si>
    <t>The Oregon Health Authority (OHA) must be notified of any  merger, acquisition, or sales involving an entity with an annual revenue above a certain threshold at least 180 day s before the transaction is finalized. Transactions involving both an Oregon health care entity and an out-of-state entity must also be reported if they could result in increased health care costs or reduced access to services in Oregon.</t>
  </si>
  <si>
    <t>Pennsylvania requires the Attorney General be notified of nonprofit health entity fundamental change transactions. Pennsylvania has introduced legislation that would require AG notification for other types of entities, including sales involving for-profit or investor-owned health care entities, but none have passed as of June 2025.</t>
  </si>
  <si>
    <t>https://www.yahoo.com/news/house-passes-bill-expand-ag-202044713.html?guccounter=1</t>
  </si>
  <si>
    <t>Rhode Island requires the Attorney General and Department of Health be notified of nonprofit hospital conversions (transfer of some or all of its assets or control over those assets). The Certificate of Need program also must be notified of acquisitions that increase the bed capacity, redistribute beds among services, or adds or terminates new health services.</t>
  </si>
  <si>
    <t>South Carolina law requires the Attorney General be provided notice of mergers involving nonprofit, public benefit, or religious corporations and certain for-profit corporations.</t>
  </si>
  <si>
    <t>https://law.justia.com/codes/south-carolina/title-33/chapter-31/section-33-31-1102/</t>
  </si>
  <si>
    <t>https://law.justia.com/codes/south-carolina/title-33/chapter-31/section-33-31-1104/</t>
  </si>
  <si>
    <t>South Dakota requires the Attorney General be notified of the sale, transfer, conversion (transfer of some or all of its assets or control over those assets to a for-profit entity), or merger of nonprofit corporations at least 10 days prior to the transaction.</t>
  </si>
  <si>
    <t>https://law.justia.com/codes/south-dakota/title-47/chapter-24/section-47-24-17/</t>
  </si>
  <si>
    <t>Tennessee law requires any nonprofit or community-owned hospital provide written notice to the Attorney General 45 days before selling or transferring control of its assets.</t>
  </si>
  <si>
    <t>https://law.justia.com/codes/tennessee/title-48/nonprofit-corporations/chapter-68/part-2/section-48-68-203/</t>
  </si>
  <si>
    <t>https://law.justia.com/codes/tennessee/title-48/nonprofit-corporations/chapter-61/section-48-61-123/</t>
  </si>
  <si>
    <t>Vermont requires the Attorney General be notified of any hospital acquisition or transaction. The Green Mountain Care Board must also be notified of nonprofit hospital conversion of assets to for-profit entities. Additionally, the state Certificate of Need program must be notified of purchases of certain health facilities based on type and dollar value.</t>
  </si>
  <si>
    <t>https://www.goodwinlaw.com/en/resource/state-healthcare-transaction-notification-laws/vermont</t>
  </si>
  <si>
    <t>Virginia law requires the Attorney General be notified at least 60 days in advance of any acquisition, sale, transfer, joint venture, or inversion involving a nonprofit health care entity. Similarly, the state Certificate of Need program requires applicants notify the state Commissioner of any health care acquisitions above $600,000 at least 30 days before the transaction is finalized.</t>
  </si>
  <si>
    <t>https://law.justia.com/codes/virginia/title-32-1/chapter-20/section-32-1-373/</t>
  </si>
  <si>
    <t>https://law.justia.com/codes/virginia/title-32-1/chapter-20/section-32-1-374/</t>
  </si>
  <si>
    <t>https://law.justia.com/codes/virginia/title-32-1/chapter-4/section-32-1-102-6/</t>
  </si>
  <si>
    <t>The Attorney General (AG) must be notified of any material changes involving hospitals, hospital systems, and provider organizations. Notably, Washington was the first state to enact the Uniform Antitrust Premerger Notification Act, which took effect in 2025 under Senate Bill 5122. Likewise, the Department of Health (DOH) must be informed of any acquisitions involving nonprofit hospitals, and the Certificate of Need (CON) program must be notified of any sales, purchases, or leases of hospitals.</t>
  </si>
  <si>
    <t>The West Virginia Health Care Authority must be notified of certain health facility acquisitions as a component of the Certificate of Need process.</t>
  </si>
  <si>
    <t>https://law.justia.com/codes/west-virginia/chapter-16/article-2d/section-16-2d-10/</t>
  </si>
  <si>
    <t xml:space="preserve">The Wisconsin Attorney General, Department of Health Services, and Office of the Commissioner of Insurance must be notified of proposed nonprofit hospital system acquisitions at least 30 days before the offer is made. </t>
  </si>
  <si>
    <t xml:space="preserve">The Secretary of State must be provided notice of any consolidation transactions involving a public benefit or religious corporation at least 20 days prior to the transaction, and the Secretary is responsible for providing the notice of the proposed consolidation to the Attorney General. </t>
  </si>
  <si>
    <t>Premium Rate Review</t>
  </si>
  <si>
    <t>Affordability Criteria Included in Premium Rate Review</t>
  </si>
  <si>
    <t>https://www.aldoi.gov/currentnewsitem.aspx?ID=1299#:~:text=The%20Affordable%20Care%20Act%20(ACA,beginning%20on%20January%201%2C%202025.&amp;text=Sold%20on%20Exchange?&amp;text=Sold%20on%20Exchange?,-Rate%20Change&amp;text=Sold%20on%20Exchange?,-Rate%20Change</t>
  </si>
  <si>
    <t>Does not incorporate affordability criteria into premium rate review</t>
  </si>
  <si>
    <t>https://www.commerce.alaska.gov/web/ins/Consumers/Health/RatesFAQ.aspx</t>
  </si>
  <si>
    <t>https://difi.az.gov/sites/default/files/FAQ%27s%20Rates%20and%20Premiums.pdf</t>
  </si>
  <si>
    <t>https://law.justia.com/codes/arkansas/2020/title-23/subtitle-3/chapter-79/subchapter-1/section-23-79-110/#:~:text=(1)%20The%20commissioner%20shall%20disapprove,inadequate%2C%20or%20is%20unfairly%20discriminatory.</t>
  </si>
  <si>
    <t>The state requests information from carriers regarding cost containment and quality efforts in rate filing materials.</t>
  </si>
  <si>
    <t>https://www.dmhc.ca.gov/HealthCareinCalifornia/PremiumRateReview/FAQs.aspx</t>
  </si>
  <si>
    <t>https://interactive.web.insurance.ca.gov/apex_extprd/f?p=102:16:0::NO:::</t>
  </si>
  <si>
    <t>https://www.commonwealthfund.org/sites/default/files/2023-01/Hwang_implementation_guide_rate_review.pdf</t>
  </si>
  <si>
    <t>Incorporates affordability criteria into premium rate review</t>
  </si>
  <si>
    <t>The state commissioner may consider whether a carrier’s premium rates are affordable and whether they have effective strategies to enhance affordability through investments in primary care. Carriers must detail how they will increase primary care expenditures and engage patients and providers in affordability initiatives. Those who do not comply may face civil penalties, cease-and-desist orders, or revocation of licenses. Colorado Option plan rate increases are also tied to medical inflation after 2025.</t>
  </si>
  <si>
    <t>https://regulations.justia.com/states/colorado/700/702/rule-3-ccr-702-4/rule-3-ccr-702-4-series-4-2/regulation-regulation-4-2-72/section-3-ccr-702-4-2-72-5/</t>
  </si>
  <si>
    <t xml:space="preserve">https://regulations.justia.com/states/colorado/700/702/rule-3-ccr-702-4/rule-3-ccr-702-4-series-4-2/regulation-regulation-4-2-72/section-3-ccr-702-4-2-72-6/ </t>
  </si>
  <si>
    <t>https://drive.google.com/file/d/19NzPs786iToCYw9XSQAOmzvI0QfxTjED/view</t>
  </si>
  <si>
    <t>https://chirblog.org/states-increasingly-use-power-over-commercial-health-insurance-to-boost-primary-care-investment/</t>
  </si>
  <si>
    <t>Connecticut Senate Bill 10, passed in 2025, established rate filing requirements mandating that the Insurance Commissioner adopt regulations concerning affordability in rate filing and approval. Effective January 1, 2027, if the commissioner determines that a health carrier's average premium rate increase exceeds the health care cost growth benchmark  for each of the two most recent plan years, the commissioner will have the authority to reduce the health carrier's requested rate filed.</t>
  </si>
  <si>
    <t>https://legiscan.com/CT/text/SB00010/2025</t>
  </si>
  <si>
    <t>https://legiscan.com/CT/bill/SB00010/2025</t>
  </si>
  <si>
    <t>https://www.cga.ct.gov/2025/TOB/S/PDF/2025SB-00010-R01-SB.PDF</t>
  </si>
  <si>
    <t xml:space="preserve">Delaware has adopted affordability standards for its rate review process, developed by the Office of Value-Based Health Care Delivery based on recommendations from the Primary Care Reform Collaborative. These standards empower the state to assess whether health insurance is affordable for lower-income individuals, carrier efforts to control administrative costs, and carrier strategies to enhance the affordability of products when reviewing rate filings.  </t>
  </si>
  <si>
    <t>https://www.milbank.org/wp-content/uploads/2025/02/ENHANCED_RATE_report_2.24.pdf</t>
  </si>
  <si>
    <t>https://law.justia.com/codes/delaware/title-18/chapter-3/section-334/</t>
  </si>
  <si>
    <t>https://www.commonwealthfund.org/sites/default/files/2023-01/Hwang_implementation_guide_rate_review.pdf#:~:text=Rate%20review%20is%20a%20mechanism%20that%20gives,or%20modify%2C%20proposed%20health%20insurance%20rate%20increases.&amp;text=The%20ACA%2Dmandated%20rate%20review%20process%20requires%20insurance,market%20over%20a%20certain%20threshold%20(currently%2015%25).</t>
  </si>
  <si>
    <t>The DC commissioner considers changes in the insurer’s health care cost and quality improvement efforts since the insurer’s last rate filing for the same category of health benefit plan.</t>
  </si>
  <si>
    <t>https://disb.dc.gov/vi/healthinsratereview</t>
  </si>
  <si>
    <t>https://georgetown.app.box.com/v/looking-under-the-hood</t>
  </si>
  <si>
    <t>https://code.dccouncil.gov/us/dc/council/code/sections/31-3311.01</t>
  </si>
  <si>
    <t>http://www.leg.state.fl.us/statutes/index.cfm?App_mode=Display_Statute&amp;URL=0600-0699/0627/Sections/0627.062.html</t>
  </si>
  <si>
    <t xml:space="preserve">https://law.justia.com/codes/georgia/title-33/chapter-9/section-33-9-4/ </t>
  </si>
  <si>
    <t>https://www.billtrack50.com/billdetail/1881336</t>
  </si>
  <si>
    <t>https://cca.hawaii.gov/ins/faqs/faqs-regarding-health-insurance-rate-oversight/</t>
  </si>
  <si>
    <t>https://apps.doi.idaho.gov/main/publicforms/RateReview?Group=Yes&amp;Year=2025</t>
  </si>
  <si>
    <t>https://apps.doi.idaho.gov/main/publicforms/RateReview?Indiv=Yes&amp;Year=2025</t>
  </si>
  <si>
    <t>https://healthjournalism.org/wp-content/uploads/2025/01/Idaho-for-AHCJ2024.pdf</t>
  </si>
  <si>
    <t xml:space="preserve">While the Department of Insurance does not consider affordability in individual rate filings, it reports annually on health insurance cost trends to the Governor and General Assembly, including trends in out-of-pocket costs for consumers. </t>
  </si>
  <si>
    <t>https://www.ilga.gov/legislation/publicacts/fulltext.asp?Name=103-0106</t>
  </si>
  <si>
    <t>https://healthjournalism.org/wp-content/uploads/2025/01/Indiana-for-AHCJ2024.pdf</t>
  </si>
  <si>
    <t>https://law.justia.com/codes/indiana/title-27/article-8/chapter-5/section-27-8-5-1-5/</t>
  </si>
  <si>
    <t>https://iid.iowa.gov/media/5059/download?inline</t>
  </si>
  <si>
    <t>https://iid.iowa.gov/media/4889/download?inline=</t>
  </si>
  <si>
    <t>https://www.kslegislature.gov/li_2022/b2021_22/statute/040_000_0000_chapter/040_022_0000_article/040_022_0015_section/040_022_0015_k/</t>
  </si>
  <si>
    <t>https://apps.legislature.ky.gov/law/statutes/statute.aspx?id=17357</t>
  </si>
  <si>
    <t>https://law.justia.com/codes/louisiana/revised-statutes/title-22/rs-22-1092/</t>
  </si>
  <si>
    <t>https://legislature.maine.gov/statutes/24-A/title24-Asec2736.html</t>
  </si>
  <si>
    <t>https://law.justia.com/codes/maryland/insurance/title-11/subtitle-6/section-11-603/</t>
  </si>
  <si>
    <t>http://www.healthrates.mdinsurance.state.md.us/RatesQA.aspx#a11</t>
  </si>
  <si>
    <t xml:space="preserve">Massachusetts House Bill 5159, passed in December 2024, requires the state to consider affordability for both consumers and purchasers when evaluating whether a health insurance rate filing is excessive. In addition, the Health Policy Commission reviews proposed rate increases to determine whether they would significantly affect the state’s ability to meet its health care cost growth benchmark or harm market competition.
</t>
  </si>
  <si>
    <t>https://malegislature.gov/PressRoom/Detail?pressReleaseId=116</t>
  </si>
  <si>
    <t>https://malegislature.gov/Laws/SessionLaws/Acts/2024/Chapter343</t>
  </si>
  <si>
    <t>https://www.michigan.gov/difs/-/media/Project/Websites/difs/Bulletins/2024/Bulletin_2024-09-INS.pdf</t>
  </si>
  <si>
    <t>https://www.revisor.mn.gov/statutes/cite/62A/full#stat.62A.02</t>
  </si>
  <si>
    <t>https://www.revisor.mn.gov/statutes/cite/62A/full</t>
  </si>
  <si>
    <t>https://apps.mid.ms.gov/legal/bulletins/20117bul.pdf</t>
  </si>
  <si>
    <t>https://apps.mid.ms.gov/healthcare/rate-review-process.aspx</t>
  </si>
  <si>
    <t>https://law.justia.com/codes/missouri/title-xxiv/chapter-376/section-376-465/</t>
  </si>
  <si>
    <t>https://codes.findlaw.com/mt/title-33-insurance-and-insurance-companies/mt-code-ann-sect-33-22-156/</t>
  </si>
  <si>
    <t>https://csimt.gov/health-insurance_rates/</t>
  </si>
  <si>
    <t>https://nebraskalegislature.gov/laws/statutes.php?statute=44-5258</t>
  </si>
  <si>
    <t>https://law.justia.com/codes/nevada/chapter-686b/statute-686b-050/</t>
  </si>
  <si>
    <t>https://law.justia.com/codes/new-hampshire/title-xxxvii/chapter-420-g/section-420-g-4/</t>
  </si>
  <si>
    <t>NJAffordabilityStandardsReport2024.pdf</t>
  </si>
  <si>
    <t>https://www.osi.state.nm.us/en/news/pr-2024-10-03/</t>
  </si>
  <si>
    <t>https://www.dfs.ny.gov/consumers/health_insurance/rate_review_faqs</t>
  </si>
  <si>
    <t>North Carolina law allows the state to reject health insurance rate filings if they are considered unjust, unfair, or inequitable, which goes beyond federal rules prohibiting increases found to be excessive, inadequate or unfairly discriminatory. However, the state has not enacted formal affordability standards in their rate review process that exceed federal standards.</t>
  </si>
  <si>
    <t>https://www.ncleg.gov/EnactedLegislation/Statutes/PDF/BySection/Chapter_58/GS_58-50-130.pdf</t>
  </si>
  <si>
    <t>https://www.ncleg.gov/EnactedLegislation/Statutes/PDF/BySection/Chapter_58/GS_58-51-95.pdf</t>
  </si>
  <si>
    <t>https://www.insurance.nd.gov/health-faq#:~:text=Companies%20requesting%20rate%20increases%20or,to%20earn%20a%20reasonable%20profit</t>
  </si>
  <si>
    <t>https://www.insurance.nd.gov/consumers/insurance/health</t>
  </si>
  <si>
    <t>https://insurance.ohio.gov/about-us/communications/resources/public-records-request</t>
  </si>
  <si>
    <t>https://law.justia.com/codes/oklahoma/title-36/section-36-902/</t>
  </si>
  <si>
    <t xml:space="preserve">Oregon requires insurers to answer a standardized set of questions about consumer cost trends and affordability, including the utilization of low-cost primary care visits. These responses provide the state with additional information to help determine whether proposed rates are reasonable and in the best interest of consumers.
</t>
  </si>
  <si>
    <t>https://dfr.oregon.gov/rates-forms/Documents/4872-questions.pdf</t>
  </si>
  <si>
    <t>https://www.oregonlegislature.gov/bills_laws/ors/ors742.html</t>
  </si>
  <si>
    <t>https://www.pa.gov/agencies/insurance/newsroom/shapiro-administration-warns-of-higher-health-insurance-costs-next-year-if-congress.html</t>
  </si>
  <si>
    <t>Rhode Island incorporates affordability standards into its health insurance rate review process. Insurers must show that hospital rate increases in their provider contracts are limited to no more than the Consumer Price Index for All Urban Consumers plus 1%. The Office of the Health Insurance Commissioner (OHIC) also has authority to deny rate filings if they are likely to harm consumer interests or escalate health care costs, and assesses whether insurers are implementing effective strategies to improve affordability, such as increasing investments in primary care and behavioral health.</t>
  </si>
  <si>
    <t>https://content.naic.org/sites/default/files/call_materials/Fuse%20Brown%20-%20NAIC%20health%20costs%20working%20group.pdf</t>
  </si>
  <si>
    <t>https://rules.sos.ri.gov/regulations/part/230-20-30-4</t>
  </si>
  <si>
    <t>https://www.scstatehouse.gov/code/t38c071.php</t>
  </si>
  <si>
    <t>https://sdlegislature.gov/Statutes/58-41</t>
  </si>
  <si>
    <t>The federal government is responsible for reviewing rate filings in states without an effective rate review program.</t>
  </si>
  <si>
    <t>https://rules.sos.ga.gov/gac/120-2-98</t>
  </si>
  <si>
    <t>https://texas-sos.appianportalsgov.com/rules-and-meetings?$locale=en_US&amp;interface=VIEW_TAC_SUMMARY&amp;queryAsDate=06%2F16%2F2025&amp;recordId=209264</t>
  </si>
  <si>
    <t>https://le.utah.gov/xcode/Title31A/Chapter30/31A-30-S106.1.html?v=C31A-30-S106.1_2020051220200512</t>
  </si>
  <si>
    <t>le.utah.gov/xcode/Title31A/Chapter30/31A-30-S106.html?v=C31A-30-S106_2017050920170509</t>
  </si>
  <si>
    <t>The Green Mountain Care Board evaluates proposed rates against a series of affordability criteria, including whether a rate is affordable, promotes quality care, and promotes access to health care, among other factors. Plans are considered unaffordable based on whether premiums, cost sharing, and deductibles are above a certain percentage of household income.</t>
  </si>
  <si>
    <t>https://gmcboard.vermont.gov/sites/gmcb/files/documents/RateReview_Guide_20220929.pdf</t>
  </si>
  <si>
    <t>https://law.justia.com/codes/vermont/title-8/chapter-107/section-4062/</t>
  </si>
  <si>
    <t>https://www.milbank.org/2025/06/health-care-affordability-definitions-and-options-for-states-to-track-progress/#:~:text=Calculates%20real%20household%20costs%20(health,health%20risk%20score%2C%20and%20geography.</t>
  </si>
  <si>
    <t>https://ratereview.vermont.gov/sites/dfr/files/documents/Rate%20Review%20Affordability%20Guidance%20-%20Adopted.pdf</t>
  </si>
  <si>
    <t>https://law.lis.virginia.gov/vacode/title38.2/chapter19/section38.2-1904/#:~:text=A.,3.</t>
  </si>
  <si>
    <t>While the commissioner does not consider affordability in individual rate filings, it the authority to disapprove rates if they are unjust, unfair, or inequitable.</t>
  </si>
  <si>
    <t>https://app.leg.wa.gov/rcw/default.aspx?cite=48.19&amp;full=true#48.19.010</t>
  </si>
  <si>
    <t>https://app.leg.wa.gov/rcw/default.aspx?cite=48.21A.060</t>
  </si>
  <si>
    <t>https://code.wvlegislature.gov/33-25A-8/</t>
  </si>
  <si>
    <t>Wisconsin does not have the authority to approve or deny rate filings in in the individual, large group, or small group market.</t>
  </si>
  <si>
    <t>https://healthjournalism.org/wp-content/uploads/2025/01/Wisconsinfor-AHCJ2024.pdf</t>
  </si>
  <si>
    <t>Authority to Modify or Reject Premium Rate Increases</t>
  </si>
  <si>
    <t>Alabama has the authority to approve or deny rate filings in in the individual and small group market, as well as some large group  plans.</t>
  </si>
  <si>
    <t>https://www.aldoi.gov/PDF/Companies/LHFilingReqs.pdf</t>
  </si>
  <si>
    <t>https://www.aldoi.gov/currentnewsitem.aspx?ID=1299</t>
  </si>
  <si>
    <t>Has the authority to modify or reject premium rate increases</t>
  </si>
  <si>
    <t xml:space="preserve">Alaska has the authority to approve or deny rate filings in the individual and small group market, as well as some large group employer health insurance plans. </t>
  </si>
  <si>
    <t xml:space="preserve">Arizona law does not permit the state Department of Insurance (ADOI) to approve or disapprove rate increases. </t>
  </si>
  <si>
    <t>Does not have the authority to modify or reject premium rate increases</t>
  </si>
  <si>
    <t>Arkansas has the authority to approve or deny rate filings in in the individual and small group market. We are unable to corroborate whether the state has approval authority in the large group market in 2025.</t>
  </si>
  <si>
    <t>https://www.insurance.arkansas.gov/consumer-services/rate-review/health-insurance-rate-changes-for-2022/</t>
  </si>
  <si>
    <t xml:space="preserve">https://georgetown.app.box.com/v/looking-under-the-hood </t>
  </si>
  <si>
    <t>The California Department of Insurance (CDI) does not have the authority to approve or deny proposed rate changes, although it may request that the insurer amend the rate change or make an official determination that the rate change is unreasonable. Carriers operating in the large group market are required to submit aggregate rate information, but the state does not have authority to review large group rates.</t>
  </si>
  <si>
    <t>https://interactive.web.insurance.ca.gov/apex_extprd/f?p=102:16:::NO::P16_REF_ITEM_ID:howdoesrrwork&amp;cs=19004A19EFDCB78EA9434C77ABADE79FD</t>
  </si>
  <si>
    <t>https://healthjournalism.org/wp-content/uploads/2025/01/Californiafor-AHCJ2024.pdf</t>
  </si>
  <si>
    <t>Colorado has the authority to approve or deny rate filings in the individual, large group, and small group market.</t>
  </si>
  <si>
    <t>https://www.law.cornell.edu/regulations/colorado/3-CCR-702-4-2-39-5</t>
  </si>
  <si>
    <t>https://healthjournalism.org/wp-content/uploads/2025/01/Coloradofor-AHCJ2024.pdf</t>
  </si>
  <si>
    <t xml:space="preserve">Connecticut has the authority to approve or deny rate filings in in the individual, large group, and small group market. </t>
  </si>
  <si>
    <t>https://law.justia.com/codes/connecticut/title-38a/chapter-700c/section-38a-481-formerly-sec-38-165/</t>
  </si>
  <si>
    <t>https://law.justia.com/codes/connecticut/title-38a/chapter-700c/section-38a-513/</t>
  </si>
  <si>
    <t xml:space="preserve">Delaware has the authority to approve or deny rate filings submitted by individual health insurance carriers, group health insurance carriers, blanket health insurance carriers, Medicare supplement ("Medigap") carriers, and health service corporations. </t>
  </si>
  <si>
    <t>https://law.justia.com/codes/delaware/title-18/chapter-25/section-2502/</t>
  </si>
  <si>
    <t>https://law.justia.com/codes/delaware/title-18/chapter-25/section-2506/</t>
  </si>
  <si>
    <t>https://law.justia.com/codes/delaware/title-18/chapter-25/section-2507/</t>
  </si>
  <si>
    <t xml:space="preserve">The District of Columbia has the authority to approve or deny rate filings in in the individual, large group, and small group market. </t>
  </si>
  <si>
    <t>https://code.dccouncil.gov/us/dc/council/code/sections/31-5107</t>
  </si>
  <si>
    <t>https://code.dccouncil.gov/us/dc/council/code/sections/31-5103</t>
  </si>
  <si>
    <t>https://www.ilsainc.com/press-release/district-of-columbia-announces-2024-health-insurance-rates/</t>
  </si>
  <si>
    <t>https://disb.dc.gov/service/health-insurance-rate-review</t>
  </si>
  <si>
    <t>https://healthjournalism.org/wp-content/uploads/2025/01/D.C.for-AHCJ2024.pdf</t>
  </si>
  <si>
    <t xml:space="preserve">Florida has the authority to approve or deny rate filings in the individual and small group market. </t>
  </si>
  <si>
    <t>https://www.law.cornell.edu/regulations/florida/Fla-Admin-Code-Ann-R-69O-149-002</t>
  </si>
  <si>
    <t>https://www.law.cornell.edu/regulations/florida/Fla-Admin-Code-Ann-R-69O-149-023</t>
  </si>
  <si>
    <t>https://healthjournalism.org/wp-content/uploads/2025/01/Florida-for-AHCJ2024.pdf</t>
  </si>
  <si>
    <t xml:space="preserve">Georgia has the authority to approve or deny rate filings in the individual market. Rates filed by carriers operating in the small and large group market are only subject to prior approval if they are submitted by HMOs. </t>
  </si>
  <si>
    <t>https://healthjournalism.org/wp-content/uploads/2025/01/Georgiafor-AHCJ2024.pdf</t>
  </si>
  <si>
    <t xml:space="preserve">Hawaii has the authority to approve or deny rate filings in in the individual, large group, and small group market. </t>
  </si>
  <si>
    <t>https://healthjournalism.org/wp-content/uploads/2025/01/Hawaii-for-AHCJ2024.pdf</t>
  </si>
  <si>
    <t xml:space="preserve">Idaho does not have the authority to set or establish insurance rates, although it does have the authority to deem rate increases in the individual and small group market reasonable or unreasonable. </t>
  </si>
  <si>
    <t xml:space="preserve">Illinois has the authority to approve or disapprove rate filings in the large group market. Beginning 2026, Illinois will have the authority to approve or deny rate filings in in the individual and small group market. </t>
  </si>
  <si>
    <t>https://healthjournalism.org/wp-content/uploads/2025/01/Illinois-for-AHCJ2024.pdf</t>
  </si>
  <si>
    <t>https://law.justia.com/codes/illinois/chapter-215/act-215-ilcs-5/article-xx/</t>
  </si>
  <si>
    <t xml:space="preserve">Indiana has the authority to review rate changes prior to sale, but does not have the authority to reject rate filings in the individual, small group, or large group market. </t>
  </si>
  <si>
    <t>Iowa has the authority to approve or deny rate filings in in the individual, large group, and small group market. Additionally, state law requires the Iowa Insurance Department to hold a public hearing when rates exceed a certain threshold.</t>
  </si>
  <si>
    <t>https://healthjournalism.org/wp-content/uploads/2025/01/Iowa-for-AHCJ2024.pdf</t>
  </si>
  <si>
    <t>https://www.legis.iowa.gov/docs/code/505.19.pdf</t>
  </si>
  <si>
    <t>https://iid.iowa.gov/regulated-entities/insurance-related/insurers/insurers-rate-filing-and-policy-form-filings</t>
  </si>
  <si>
    <t>*</t>
  </si>
  <si>
    <t xml:space="preserve">Kansas has the authority to approve or deny rate filings in the individual and small group market. We are unable to corroborate whether the state has approval authority over fully-insured large group health plans in 2025. </t>
  </si>
  <si>
    <t>https://healthjournalism.org/wp-content/uploads/2025/01/Kansas-for-AHCJ2024.pdf</t>
  </si>
  <si>
    <t>Has the authority to modify or reject premium rate increases*</t>
  </si>
  <si>
    <t xml:space="preserve">Kentucky has the authority to approve or deny rate filings in the individual, large group, and small group market. </t>
  </si>
  <si>
    <t>https://healthjournalism.org/wp-content/uploads/2025/01/Kentuckyfor-AHCJ2024.pdf</t>
  </si>
  <si>
    <t>https://www.law.cornell.edu/regulations/kentucky/806-KAR-14-007</t>
  </si>
  <si>
    <t>https://www.law.cornell.edu/regulations/kentucky/806-KAR-17-150</t>
  </si>
  <si>
    <t>https://www.law.cornell.edu/regulations/kentucky/806-KAR-17-070</t>
  </si>
  <si>
    <t xml:space="preserve">Louisiana has the authority to approve or deny rate filings in the individual and small group market. We are unable to corroborate whether the state has approval authority over fully-insured large group health plans in 2025. </t>
  </si>
  <si>
    <t>https://law.justia.com/codes/louisiana/revised-statutes/title-22/rs-22-1091/</t>
  </si>
  <si>
    <t xml:space="preserve">Maine has the authority to approve or deny rate filings in the individual and small group market. </t>
  </si>
  <si>
    <t>https://legislature.maine.gov/statutes/24-A/title24-Asec2701.html</t>
  </si>
  <si>
    <t>https://healthjournalism.org/wp-content/uploads/2025/01/Mainefor-AHCJ2024.pdf</t>
  </si>
  <si>
    <t xml:space="preserve">Maryland state law requires insurers, HMOs, and nonprofit health service plans operating in the individual, small, and large group markets to file rates and have them approved by the Maryland Insurance Administration (MIA) prior to implementing any changes. </t>
  </si>
  <si>
    <t>http://www.healthrates.mdinsurance.state.md.us/RatesQA.aspx#a13</t>
  </si>
  <si>
    <t>http://healthrates.mdinsurance.state.md.us/RatesQA1.aspx#2037</t>
  </si>
  <si>
    <t xml:space="preserve">Massachusetts has the authority to approve or deny rate filings in in the individual, large group, and small group market. </t>
  </si>
  <si>
    <t>https://healthjournalism.org/wp-content/uploads/2025/01/Massachusettsfor-AHCJ2024.pdf</t>
  </si>
  <si>
    <t>Michigan has the authority to approve or deny rate filings in the individual and small group market.</t>
  </si>
  <si>
    <t>https://healthjournalism.org/wp-content/uploads/2025/01/Michiganfor-AHCJ2024.pdf</t>
  </si>
  <si>
    <t>https://www.michigan.gov/difs/news-and-outreach/faq/insurance/health-coverage-rate#:~:text=Large%20group%20covered%20by%20HMOs,self%2Dfunded%20health%20care%20plan.</t>
  </si>
  <si>
    <t>https://www.michigan.gov/difs/-/media/Project/Websites/difs/OIRF/EHB/PDFs/2025_Approved_Rate_Changes.pdf?rev=bc8ae3a308cb44a98590c8f31cdd9dc9&amp;hash=422B17A5424E022B5587EC1362E45A84</t>
  </si>
  <si>
    <t xml:space="preserve">Minnesota has the authority to approve or deny rate filings in the individual and small group market. We are unable to corroborate whether the state has approval authority over fully-insured large group health plans in 2025. </t>
  </si>
  <si>
    <t>https://mn.gov/commerce/insurance/health/consumer-protections/rates/</t>
  </si>
  <si>
    <t>https://healthjournalism.org/wp-content/uploads/2025/01/Minnesotafor-AHCJ2024.pdf</t>
  </si>
  <si>
    <t>https://mn.gov/commerce/insurance/health/consumer-protections/rates/faq.jsp</t>
  </si>
  <si>
    <t>https://mn.gov/commerce/insurance/health/consumer-protections/rates/approved/2025/ind-sm-group-details.jsp</t>
  </si>
  <si>
    <t xml:space="preserve">Mississippi has the authority to approve or deny rate filings in the individual and small group market. </t>
  </si>
  <si>
    <t>https://www.mid.ms.gov/mississippi-insurance-department/healthcare/rate-filing-information/the-rate-review-process-heres-how-it-works/</t>
  </si>
  <si>
    <t>https://www.mid.ms.gov/mississippi-insurance-department/healthcare/rate-filing-information/rate-review-frequently-asked-questions/</t>
  </si>
  <si>
    <t>https://healthjournalism.org/wp-content/uploads/2025/01/Mississippifor-AHCJ2024.pdf</t>
  </si>
  <si>
    <t xml:space="preserve">Missouri does not have the authority to approve or deny rate filings in the individual, small group, or large group market. If a proposed rate is found to be excessive, inadequate, unjustified, or unfairly discriminatory, the health carrier may amend its rates, request reconsideration based upon additional information, or implement the proposed rates. </t>
  </si>
  <si>
    <t>Montana does not have the authority to approve or deny rate filings in the individual, small group, or large group market. If a proposed rate is found to be excessive, inadequate, unjustified, or unfairly discriminatory, the carrier may voluntarily lower the rate increase. If the insurer decides to use the rate anyway, the commissioner will issue a public finding announcing that the rate is unjustified.</t>
  </si>
  <si>
    <t xml:space="preserve">Nebraska has the authority to approve or deny rate filings in the individual market and small group market. We are unable to corroborate whether the state has approval authority over fully-insured large group health plans in 2025. </t>
  </si>
  <si>
    <t>https://healthjournalism.org/wp-content/uploads/2025/01/Nebraskafor-AHCJ2024.pdf</t>
  </si>
  <si>
    <t>https://nebraskalegislature.gov/laws/statutes.php?statute=44-32,149</t>
  </si>
  <si>
    <t xml:space="preserve">Nevada has the authority to approve or deny rate filings in the individual and small group market. We are unable to corroborate whether the state has approval authority over fully-insured large group health plans in 2025. </t>
  </si>
  <si>
    <t>https://healthjournalism.org/wp-content/uploads/2025/01/Nevada-for-AHCJ2024.pdf</t>
  </si>
  <si>
    <t>https://doi.nv.gov/Health-Rate-Review/</t>
  </si>
  <si>
    <t>https://law.justia.com/codes/nevada/chapter-686b/statute-686b-030/</t>
  </si>
  <si>
    <t>New Hampshire has the authority to approve or deny rate filings in the individual and small group market. The state does not have the authority to mandate rate changes by insurers offering plans to large employers (with 50 or more employees).</t>
  </si>
  <si>
    <t>https://healthjournalism.org/wp-content/uploads/2025/01/New-Hampshire-for-AHCJ2024.pdf</t>
  </si>
  <si>
    <t>https://www.insurance.nh.gov/health-insurance-premium-rates</t>
  </si>
  <si>
    <t>The New Jersey Department of Banking and Insurance (DOBI) has the authority to approve ("not disapprove") or deny rate filings in the individual and small group market.</t>
  </si>
  <si>
    <t>https://www.nj.gov/dobi/lifehealthactuarial/rateinfo/index.html</t>
  </si>
  <si>
    <t>https://healthjournalism.org/wp-content/uploads/2025/01/New-Jersey-for-AHCJ_with-logoSC.pdf</t>
  </si>
  <si>
    <t xml:space="preserve">New Mexico has the authority to approve or deny rate filings in in the individual, large group, and small group market. We are unable to corroborate whether the state has approval authority over fully-insured large group health plans in 2025. </t>
  </si>
  <si>
    <t>https://www.osi.state.nm.us/wp-content/uploads/Rate-Filing-Summary.pdf</t>
  </si>
  <si>
    <t>https://healthjournalism.org/wp-content/uploads/2025/01/New-Mexicofor-AHCJ2024.pdf</t>
  </si>
  <si>
    <t xml:space="preserve">New York has the authority to approve or deny rate filings in the individual and small group market and rate filings submitted by carriers offering community-rated large group policies, Healthy New York policies, and Medicare Supplemental (Medigap) policies. </t>
  </si>
  <si>
    <t>https://www.dfs.ny.gov/consumers/health_insurance/health_insurance_premiums/prior_approval_faqs</t>
  </si>
  <si>
    <t>https://healthjournalism.org/wp-content/uploads/2025/01/New-Yorkfor-AHCJ2024.pdf</t>
  </si>
  <si>
    <t>North Carolina has the authority to approve or deny rate filings in in the individual, large group, and small group market.</t>
  </si>
  <si>
    <t>https://healthjournalism.org/wp-content/uploads/2025/01/North-Carolinafor-AHCJ2024.pdf</t>
  </si>
  <si>
    <t xml:space="preserve">North Dakota has the authority to approve or adjust rate filings in the individual and small group market. The state also has regulatory authority over some fully-insured large group health plans purchased directly from a carrier or a HMO. </t>
  </si>
  <si>
    <t>https://healthjournalism.org/wp-content/uploads/2025/01/North-Dakotafor-AHCJ2024.pdf</t>
  </si>
  <si>
    <t>https://www.kxnet.com/news/top-stories/many-health-insurance-premiums-in-nd-going-up-6-16-percent/</t>
  </si>
  <si>
    <t>Ohio has the authority to approve or deny rate filings in the individual, large group, and small group market. Employer group rate filings may be used upon receipt of a complete rate filing; however, this type of filing may be rejected at any time after review.</t>
  </si>
  <si>
    <t>https://codes.ohio.gov/ohio-revised-code/section-3924.06</t>
  </si>
  <si>
    <t>https://dam.assets.ohio.gov/image/upload/insurance.ohio.gov/Company/Documents/ACA%20Filing%20Resources/ACA%20Rate%20Filings/Ohio_ACA_Rate_Filing_Checklist.pdf</t>
  </si>
  <si>
    <t>Oregon has the authority to approve or deny rate filings in the individual and small group market. The state also requires a 30-day public comment period on the rate filing that begins on the date the insurer files the schedule or table of premium rates.</t>
  </si>
  <si>
    <t>https://legiscan.com/OR/text/HB2564/2025</t>
  </si>
  <si>
    <t>https://healthjournalism.org/wp-content/uploads/2025/01/Oregonfor-AHCJ2024.pdf</t>
  </si>
  <si>
    <t xml:space="preserve">Pennsylvania has the authority to approve or deny rate filings in in the individual and small group market. Large employers typically negotiate premiums directly with insurance companies and are not required to have rate approved by the state. Self-insured, or self-funded, employers are also not subject to this requirement as they are regulated by the Federal government, not the state. The state also has the authority to hold public hearings to solicit stakeholder engagement in the process.  </t>
  </si>
  <si>
    <t>https://www.pa.gov/content/dam/copapwp-pagov/en/insurance/documents/consumers/healthinsurancefilings/documents/ratereview_consumerguide_v.7_update.pdf</t>
  </si>
  <si>
    <t>https://www.pa.gov/agencies/insurance/posted-filings-reports-company-orders/product-and-rate-filings/aca-health-rate-filings.html</t>
  </si>
  <si>
    <t>https://healthjournalism.org/wp-content/uploads/2025/01/Pennsylvaniafor-AHCJ2024.pdf</t>
  </si>
  <si>
    <t xml:space="preserve">The Rhode Island Office of the Health Insurance Commissioner (OHIC) has the authority to approve or deny rate filings in in the individual, small group, and large group market. </t>
  </si>
  <si>
    <t>https://ohic.ri.gov/ohic-formandratereview-olddocs.php</t>
  </si>
  <si>
    <t>https://ohic.ri.gov/sites/g/files/xkgbur736/files/2024-09/Rate%20Review%20Process%20Press%20Release%20-%20Approved%20Rates%20September%202024.pdf</t>
  </si>
  <si>
    <t>https://healthjournalism.org/wp-content/uploads/2025/01/Rhode-Islandfor-AHCJ2024UPDATED.pdf</t>
  </si>
  <si>
    <t>South Carolina has the authority to approve or deny rate filings in the individual market, but not the small or large group market.</t>
  </si>
  <si>
    <t>https://law.justia.com/codes/south-carolina/title-38/chapter-71/section-38-71-310/</t>
  </si>
  <si>
    <t>https://law.justia.com/codes/south-carolina/title-38/chapter-71/section-38-71-940/</t>
  </si>
  <si>
    <t>https://healthjournalism.org/wp-content/uploads/2025/01/South-Carolinafor-AHCJ2024.pdf</t>
  </si>
  <si>
    <t xml:space="preserve">South Dakota has the authority to approve or deny rate filings in the individual and small group market. We are unable to corroborate whether the state has approval authority over fully-insured large group health plans in 2025. </t>
  </si>
  <si>
    <t>https://sdlegislature.gov/Statutes/58-17-4.1</t>
  </si>
  <si>
    <t>https://sdlegislature.gov/Statutes/58-17-4.2</t>
  </si>
  <si>
    <t>https://sdlegislature.gov/Statutes/58-18B-3.1</t>
  </si>
  <si>
    <t>https://healthjournalism.org/wp-content/uploads/2025/01/South-Dakotafor-AHCJ2024.pdf</t>
  </si>
  <si>
    <t>https://healthjournalism.org/wp-content/uploads/2025/01/Texasfor-AHCJ2024.pdf</t>
  </si>
  <si>
    <t>Individual and small group health insurance carriers operating in Utah are required to file actuarial certifications indicating that the carrier is in compliance with state law and the rating methods of the carrier are actuarially sound. However, it is unclear if the state has the authority to deny rate filings that are not in compliance with state law.</t>
  </si>
  <si>
    <t>https://le.utah.gov/xcode/Title31A/Chapter30/31A-30-S106.html?v=C31A-30-S106_2017050920170509</t>
  </si>
  <si>
    <t>Does not have the authority to modify or reject premium rate increases*</t>
  </si>
  <si>
    <t xml:space="preserve">Vermont's Green Mountain Care Board (GMCB) has the authority to approve, modify, or disapprove rate requests in the individual, small group, and large group market. </t>
  </si>
  <si>
    <t>https://ratereview.vermont.gov/</t>
  </si>
  <si>
    <t>https://ratereview.vermont.gov/view-filings</t>
  </si>
  <si>
    <t>https://legislature.vermont.gov/statutes/section/08/107/04062</t>
  </si>
  <si>
    <t xml:space="preserve">Virginia has the authority to approve or deny rate filings in the individual and small group markets. </t>
  </si>
  <si>
    <t>https://law.lis.virginia.gov/vacode/title38.2/chapter18/section38.2-316.1/#:~:text=B.,required%20by%20%C2%A7%2038.2%2D316.</t>
  </si>
  <si>
    <t>https://www.billtrack50.com/billdetail/1165240/17935#:~:text=The%20measure%20authorizes%20the%20SCC,certain%20non%2Demployer%20group%20plans.</t>
  </si>
  <si>
    <t>https://law.lis.virginia.gov/admincode/title14/agency5/chapter130/section50/#:~:text=that%20market%2C%20then:-,1.,for%20the%20experience%20period%20used:</t>
  </si>
  <si>
    <t>Washington has the authority to approve or deny rate filings in the individual and small group markets, with authority to hold public hearings to solicit stakeholder engagement in the process. The state also reviews policies for large group health plans, but most employers in this category negotiate the rates with their insurance company.</t>
  </si>
  <si>
    <t>https://www.insurance.wa.gov/insurance-resources/health-insurance/how-health-insurance-works/how-we-review-health-rates</t>
  </si>
  <si>
    <t>West Virginia has the authority to approve or deny rate filings in in the individual, large group, and small group market. The insurance commissioner may also hold a public hearing if he or she finds the rate or form filing may affect the public.</t>
  </si>
  <si>
    <t>https://code.wvlegislature.gov/33-20-2/</t>
  </si>
  <si>
    <t>https://code.wvlegislature.gov/33-20-4/</t>
  </si>
  <si>
    <t>https://code.wvlegislature.gov/33-20-5/</t>
  </si>
  <si>
    <t>Effective Rate Review per CMS</t>
  </si>
  <si>
    <t xml:space="preserve"> </t>
  </si>
  <si>
    <t>https://www.cms.gov/files/document/py-26-individual-market-rate-filing-instructions.pdf</t>
  </si>
  <si>
    <t>Has an effective rate review process</t>
  </si>
  <si>
    <t>Does not have an effective rate review process</t>
  </si>
  <si>
    <t>Balance Billing and Short-Term Insurance</t>
  </si>
  <si>
    <t>Prohibits Balance Billing for Ground Ambulance Services</t>
  </si>
  <si>
    <t>(1) https://www.commonwealthfund.org/publications/maps-and-interactives/expanding-no-surprises-act-protect-consumers-surprise-ambulance</t>
  </si>
  <si>
    <t>https://docs.google.com/spreadsheets/d/e/2PACX-1vSfY7o722xKFtNWQP5DtBAgcB9jIKLVOqHWIqHuqvHYohqcFklwMg5Q6SaEBV6pRQiZKqF6w5ChRrMm/pub?output=xlsx</t>
  </si>
  <si>
    <t>Does not prohibit balance billing for out-of-network ground ambulance services</t>
  </si>
  <si>
    <t>(2) https://www.insurance.wa.gov/sites/default/files/documents/ground_ambulance_balance_billing_report_final.pdf</t>
  </si>
  <si>
    <t xml:space="preserve">Arkansas has established balance bill protections that extend to both public and private ground ambulance services and cover both emergency and non-emergency transport. </t>
  </si>
  <si>
    <t>Prohibits balance billing for out-of-network ground ambulance services</t>
  </si>
  <si>
    <t xml:space="preserve">California has established balance bill protections that extend to both public and private ground ambulance services and cover both emergency and non-emergency transport. </t>
  </si>
  <si>
    <t xml:space="preserve">(2) https://calmatters.org/health/2023/12/surprise-ambulance-bills-new-california-laws-2024/
</t>
  </si>
  <si>
    <t xml:space="preserve">https://www.commonwealthfund.org/blog/2024/expanding-no-surprises-act-protect-consumers-surprise-ambulance-bills
</t>
  </si>
  <si>
    <t>https://leginfo.legislature.ca.gov/faces/billNavClient.xhtml?bill_id=202320240AB716</t>
  </si>
  <si>
    <t xml:space="preserve">Colorado has established balance bill protections that extend to private ambulance services only and do not cover non-emergency transport.  </t>
  </si>
  <si>
    <t xml:space="preserve">(2) https://doi.colorado.gov/insurance-products/health-insurance/health-insurance-initiatives/federal-no-surprises-act/colorado 
</t>
  </si>
  <si>
    <t>https://www.insurance.wa.gov/sites/default/files/documents/ground_ambulance_balance_billing_report_final.pdf</t>
  </si>
  <si>
    <t>(2) https://portal.ct.gov/cid/searchable-archive/connecticut-insurance-information/no-surprises-act?language=en_US</t>
  </si>
  <si>
    <t xml:space="preserve">Delaware has established balance bill protections extend to both public and private ground ambulance services, but do not apply to services provided by volunteer fire departments and do not cover non-emergency transport. </t>
  </si>
  <si>
    <t>(2) https://fems.dc.gov/page/policy-02</t>
  </si>
  <si>
    <t>Florida has established balance bill protections that extend for both public and private ground ambulance services, but only when patients are enrolled in an HMO plan. Coverage does not extend to non-emergency transport. The state legislature introduced two bills (HB639 and SB568) in 2024 which would have extended these protections to a additional insured residents, but both bills died in committee.</t>
  </si>
  <si>
    <t xml:space="preserve">(2) https://www.tampabay.com/opinion/2024/03/12/dont-stick-floridians-with-out-of-network-ambulance-bills/
</t>
  </si>
  <si>
    <t xml:space="preserve">https://www.flsenate.gov/Session/Bill/2024/568/?Tab=BillHistory
</t>
  </si>
  <si>
    <t xml:space="preserve"> https://www.flsenate.gov/Session/Bill/2024/568/?Tab=RelatedBills
</t>
  </si>
  <si>
    <t xml:space="preserve">https://trackbill.com/s3/bills/FL/2024/HB/639/analyses/bill-analysis-select-committee-on-health-innovation-post-meeting.pdf
</t>
  </si>
  <si>
    <t>https://casetext.com/statute/florida-statutes/title-xxxvii-insurance/chapter-641-health-care-service-programs/part-iii-health-care-services/section-641513-requirements-for-providing-emergency-services-and-care</t>
  </si>
  <si>
    <t>https://www.commonwealthfund.org/publications/maps-and-interactives/expanding-no-surprises-act-protect-consumers-surprise-ambulance</t>
  </si>
  <si>
    <t>Illinois has established balance bill protections that extend to both public and private ground ambulance services, but only when patients are enrolled in an HMO plan. IL HB23-2391 would have extended these protections to a additional insured residents, but the bill did not pass.</t>
  </si>
  <si>
    <t xml:space="preserve">(4) https://www.ilga.gov/legislation/publicacts/102/PDF/102-0901.pdf
</t>
  </si>
  <si>
    <t xml:space="preserve">(5) https://www.ilga.gov/legislation/103/HB/10300HB2391.htm
</t>
  </si>
  <si>
    <t>(6) https://legiscan.com/IL/bill/HB2391/2023
(7) https://legiscan.com/IL/text/HB3030/id/2837089
(8) https://idoi.illinois.gov/content/dam/soi/en/web/insurance/companies/companybulletins/cb2022-03.pdf
(9) https://www.wolfpopper.com/siteFiles/News/Surprise_Medical_Billing_The_No_Surprise_Act_Illinois.pdf
(10) https://casetext.com/statute/illinois-compiled-statutes/regulation/chapter-215-insurance/act-125-health-maintenance-organization-act/article-iv-delivery-of-services-required-provisions-and-marketing/section-215-ilcs-1254-15?searchWithin=true&amp;listingIndexId=illinois-compiled-statutes.regulation.chapter-215-insurance.act-125-health-maintenance-organization-act</t>
  </si>
  <si>
    <t xml:space="preserve">Indiana has established balance bill protections that extend to both public and private ground ambulance services and cover both emergency and non-emergency transport. </t>
  </si>
  <si>
    <t xml:space="preserve">(2) https://legiscan.com/IN/text/HB1385/id/2955250
</t>
  </si>
  <si>
    <t>(3) https://wardlawfirm.com/indianas-ems-act-no-surprise-ambulance-bills/</t>
  </si>
  <si>
    <t xml:space="preserve">Louisiana has established balance bill protections that extend to both public and private ground ambulance services but do not cover non-emergency transportation. </t>
  </si>
  <si>
    <t xml:space="preserve">Maine has established balance bill protections that extend to both public and private ground ambulance services and cover both emergency and non-emergency transport. </t>
  </si>
  <si>
    <t xml:space="preserve">Maryland has established balance bill protections that apply to public ground ambulance services. However, these protections only apply if the ambulance service provider obtains an assignment of benefits from the insured. Private and public ground ambulance protections apply for HMO plans only. Private ground ambulance protections for PPO and EPO plans only. Non-emergency transport is covered in these protections. </t>
  </si>
  <si>
    <t xml:space="preserve">(2) https://health.maryland.gov/pophealth/Documents/Local%20Health%20Department%20Billing%20Manual/LHD%20Billing%20Manual%20V35%20February%202022/HOT%20TOPICS/The%20No%20Surprises%20Act.pdf
</t>
  </si>
  <si>
    <t>(2) https://malegislature.gov/Bills/193/H997</t>
  </si>
  <si>
    <t>(2) https://legislature.mi.gov/Bills/Bill?ObjectName=2023-HB-4922</t>
  </si>
  <si>
    <t>(2) https://www.revisor.mn.gov/statutes/cite/62K.11</t>
  </si>
  <si>
    <t>Mississippi has established balance bill protections that extend to both public and private ground ambulance services and cover both emergency and non-emergency transport. In 2024, the state also passed legislation mandating that insurers cover ambulance services to assess, triage, and transport an enrollee to an alterative destination.</t>
  </si>
  <si>
    <t xml:space="preserve">(4) https://legiscan.com/MS/bill/HB1489/2024
</t>
  </si>
  <si>
    <t xml:space="preserve">(2) https://www.insurance.wa.gov/sites/default/files/documents/ground_ambulance_balance_billing_report_final.pdf
</t>
  </si>
  <si>
    <t xml:space="preserve">(3) https://www.commonwealthfund.org/node/27024
</t>
  </si>
  <si>
    <t>(4) https://www.insurance.nh.gov/sites/g/files/ehbemt861/files/file-type/nhid-ambulance-summit-final-report-20240319.pdf</t>
  </si>
  <si>
    <t xml:space="preserve">(2) https://pub.njleg.state.nj.us/Bills/2022/PL22/74_.PDF
</t>
  </si>
  <si>
    <t xml:space="preserve">(3) https://sourceonhealthcare.org/legislation/s-2500-see-companion-bill-a-3595/
</t>
  </si>
  <si>
    <t>(4) https://d288exxlbtx24f.cloudfront.net/NJRS_26-2SS-1_through_26-2SS-20.pdf</t>
  </si>
  <si>
    <t xml:space="preserve">(2) https://d288exxlbtx24f.cloudfront.net/NM_59A_57A_1_through_59A_57A_13.pdf
</t>
  </si>
  <si>
    <t xml:space="preserve">New York has established balance bill protections that extend to public and private ground ambulance services, but these protections do not apply to interfacility transport or non-emergency transport. </t>
  </si>
  <si>
    <t xml:space="preserve">North Dakota has established balance bill protections that extend to both public and private ground ambulance services and cover both emergency and non-emergency transport. </t>
  </si>
  <si>
    <t xml:space="preserve">Ohio has established balance bill protections that extend to both public and private ground ambulance services but do not cover non-emergency transport. </t>
  </si>
  <si>
    <t>Oklahoma has established balance bill protections that extend to both public and private ground ambulance services and cover both emergency and non-emergency transport.</t>
  </si>
  <si>
    <t xml:space="preserve">(2) https://www.commonwealthfund.org/publications/maps-and-interactives/expanding-no-surprises-act-protect-consumers-surprise-ambulance
</t>
  </si>
  <si>
    <t>Oregon mandates insurers reimburse nonparticipating providers for emergency services without imposing stricter administrative, copay, or coinsurance requirements than those for participating providers. Under this law, emergency services include emergency transport and behavioral health assessments. However, the state has not yet passed explicit balance billing protections for ground ambulance services.</t>
  </si>
  <si>
    <t>(3) https://olis.oregonlegislature.gov/liz/2022R1/Measures/Overview/HB4134</t>
  </si>
  <si>
    <t>HB3243 2025 Regular Session - Oregon Legislative Information System</t>
  </si>
  <si>
    <t xml:space="preserve">Texas has established balance bill protections that extend to both public and private ground ambulance services, the original bill SB 2476 was set to expire September 1, 2025. On June 20, 2025, bill SB 916 was signed into law to extend ground ambulance protections until September 1, 2027. Protections do not extend to non-emergency transport. </t>
  </si>
  <si>
    <t>(3) https://capitol.texas.gov/tlodocs/89R/analysis/html/SB00916H.htm</t>
  </si>
  <si>
    <t xml:space="preserve">(4) https://capitol.texas.gov/BillLookup/History.aspx?LegSess=89R&amp;Bill=SB916 </t>
  </si>
  <si>
    <t xml:space="preserve">Utah has established balance bill protections that extend to both private and public ground ambulance services and cover both emergency and non-emergency transport. </t>
  </si>
  <si>
    <t xml:space="preserve">Vermont has established balance bill protections that extend to both public and private ground ambulance services but do not cover non-emergency transport. </t>
  </si>
  <si>
    <t>(3) https://scc.virginia.gov/pages/balance-billing-protection</t>
  </si>
  <si>
    <t xml:space="preserve">Washington state has established balance bill protections that will prohibit balance billing for both public and private ground ambulance services and cover both emergency and non-emergency transport. </t>
  </si>
  <si>
    <t>(3) https://www.commonwealthfund.org/publications/maps-and-interactives/expanding-no-surprises-act-protect-consumers-surprise-ambulance</t>
  </si>
  <si>
    <t xml:space="preserve">West Virginia has established balance bill protections that extend to both public and private ground ambulance services for HMO health plans only. Protections do not extend to non-emergency transport. </t>
  </si>
  <si>
    <t>Prohibits Short Term, Limited Duration Health Plans</t>
  </si>
  <si>
    <t>https://www.healthinsurance.org/short-term-health-insurance/#state</t>
  </si>
  <si>
    <t xml:space="preserve">https://sites.uab.edu/listerhillcenter/2025/06/16/policy-watch-authorizing-health-benefit-plans-from-agricultural-organizations-in-alabama/
</t>
  </si>
  <si>
    <t>https://aldoi.gov/Consumers/ShortTermHealthIns.aspx</t>
  </si>
  <si>
    <t>Short-term, limited duration health plans are not prohibited or eliminated</t>
  </si>
  <si>
    <t>https://www.commerce.alaska.gov/web/portals/11/pub/INS_ShortTermHealthInsurance.pdf</t>
  </si>
  <si>
    <t>https://healthcareinsider.com/alaska-short-term-health-insurance-100813</t>
  </si>
  <si>
    <t>https://law.justia.com/codes/arizona/title-20/section-20-1384/</t>
  </si>
  <si>
    <t xml:space="preserve">https://law.justia.com/codes/arizona/title-20/section-20-1379/
</t>
  </si>
  <si>
    <t xml:space="preserve">https://www.arkansasbluecross.com/agents/product-library/limited-duration
</t>
  </si>
  <si>
    <t>https://www.uhc.com/shop/individuals-families/en/quote/census/shortterm?leadsourcename=UHC-Website-AR&amp;tfn=1-800-276-9071&amp;WT.mc_id=8036518</t>
  </si>
  <si>
    <t>California law prohibits the sale of short-term, limited duration health plans.</t>
  </si>
  <si>
    <t>https://law.justia.com/codes/california/code-ins/division-2/part-2/chapter-1/article-1/section-10123-61/</t>
  </si>
  <si>
    <t>State law has eliminated short-term, limited duration health plans</t>
  </si>
  <si>
    <t>STLD health plans aren't explicitly banned in the state, but strict regulations have effectively removed them from the market.</t>
  </si>
  <si>
    <t xml:space="preserve">https://law.justia.com/codes/colorado/title-10/health-care-coverage/article-16/part-1/section-10-16-102/
</t>
  </si>
  <si>
    <t>https://regulations.justia.com/states/colorado/700/702/rule-3-ccr-702-4/rule-3-ccr-702-4-series-4-2/regulation-regulation-4-2-60/appendix-3-ccr-702-4-2-60-b/</t>
  </si>
  <si>
    <t>https://portal.ct.gov/-/media/cid/bulletinhc121pdf.pdf?la=en</t>
  </si>
  <si>
    <t>https://healthcareinsider.com/short-term-health-insurance-connecticut-103916</t>
  </si>
  <si>
    <t xml:space="preserve">https://regulations.justia.com/states/delaware/title-18/1300/1320/
</t>
  </si>
  <si>
    <t>STLD health plans aren't explicitly banned in the District, but strict regulations have effectively removed them from the market.</t>
  </si>
  <si>
    <t>https://law.justia.com/codes/district-of-columbia/title-31/chapter-33/subchapter-iii/section-31-3303-13d/</t>
  </si>
  <si>
    <t>https://help.ihealthagents.com/hc/en-us/articles/360009387354-What-States-Can-I-Get-a-Year-Long-Catastrophic-or-Short-Term-Plan-in-2025</t>
  </si>
  <si>
    <t xml:space="preserve">https://law.justia.com/codes/florida/title-xxxvii/chapter-627/part-vii/section-627-6525/
</t>
  </si>
  <si>
    <t>https://regulations.justia.com/states/georgia/department-120/chapter-120-2/subject-120-2-67/rule-120-2-67-03/</t>
  </si>
  <si>
    <t xml:space="preserve">https://www.healthinsurance.org/short-term-health-insurance/hawaii/
</t>
  </si>
  <si>
    <t>https://law.justia.com/codes/hawaii/title-24/chapter-431/section-431-10a-605/#:~:text=(a)%20No%20insurer%20shall%20issue,title%2045%20Code%20of%20Federal</t>
  </si>
  <si>
    <t xml:space="preserve">https://regulations.justia.com/states/idaho/18/18-04-15/section-18-04-15-010/
</t>
  </si>
  <si>
    <t>https://law.justia.com/codes/idaho/title-41/chapter-52/section-41-5214/</t>
  </si>
  <si>
    <t>Illinois law prohibits the sale of short-term, limited duration health plans in the state.</t>
  </si>
  <si>
    <t xml:space="preserve">https://www.healthinsurance.org/short-term-health-insurance/indiana/
</t>
  </si>
  <si>
    <t>https://law.justia.com/codes/indiana/title-27/article-8/chapter-5-9/section-27-8-5-9-3/</t>
  </si>
  <si>
    <t>https://www.commonwealthfund.org/sites/default/files/2025-07/Kona_state_protections_medical_debt_2025_APPENDIX.pdf</t>
  </si>
  <si>
    <t xml:space="preserve">https://www.healthinsurance.org/short-term-health-insurance/iowa/
</t>
  </si>
  <si>
    <t>https://law.justia.com/codes/iowa/title-xiii/chapter-514a/section-514a-3b/</t>
  </si>
  <si>
    <t>https://regulations.justia.com/states/iowa/agency-191/life-and-health-insurance/chapter-36/rule-191-36-6/</t>
  </si>
  <si>
    <t xml:space="preserve">https://www.healthinsurance.org/short-term-health-insurance/kansas/
</t>
  </si>
  <si>
    <t xml:space="preserve">https://law.justia.com/codes/kansas/chapter-40/article-2/section-40-2-193/
</t>
  </si>
  <si>
    <t xml:space="preserve">https://www.healthinsurance.org/short-term-health-insurance/kentucky/
</t>
  </si>
  <si>
    <t xml:space="preserve">https://insurance.ky.gov/ppc/Documents/STM_Bulletin201802Final.pdf
</t>
  </si>
  <si>
    <t>https://law.justia.com/codes/kentucky/chapter-304/subtitle-304-17a/section-304-17a-264/</t>
  </si>
  <si>
    <t xml:space="preserve">https://www.healthinsurance.org/short-term-health-insurance/louisiana/
</t>
  </si>
  <si>
    <t>https://law.justia.com/codes/louisiana/revised-statutes/title-22/rs-22-1000/</t>
  </si>
  <si>
    <t xml:space="preserve">https://www.healthinsurance.org/short-term-health-insurance/maine/
</t>
  </si>
  <si>
    <t xml:space="preserve">https://law.justia.com/codes/maine/title-24-a/chapter-36/section-2849-b/
</t>
  </si>
  <si>
    <t>https://www.maine.gov/pfr/insurance/themes/insurance/pdf/consumer-guides/pdf/short_term_health_insurance_plans.pdf</t>
  </si>
  <si>
    <t xml:space="preserve">https://www.healthinsurance.org/short-term-health-insurance/maryland/
</t>
  </si>
  <si>
    <t>https://insurance.maryland.gov/Consumer/Documents/publicnew/carriersappinds-tmed.pdf</t>
  </si>
  <si>
    <t xml:space="preserve">https://law.justia.com/codes/maryland/insurance/title-15/subtitle-13/section-15-1301/#:~:text=(ii)%20a%20certificate%20issued%20to,not%20being%20covered%20under%20the
</t>
  </si>
  <si>
    <t>https://insurance.maryland.gov/Consumer/pages/is-a-short-term-medical-plan-for-you.aspx</t>
  </si>
  <si>
    <t xml:space="preserve">https://www.healthinsurance.org/short-term-health-insurance/massachusetts/
</t>
  </si>
  <si>
    <t xml:space="preserve">https://healthcareinsider.com/massachusetts-health-insurance-37015
</t>
  </si>
  <si>
    <t xml:space="preserve">https://www.healthinsurance.org/short-term-health-insurance/michigan/
</t>
  </si>
  <si>
    <t>https://law.justia.com/codes/michigan/chapter-500/statute-act-218-of-1956/division-218-1956-22/section-500-2213b/</t>
  </si>
  <si>
    <t xml:space="preserve">https://www.healthinsurance.org/short-term-health-insurance/minnesota/
</t>
  </si>
  <si>
    <t>https://mn.gov/commerce/insurance/health/consumer-protections/limited-duration.jsp</t>
  </si>
  <si>
    <t xml:space="preserve">https://www.healthinsurance.org/short-term-health-insurance/mississippi/
</t>
  </si>
  <si>
    <t xml:space="preserve">https://www.healthinsurance.org/short-term-health-insurance/montana/
</t>
  </si>
  <si>
    <t>https://law.justia.com/codes/montana/title-33/chapter-22/part-1/section-33-22-140/</t>
  </si>
  <si>
    <t>https://www.uhc.com/individuals-families/montana</t>
  </si>
  <si>
    <t xml:space="preserve">https://www.healthinsurance.org/short-term-health-insurance/nebraska/
</t>
  </si>
  <si>
    <t>https://law.justia.com/codes/nebraska/chapter-44/statute-44-787/</t>
  </si>
  <si>
    <t xml:space="preserve">https://www.healthinsurance.org/short-term-health-insurance/nevada/
</t>
  </si>
  <si>
    <t xml:space="preserve">https://law.justia.com/codes/nevada/chapter-689a/statute-689a-075/
</t>
  </si>
  <si>
    <t>https://www.nevadahealthlink.com/short-term-limited-durations-plans/</t>
  </si>
  <si>
    <t>https://mm.nh.gov/files/uploads/nhid/documents/short-term-plans-list.pdf</t>
  </si>
  <si>
    <t>https://regulations.justia.com/states/new-hampshire/ins/chapter-ins-7000/part-ins-7001/section-ins-7001-06/</t>
  </si>
  <si>
    <t>https://regulations.justia.com/states/new-hampshire/ins/chapter-ins-7000/part-ins-7001/</t>
  </si>
  <si>
    <t>Short-term, limited-duration health plans are not recognized as standard health benefit plans and are prohibited from being sold in New Jersey.</t>
  </si>
  <si>
    <t xml:space="preserve">https://www.nj.gov/dobi/bulletins/blt18_12.pdf
</t>
  </si>
  <si>
    <t>https://law.justia.com/codes/new-jersey/title-17b/section-17b-27a-3/</t>
  </si>
  <si>
    <t xml:space="preserve">https://www.healthinsurance.org/short-term-health-insurance/new-mexico/
</t>
  </si>
  <si>
    <t>https://law.justia.com/codes/new-mexico/chapter-59a/article-23g/</t>
  </si>
  <si>
    <t>All state-regulated health plans issued in New York must be guaranteed renewable. Consequently, the sale of short-term, limited-duration health plans is not permitted within the state.</t>
  </si>
  <si>
    <t xml:space="preserve">https://www.healthinsurance.org/short-term-health-insurance/new-york/
</t>
  </si>
  <si>
    <t xml:space="preserve">https://www.dfs.ny.gov/industry_guidance/circular_letters/cl2018_07
</t>
  </si>
  <si>
    <t xml:space="preserve">https://www.dfs.ny.gov/reports_and_publications/press_releases/pr1806211
</t>
  </si>
  <si>
    <t xml:space="preserve">https://www.healthinsurance.org/short-term-health-insurance/north-carolina/
</t>
  </si>
  <si>
    <t>https://law.justia.com/codes/north-carolina/chapter-58/article-68/section-58-68-30/</t>
  </si>
  <si>
    <t xml:space="preserve">https://www.healthinsurance.org/short-term-health-insurance/north-dakota/
</t>
  </si>
  <si>
    <t>https://law.justia.com/codes/north-dakota/title-26-1/chapter-26-1-36-8/</t>
  </si>
  <si>
    <t xml:space="preserve">https://www.healthinsurance.org/short-term-health-insurance/ohio/
</t>
  </si>
  <si>
    <t xml:space="preserve">https://dam.assets.ohio.gov/image/upload/insurance.ohio.gov/Legal/Bulletins/Documents/2018-05.pdf
</t>
  </si>
  <si>
    <t xml:space="preserve">https://law.justia.com/codes/ohio/title-39/chapter-3923/section-3923-57/
</t>
  </si>
  <si>
    <t xml:space="preserve">https://www.healthinsurance.org/short-term-health-insurance/oklahoma/
</t>
  </si>
  <si>
    <t>https://law.justia.com/codes/oklahoma/title-36/section-36-4419/#:~:text=For%20the%20purposes%20of%20this,date%20of%20the%20contract%20and</t>
  </si>
  <si>
    <t xml:space="preserve">https://www.healthinsurance.org/short-term-health-insurance/oregon/
</t>
  </si>
  <si>
    <t xml:space="preserve">https://law.justia.com/codes/oregon/volume-18/chapter-743b/section-743b-109/
</t>
  </si>
  <si>
    <t xml:space="preserve">https://dfr.oregon.gov/business/reg/health/pages/short-term-guidance.aspx
</t>
  </si>
  <si>
    <t xml:space="preserve">https://www.healthinsurance.org/short-term-health-insurance/pennsylvania/
</t>
  </si>
  <si>
    <t>https://www.pa.gov/content/dam/copapwp-pagov/en/insurance/documents/coverage/documents/health/short%20term%20health%20insurance%20brochure_website.pdf</t>
  </si>
  <si>
    <t>https://www.pa.gov/agencies/insurance/consumer-help-center/learn-about-insurance/health-insurance#accordion-9f26f2218e-item-54324947b0</t>
  </si>
  <si>
    <t xml:space="preserve">https://www.healthinsurance.org/short-term-health-insurance/rhode-island/
</t>
  </si>
  <si>
    <t>https://law.justia.com/codes/rhode-island/title-27/chapter-27-50/section-27-50-3/</t>
  </si>
  <si>
    <t xml:space="preserve">https://www.healthinsurance.org/short-term-health-insurance/south-carolina/
</t>
  </si>
  <si>
    <t>https://law.justia.com/codes/south-carolina/title-38/chapter-71/section-38-71-670/</t>
  </si>
  <si>
    <t xml:space="preserve">https://doi.sc.gov/DocumentCenter/View/11057/Bulletin-2018-08-Requirements-Applicable-to-Short-Term-Limited-Duration-Insurance-STLDI-Policies-Sold-in-South-Carolina
</t>
  </si>
  <si>
    <t>https://www.healthinsurance.org/short-term-health-insurance/south-dakota/</t>
  </si>
  <si>
    <t>https://law.justia.com/codes/south-dakota/title-58/chapter-17/section-58-17-82/</t>
  </si>
  <si>
    <t xml:space="preserve">https://regulations.justia.com/states/south-dakota/title-20/article-20-06/chapter-20-06-39/section-20-06-39-34-01/
</t>
  </si>
  <si>
    <t>https://regulations.justia.com/states/south-dakota/title-20/article-20-06/chapter-20-06-40/section-20-06-40-02/</t>
  </si>
  <si>
    <t xml:space="preserve">https://www.healthinsurance.org/short-term-health-insurance/tennessee/
</t>
  </si>
  <si>
    <t>https://regulations.justia.com/states/tennessee/title-0780/subtitle-0780-01/chapter-0780-01-93/section-0780-01-93-01/</t>
  </si>
  <si>
    <t xml:space="preserve">https://www.healthinsurance.org/short-term-health-insurance/texas/
</t>
  </si>
  <si>
    <t>https://regulations.justia.com/states/texas/title-28/part-1/chapter-3/subchapter-w/section-3-3602/</t>
  </si>
  <si>
    <t xml:space="preserve">https://www.healthinsurance.org/short-term-health-insurance/
</t>
  </si>
  <si>
    <t xml:space="preserve">https://law.justia.com/codes/utah/title-31a/chapter-22/part-6/section-605-1/
</t>
  </si>
  <si>
    <t>https://regulations.justia.com/states/utah/insurance/title-r590/rule-r590-286/section-r590-286-2/</t>
  </si>
  <si>
    <t xml:space="preserve">https://www.healthinsurance.org/short-term-health-insurance/vermont/
</t>
  </si>
  <si>
    <t>https://law.justia.com/codes/vermont/title-8/chapter-107/section-4084a/</t>
  </si>
  <si>
    <t>https://regulations.justia.com/states/vermont/agency-21/sub-agency-020/chapter-072/section-21-020-072/</t>
  </si>
  <si>
    <t>https://legiscan.com/VT/text/S0030/id/3231559</t>
  </si>
  <si>
    <t xml:space="preserve">https://www.healthinsurance.org/short-term-health-insurance/virginia/
</t>
  </si>
  <si>
    <t>https://regulations.justia.com/states/virginia/title-14/agency-5/chapter-141/section-14vac5-141-140/</t>
  </si>
  <si>
    <t xml:space="preserve">https://www.healthinsurance.org/short-term-health-insurance/washington/
</t>
  </si>
  <si>
    <t xml:space="preserve">https://www.insurance.wa.gov/what-you-need-know-about-short-term-medical-plans
</t>
  </si>
  <si>
    <t>https://regulations.justia.com/states/washington/title-284/chapter-284-43/subchapter-m/section-284-43-8000/</t>
  </si>
  <si>
    <t>https://www.wvinsurance.gov/Portals/6/pdf/Short-Term%20Health.pdf?ver=2018-09-21-104047-413</t>
  </si>
  <si>
    <t>https://law.justia.com/codes/west-virginia/chapter-33/article-15/section-33-15-2a/</t>
  </si>
  <si>
    <t>https://law.justia.com/codes/wisconsin/chapter-632/section-632-7495/</t>
  </si>
  <si>
    <t xml:space="preserve">https://www.uhc.com/individuals-families/wyoming
</t>
  </si>
  <si>
    <t>Reduced Cost-Sharing: Preventive Care</t>
  </si>
  <si>
    <t xml:space="preserve">Waives Cost-Sharing for USPSTF-Recommended Preventive Services </t>
  </si>
  <si>
    <t>https://unitedstatesofcare.org/mapping-aca-protections/</t>
  </si>
  <si>
    <t xml:space="preserve">https://www.lung.org/getmedia/f08bd6f1-a72a-4cf4-85b3-b319a389e218/National-Landscape-State-Coverage-of-Preventive-Services-and-Tobacco-Cessation-Treatment-(May-2023).pdf
</t>
  </si>
  <si>
    <t xml:space="preserve">https://www.commonwealthfund.org/blog/2022/aca-preventive-services-benefit-jeopardy-what-can-states-do </t>
  </si>
  <si>
    <t xml:space="preserve">https://unitedstatesofcare.org/wp-content/uploads/2023/04/Braidwood-State-Solutions-Updated-September-2023.pdf
</t>
  </si>
  <si>
    <t>https://unitedstatesofcare.org/wp-content/uploads/2023/03/2023-State-Action_-Preventive-Services.pdf</t>
  </si>
  <si>
    <t>State does not mandate private insurers cover USPSTF recommended preventive services without cost-sharing</t>
  </si>
  <si>
    <t>https://www.commonwealthfund.org/blog/2022/aca-preventive-services-benefit-jeopardy-what-can-states-do</t>
  </si>
  <si>
    <t>https://unitedstatesofcare.org/wp-content/uploads/2023/04/Braidwood-State-Solutions-Updated-September-2023.pdf</t>
  </si>
  <si>
    <t>Arizona lawmakers introduced SB 1668 in 2025, which would have required all health insurers to cover preventive services recommended by the U.S. Preventive Services Task Force without any cost-sharing. However, the bill did not advance.</t>
  </si>
  <si>
    <t>https://www.billtrack50.com/billdetail/1690349</t>
  </si>
  <si>
    <t xml:space="preserve">https://law.justia.com/codes/california/code-ins/division-2/part-2/chapter-1/article-1/section-10112-2/
</t>
  </si>
  <si>
    <t>State mandates private insurers cover USPSTF recommended preventive services without cost-sharing</t>
  </si>
  <si>
    <t>Colorado law already requires insurance plans to cover preventive services recommended by the United States Preventive Services Task Force without cost-sharing. Senate Bill 25-196, passed in 2025, strengthens these protections by requiring continued coverage even if federal guidelines change. It authorizes the state Insurance Commissioner to maintain coverage based on January 2025 standards and allows a state advisory task force to update the list of required services with public input. The bill also permits limited exceptions for HSA-qualified plans to ensure they comply with federal law.</t>
  </si>
  <si>
    <t>https://leg.colorado.gov/bills/sb25-196</t>
  </si>
  <si>
    <t>https://law.justia.com/codes/connecticut/title-38a/chapter-700c/section-38a-503f/</t>
  </si>
  <si>
    <t>https://law.justia.com/codes/connecticut/title-38a/chapter-700c/section-38a-530f/</t>
  </si>
  <si>
    <t>https://law.justia.com/codes/delaware/title-18/chapter-35/subchapter-iii/section-3558/</t>
  </si>
  <si>
    <t>https://law.justia.com/codes/delaware/title-18/chapter-36/section-3610/</t>
  </si>
  <si>
    <t>https://law.justia.com/codes/district-of-columbia/title-31/chapter-34b/section-31-3461/</t>
  </si>
  <si>
    <t>Georgia lawmakers introduced SB 262 and HB 658 in 2025, which would have required health insurers to cover preventive services recommended by the U.S. Preventive Services Task Force without any cost-sharing. However, the bills did not advance.</t>
  </si>
  <si>
    <t>https://legiscan.com/GA/bill/SB262/2025</t>
  </si>
  <si>
    <t>https://legiscan.com/GA/bill/HB658/2025</t>
  </si>
  <si>
    <t>Hawaii lawmakers introduced SB 2604 and HB 1966 in 2024, which would have required health insurers to cover preventive services recommended by the U.S. Preventive Services Task Force without any cost-sharing. However, the bills did not advance.</t>
  </si>
  <si>
    <t xml:space="preserve">https://legiscan.com/HI/bill/HB1966/2024
</t>
  </si>
  <si>
    <t>https://legiscan.com/HI/bill/SB2605/2024</t>
  </si>
  <si>
    <t>https://www.lung.org/getmedia/f08bd6f1-a72a-4cf4-85b3-b319a389e218/National-Landscape-State-Coverage-of-Preventive-Services-and-Tobacco-Cessation-Treatment-(May-2023).pdf</t>
  </si>
  <si>
    <t>https://law.justia.com/codes/louisiana/revised-statutes/title-22/rs-22-1128/</t>
  </si>
  <si>
    <t>https://law.justia.com/codes/maine/title-24-a/chapter-56-a/subchapter-1/section-4320-a/</t>
  </si>
  <si>
    <t xml:space="preserve">Maryland law already requires insurance plans to cover preventive services recommended by the United States Preventive Services Task Force without cost-sharing. In 2025, the state passed HB 974 to reinforce these protections. The new provisions to the law ensure that coverage will continue based on recommendations in effect as of December 31, 2024, even if federal rules change. It also gives the Insurance Commissioner authority to require coverage of future preventive care recommendations without cost-sharing. </t>
  </si>
  <si>
    <t>https://law.justia.com/codes/maryland/insurance/title-15/subtitle-1a/section-15-1a-10/</t>
  </si>
  <si>
    <t>https://law.justia.com/codes/maryland/insurance/title-15/subtitle-1a/section-15-1a-19/</t>
  </si>
  <si>
    <t>https://law.justia.com/codes/maryland/insurance/title-15/subtitle-1a/section-15-1a-04/</t>
  </si>
  <si>
    <t>https://www.billtrack50.com/billdetail/1812676#:~:text=Specifically%2C%20it%20requires%20carriers%20to,Practices%2C%20and%20preventive%20care%20guidelines</t>
  </si>
  <si>
    <t>https://law.justia.com/codes/massachusetts/part-i/title-xxii/chapter-175/section-47uu/</t>
  </si>
  <si>
    <t>https://law.justia.com/codes/michigan/chapter-500/statute-act-218-of-1956/division-218-1956-34/section-500-3406bb/</t>
  </si>
  <si>
    <t>https://law.justia.com/codes/minnesota/chapters-59a-79a/chapter-62q/section-62q-46/</t>
  </si>
  <si>
    <t>https://www.leg.state.nv.us/App/NELIS/REL/83rd2025/Bill/12813/Overview</t>
  </si>
  <si>
    <t>https://law.justia.com/codes/new-jersey/title-17b/section-17b-27-46-1tt/</t>
  </si>
  <si>
    <t>https://law.justia.com/codes/new-jersey/title-17b/section-17b-26-2-1mm/</t>
  </si>
  <si>
    <t>https://law.justia.com/codes/new-jersey/title-17b/section-17b-27a-19-31/</t>
  </si>
  <si>
    <t>https://law.justia.com/codes/new-mexico/chapter-59a/article-18/section-59a-18-16-2/</t>
  </si>
  <si>
    <t>https://law.justia.com/codes/new-york/isc/article-43/4303/</t>
  </si>
  <si>
    <t>https://law.justia.com/codes/new-york/isc/article-32/3221/</t>
  </si>
  <si>
    <t>https://law.justia.com/codes/new-york/isc/article-32/3216/</t>
  </si>
  <si>
    <t>Oregon requires insurers to cover preventive services in line with federal law (42 U.S.C. § 300gg-13) without cost-sharing. However, because this requirement is tied to the Affordable Care Act (ACA), its continued effect is uncertain if the ACA is overturned.</t>
  </si>
  <si>
    <t>https://regulations.justia.com/states/oregon/chapter-836/division-53/section-836-053-0013/</t>
  </si>
  <si>
    <t>https://law.justia.com/codes/oregon/volume-18/chapter-743a/section-743a-262/</t>
  </si>
  <si>
    <t>Pennsylvania lawmakers introduced HB 755 in 2025, which would have required all health insurers to cover preventive services recommended by the U.S. Preventive Services Task Force without any cost-sharing. However, the bill did not advance.</t>
  </si>
  <si>
    <t>https://legiscan.com/PA/bill/HB1050/2023</t>
  </si>
  <si>
    <t>https://legiscan.com/PA/text/HB755/id/3150780</t>
  </si>
  <si>
    <t>Rhode Island requires health insurance carriers to cover preventive services described in the Patient Protection and Affordable Care Act (ACA), and includes provisions to ensure continuity of coverage for those services without cost-sharing in the event that the ACA is repealed.</t>
  </si>
  <si>
    <t>https://law.justia.com/codes/rhode-island/title-27/chapter-27-18-6/section-27-18-6-3-2/</t>
  </si>
  <si>
    <t>https://law.justia.com/codes/rhode-island/title-27/chapter-27-18-5/section-27-18-5-11/</t>
  </si>
  <si>
    <t>https://law.justia.com/codes/rhode-island/title-42/chapter-42-14-5/section-42-14-5-3-1/</t>
  </si>
  <si>
    <t>https://law.justia.com/codes/rhode-island/title-27/chapter-27-50/section-27-50-19/</t>
  </si>
  <si>
    <t xml:space="preserve">The South Dakota administrative code requires insurers to cover preventive services recommended by the U.S. Preventive Services Task Force (USPSTF). However, many of the statutes establishing this requirement include a provision that automatically repeals these coverage requirements if the ACA is ruled unconstitutional and all appeals are exhausted.
</t>
  </si>
  <si>
    <t>https://regulations.justia.com/states/south-dakota/title-20/article-20-06/chapter-20-06-54/section-20-06-54-01/</t>
  </si>
  <si>
    <t>https://law.justia.com/codes/south-dakota/title-58/chapter-17/section-58-17-84/</t>
  </si>
  <si>
    <t>https://law.justia.com/codes/south-dakota/title-58/chapter-17/section-58-17-1-4/</t>
  </si>
  <si>
    <t>https://law.justia.com/codes/south-dakota/title-58/chapter-17/section-58-17-4-1/</t>
  </si>
  <si>
    <t xml:space="preserve">https://law.justia.com/codes/south-dakota/title-58/chapter-17h/section-58-17h-4/
</t>
  </si>
  <si>
    <t>https://legiscan.com/TX/bill/SB2247/2023</t>
  </si>
  <si>
    <t>https://law.justia.com/codes/vermont/title-8/chapter-107/section-4080/</t>
  </si>
  <si>
    <t>Virginia requires insurers to cover preventive services without cost-sharing, in line with the most current federal recommendations under the Affordable Care Act (ACA). However, because this requirement is tied to the ACA, its continued effect is uncertain if the law is overturned.</t>
  </si>
  <si>
    <t>https://law.justia.com/codes/virginia/title-38-2/chapter-34/section-38-2-3451/</t>
  </si>
  <si>
    <t>https://law.justia.com/codes/virginia/title-38-2/chapter-34/section-38-2-3446/</t>
  </si>
  <si>
    <t>https://law.justia.com/codes/virginia/title-38-2/chapter-34/section-38-2-3442/</t>
  </si>
  <si>
    <t>Washington requires insurers to cover USPSTF-recommended preventive services at no cost to patients. However, if the federal law that mandates this coverage (42 U.S.C. § 300gg-13) is struck down, insurers offering Health Savings Account (HSA)-qualified plans may add limited cost-sharing for affected services, but only as necessary to maintain compliance with IRS rules for HSA eligibility.</t>
  </si>
  <si>
    <t>https://www.govinfo.gov/content/pkg/USCODE-2010-title42/html/USCODE-2010-title42-chap6A-subchapXXV-partA-subpartii-sec300gg-13.htm</t>
  </si>
  <si>
    <t>https://law.justia.com/codes/washington/title-48/chapter-48-43/section-48-43-047/</t>
  </si>
  <si>
    <t>Medicaid Coverage and Eligibility</t>
  </si>
  <si>
    <t>12-Month Postpartum Coverage</t>
  </si>
  <si>
    <t>https://www.kff.org/medicaid/issue-brief/medicaid-postpartum-coverage-extension-tracker/</t>
  </si>
  <si>
    <t>State has authorized 12-month postpartum Medicaid coverage</t>
  </si>
  <si>
    <t>State has not authorized 12-month postpartum Medicaid coverage</t>
  </si>
  <si>
    <t xml:space="preserve">https://idahocapitalsun.com/briefs/idaho-expands-postpartum-medicaid-coverage-to-a-full-year-under-new-law/
</t>
  </si>
  <si>
    <t>https://idahocapitalsun.com/briefs/idaho-bill-to-expand-postpartum-medicaid-coverage-to-a-full-year-advances/</t>
  </si>
  <si>
    <t>Pregnancy Coverage | Idaho Department of Health and Welfare</t>
  </si>
  <si>
    <t>https://www.desmoinesregister.com/story/news/politics/2024/05/08/iowa-gov-kim-reynolds-signs-postpartum-medicaid-extension-for-moms-that-lowers-income-threshold/73615238007/</t>
  </si>
  <si>
    <t>Postpartum Medicaid Coverage | Health &amp; Human Services</t>
  </si>
  <si>
    <t xml:space="preserve">Wisconsin's extended coverage lasts through day 90 and not through the full year. </t>
  </si>
  <si>
    <t>https://www.youtube.com/watch?v=pfZb8U8X9NI [timestamp 24:00]</t>
  </si>
  <si>
    <t>https://nashp.org/state-tracker/view-each-states-efforts-to-extend-medicaid-postpartum-coverage/</t>
  </si>
  <si>
    <t>2025 Senate Bill 23</t>
  </si>
  <si>
    <t>Adult Medicaid Continuous Eligibility</t>
  </si>
  <si>
    <t>State has not authorized 12-month continuous eligibility for non-pregnant adult Medicaid enrollees*</t>
  </si>
  <si>
    <t>Colorado has an approved waiver to provide 12 months of continuous eligibility for people leaving incarceration and is in the process of implementation, but is not yet active.</t>
  </si>
  <si>
    <t>https://www.cms.gov/newsroom/press-releases/biden-harris-administration-announces-approvals-five-states-will-keep-eligible-children-and-adults</t>
  </si>
  <si>
    <t>https://www.kff.org/report-section/a-look-at-medicaid-and-chip-eligibility-enrollment-and-renewal-policies-during-the-unwinding-of-continuous-enrollment-and-beyond-report/</t>
  </si>
  <si>
    <t>Provides 12-month continuous eligibility for parents/and other caretaker relatives only, effective January 2024.</t>
  </si>
  <si>
    <t>https://www.kff.org/policy-watch/section-1115-waiver-watch-continuous-eligibility-waivers/</t>
  </si>
  <si>
    <t>https://www.medicaid.gov/sites/default/files/2023-12/ks-kancare-extension-ca.pdf</t>
  </si>
  <si>
    <t>State has not authorized 12-month continuous eligibility for non-pregnant adult Medicaid enrollees</t>
  </si>
  <si>
    <t>Massachusetts provides 12-month continuous eligibility to adults following release from a correctional setting and 24-month continuous eligibility for adults under age 65 experiencing homelessness for at least 6 months. 
The state was also approved to provide 12-month continuous eligibility to all adults and 24 months of continuous eligibility for all adults experiencing homelessness for at least 6 months.</t>
  </si>
  <si>
    <t>https://www.medicaid.gov/sites/default/files/2022-09/ma-masshealth-ca1.pdf</t>
  </si>
  <si>
    <t>https://www.mass.gov/news/masshealth-receives-federal-authority-to-expand-eligibility-for-individuals-and-lower-insurance-costs-for-massachusetts-families</t>
  </si>
  <si>
    <t>https://www.masslegalservices.org/content/health-announce-july-7-2025</t>
  </si>
  <si>
    <t>https://www.mass.gov/doc/continuous-eligibility-0/download</t>
  </si>
  <si>
    <t>Minnesota received approval for 1115 waiver request to extend 12 month continuous eligibility to residents ages 19 and 20 only in an effort to extend coverage for children and young adults, effective January 1, 2025.</t>
  </si>
  <si>
    <t>https://www.dhs.state.mn.us/main/idcplg?IdcService=GET_FILE&amp;RevisionSelectionMethod=LatestReleased&amp;dDocName=MNDHS-068534</t>
  </si>
  <si>
    <t>New Jersey provides 12 months of continuous eligibility to adults whose Medicaid eligibility is based on Modified Adjusted Gross Income (MAGI).</t>
  </si>
  <si>
    <t>https://www.medicaid.gov/sites/default/files/2023-03/nj-1115-cms-exten-demnstr-aprvl-03302023.pdf</t>
  </si>
  <si>
    <t>New York provides 12-month continuous eligibility for adults whose Medicaid eligibility is based on their Modified Adjusted Gross Income.</t>
  </si>
  <si>
    <t>https://www.medicaid.gov/sites/default/files/2022-03/ny-medicaid-rdsgn-team-risk-ext-appvl-03232022.pdf</t>
  </si>
  <si>
    <t xml:space="preserve">Oregon provides 24-month continuous eligibility for adults with Medicaid. </t>
  </si>
  <si>
    <t>https://www.medicaid.gov/sites/default/files/2022-09/or-health-plan-09282022-ca.pdf</t>
  </si>
  <si>
    <t>Pennsylvania's waiver to extend continuous Medicaid eligibility to individuals leaving incarceration that meet certain medical criteria for twelve months following release was approved in December 2024 and is in the process of implementation, but is not yet active.</t>
  </si>
  <si>
    <t>https://www.pa.gov/agencies/dhs/resources/keystones-of-health</t>
  </si>
  <si>
    <t>Medicaid ABD Asset Limits</t>
  </si>
  <si>
    <t>https://www.medicaidplanningassistance.org/state-specific-medicaid-eligibility/</t>
  </si>
  <si>
    <t>State has not expanded the asset limit for Medicaid for the Elderly and Disabled eligibility beyond $2,000 for an individual applicant and $3,000 for joint applicants</t>
  </si>
  <si>
    <t>Arizona Medicaid has no asset limit for applicants.</t>
  </si>
  <si>
    <t>State has expanded the asset limit for Medicaid for the Elderly and Disabled eligibility beyond $2,000 for an individual applicant and $3,000 for joint applicants</t>
  </si>
  <si>
    <t>Arkansas Medicaid has expanded its asset limit to $9,660 for individual applicants and $14,470 for joint applicants.</t>
  </si>
  <si>
    <t>California Medicaid has no asset limit for applicants.</t>
  </si>
  <si>
    <t>District of Columbia Medicaid has expanded its asset limit to $4,000 for individual applicants and $6,000 for joint applicants.</t>
  </si>
  <si>
    <t>Florida Medicaid has expanded its asset limit to $5,000 for individual applicants and $6,000 for joint applicants.</t>
  </si>
  <si>
    <t>Illinois Medicaid has expanded its asset limit to $17,500 for individual applicants and $17,500 for joint applicants.</t>
  </si>
  <si>
    <t>Kentucky Medicaid has expanded its asset limit to $2,000 for individual applicants and $4,000 for joint applicants.</t>
  </si>
  <si>
    <t>While Maine's asset limit is technically $2,000 for an individual and $3,000 for a couple, the state allows an extra exemption of $8,000 in savings for an individual and $12,000 for a couple.</t>
  </si>
  <si>
    <t>Maryland Medicaid has expanded its asset limit to $2500 for individual applicants and $3000 for joint applicants.</t>
  </si>
  <si>
    <t>Michigan Medicaid has expanded its asset limit to $9,660 for individual applicants and $14,470 for joint applicants.</t>
  </si>
  <si>
    <t>Minnesota Medicaid has expanded its asset limit to $3,000 for individual applicants and $6,000 for joint applicants.</t>
  </si>
  <si>
    <t>Missouri Medicaid has expanded its asset limit to $6,068 for individual applicants and $12,137 for joint applicants.</t>
  </si>
  <si>
    <t>Nebraska Medicaid has expanded its asset limit to $4,000 for individual applicants and $6,000 for joint applicants.</t>
  </si>
  <si>
    <t>New Jersey Medicaid has expanded its asset limit to $4,000 for individual applicants and $6,000 for joint applicants.</t>
  </si>
  <si>
    <t>New York Medicaid has expanded its asset limit to $32,396 for individual applicants and $43,781 for joint applicants.</t>
  </si>
  <si>
    <t>North Dakota Medicaid has expanded its asset limit to $3,000 for individual applicants and $6,000 for joint applicants.</t>
  </si>
  <si>
    <t>Oklahoma Medicaid has expanded its asset limit to $9,660 for individual applicants and $14,470 for joint applicants.</t>
  </si>
  <si>
    <t>Rhode Island Medicaid has expanded its asset limit to $4,000 for individual applicants and $6,000 for joint applicants.</t>
  </si>
  <si>
    <t>South Carolina Medicaid has expanded its asset limit to $9,660 for individual applicants and $14,470 for joint applicants.</t>
  </si>
  <si>
    <t>Medicaid ABD Life Insurance Exemption</t>
  </si>
  <si>
    <t>Alabama's Medicaid asset limit life insurance exemption is $5,000.</t>
  </si>
  <si>
    <t>https://www.medicaidplanningassistance.org/life-insurance-eligibility-impact/</t>
  </si>
  <si>
    <t>Life insurance exemption limits exceed $1,500</t>
  </si>
  <si>
    <t>Life insurance exemption limits do not exceed $1,500</t>
  </si>
  <si>
    <t>Arizona eliminated its asset limit, therefore life insurance has no impact on Medicaid eligibility.</t>
  </si>
  <si>
    <t>California eliminated its asset limit, therefore life insurance has no impact on Medicaid eligibility.</t>
  </si>
  <si>
    <t>Florida's Medicaid asset limit exemption for life insurance is $2,500.</t>
  </si>
  <si>
    <t>Louisiana's Medicaid asset limit exemption for life insurance is $10,000.</t>
  </si>
  <si>
    <t>Mississippi's Medicaid asset limit exemption for life insurance is $10,000.</t>
  </si>
  <si>
    <t>Montana's Medicaid asset limit exemption for life insurance is $5,000.</t>
  </si>
  <si>
    <t>North Carolina's Medicaid asset limit exemption for life insurance is $10,000.</t>
  </si>
  <si>
    <t>North Dakota's Medicaid asset limit exemption for life insurance is $10,000.</t>
  </si>
  <si>
    <t>In Pennsylvania's the first $1,000 of cash value are not counted toward the asset limit if the face value of the life insurance policy is over the exemption amount of $1,500.</t>
  </si>
  <si>
    <t>55 Pa. Code § 178.69. Life insurance policies.</t>
  </si>
  <si>
    <t>Rhode Island's Medicaid asset limit exemption for life insurance is $4,000 and the first $4,000 of the cash value of the life insurance policy is not counted toward the asset limit.</t>
  </si>
  <si>
    <t>South Carolina's Medicaid asset limit exemption for life insurance is $10,000.</t>
  </si>
  <si>
    <t>South Carolina Medicaid Eligibility: 2025 Income &amp; Asset Limits</t>
  </si>
  <si>
    <t>Medicaid ABD Retirement Account Exemptions</t>
  </si>
  <si>
    <t>https://www.medicaidplanningassistance.org/medicaid-eligibility-401k-ira/</t>
  </si>
  <si>
    <t>State does not exempt retirement savings from Medicaid eligibility determinations</t>
  </si>
  <si>
    <t>State exempts spouses’, but not applicants’, retirement savings from Medicaid eligibility determinations only</t>
  </si>
  <si>
    <t>Arizona eliminated its asset limit, therefore applicant / non-applicant spouse’s IRA has no impact on Medicaid eligibility.</t>
  </si>
  <si>
    <t>State exempts both applicants’ and spouses’ retirement savings from Medicaid eligibility determinations</t>
  </si>
  <si>
    <t>California eliminated its asset limit, therefore applicant / non-applicant spouse’s IRA has no impact on Medicaid eligibility.</t>
  </si>
  <si>
    <t>Applicant and/or spouse's retirement account must be in payout status (i.e. generating monthly income) in order to be exempt.</t>
  </si>
  <si>
    <t>Medicaid Available to People who are Incarcerated</t>
  </si>
  <si>
    <t>https://www.kff.org/report-section/section-1115-waiver-tracker-key-themes-maps/</t>
  </si>
  <si>
    <t>State has not authorized Medicaid coverage for justice-involved individuals while they are in a correctional setting*</t>
  </si>
  <si>
    <t>Arizona has an approved waiver to provide Medicaid pre-release coverage for individuals who are incarcerated, and the state is in process of implementation, but is not yet in effect as of June 2025.</t>
  </si>
  <si>
    <t>https://www.azahcccs.gov/shared/News/PressRelease/AHCCCSReceivesApprovalforIncarceratedIndividuals.html</t>
  </si>
  <si>
    <t>https://www.azahcccs.gov/shared/Downloads/PublicNotices/FAQsReentryDemoProject.pdf</t>
  </si>
  <si>
    <t>https://azpha.org/2025/01/15/pioneering-reentry-care-arizonas-evidence-based-step-to-improve-health-for-incarcerated-people-just-prior-to-release/</t>
  </si>
  <si>
    <t>https://www.kjzz.org/kjzz-news/2025-01-21/ahcccs-poised-to-deliver-better-health-care-access-to-people-leaving-prison</t>
  </si>
  <si>
    <t>https://www.maricopa.gov/DocumentCenter/View/98143/NACo_Maricopa-County-Reentry-Presentation</t>
  </si>
  <si>
    <t>Arkansas has a pending waiver to provide Medicaid pre-release coverage for individuals who are incarcerated.</t>
  </si>
  <si>
    <t>Under the CalAIM Section 1115 waiver, incarcerated residents in California who meet certain criteria may receive select Medicaid benefits 90 days before release, including case management, counseling, medications and medical equipment.</t>
  </si>
  <si>
    <t>https://www.medicaid.gov/sites/default/files/2023-01/ca-calaim-ca1.pdf</t>
  </si>
  <si>
    <t>https://www.dhcs.ca.gov/CalAIM/Justice-Involved-Initiative/Pages/home.aspx</t>
  </si>
  <si>
    <t>https://www.kff.org/medicaid/issue-brief/section-1115-waiver-watch-medicaid-pre-release-services-for-people-who-are-incarcerated/</t>
  </si>
  <si>
    <t>Colorado has an approved waiver to provide Medicaid pre-release coverage for individuals who are incarcerated, and the state is in process of implementation set to begin July 1, 2025. Services include Medicaid coverage up to 90 days before release, case management, medication-assisted treatment, and a 30-day supply of medication upon release.</t>
  </si>
  <si>
    <t>https://hcpf.colorado.gov/sites/hcpf/files/1115%20SUD%20Demonstration%20Amendment%20Request%204.1.24.pdf</t>
  </si>
  <si>
    <t>Connecticut has a pending waiver to provide Medicaid pre-release coverage for individuals who are incarcerated.</t>
  </si>
  <si>
    <t>District of Columbia has a pending waiver to provide Medicaid pre-release coverage for individuals who are incarcerated.</t>
  </si>
  <si>
    <t>Hawaii has an approved waiver to provide Medicaid pre-release coverage for individuals who are incarcerated, and the state is in process of implementation, but is not yet in effect as of June 2025.</t>
  </si>
  <si>
    <t>https://content.govdelivery.com/accounts/USCMSMEDICAID/bulletins/3cb673b</t>
  </si>
  <si>
    <t>https://www.medicaid.gov/medicaid/section-1115-demonstrations/downloads/hi-quest-int-dmnstn-aprvl-01082025.pdf</t>
  </si>
  <si>
    <t>Illinois' 1115 waiver extending Medicaid coverage to incarcerated individuals 90 days before release was approved in 2024 and the state is in process of implementation, but is not yet in effect as of June 2025.</t>
  </si>
  <si>
    <t>https://www.hhs.gov/about/news/2024/07/02/hhs-authorizes-five-states-provide-historic-health-care-coverage-people-transitioning-incarceration.html</t>
  </si>
  <si>
    <t>https://www.oakpark.com/2024/08/15/healthcare-waiver-illinois-medicaid/</t>
  </si>
  <si>
    <t>State offers Medicaid coverage to justice-involved individuals while they are in a correctional setting</t>
  </si>
  <si>
    <t>Kentucky's 1115 waiver extending Medicaid coverage to incarcerated individuals 60 days before release was approved in 2024 and the state is in process of implementation, but is not yet in effect as of June 2025.</t>
  </si>
  <si>
    <t>https://insurancenewsnet.com/oarticle/kentucky-prisoners-may-start-receiving-medicaid-coverage-its-life-saving-for-inmates</t>
  </si>
  <si>
    <t>Sept 18 2024 Medicaid Incarceration Waiver Hoffman PowerPoint.pdf</t>
  </si>
  <si>
    <t>Louisiana has a pending waiver to provide Medicaid pre-release coverage for individuals who are incarcerated.</t>
  </si>
  <si>
    <t>Maine has a pending waiver to provide Medicaid pre-release coverage for individuals who are incarcerated.</t>
  </si>
  <si>
    <t>Bill tracking in Maine - LD 1204 (131 legislative session) - FastDemocracy</t>
  </si>
  <si>
    <t>getPDF.asp</t>
  </si>
  <si>
    <t>Title 22, §3174-CC: Medicaid eligibility during incarceration</t>
  </si>
  <si>
    <t>Maryland waiver for Medicaid pre-release coverage for individuals who are incarcerated was approved January 2025 and the state is in process of implementation, but is not yet in effect as of June 2025.</t>
  </si>
  <si>
    <t>https://openminds.com/market-intelligence/news/healthcare-access-maryland-partners-with-centurion-health-to-ensure-incarcerated-medicaid-eligible-beneficiaries-are-enrolled-to-support-reentry-services/</t>
  </si>
  <si>
    <t>https://www.medicaid.gov/medicaid/section-1115-demonstrations/downloads/md-healthchoice-appvl-01132025.pdf</t>
  </si>
  <si>
    <t>Massachusetts's waiver for Medicaid pre-release coverage for individuals who are incarcerated was approved 2024 and the state is in process of implementation, but it does not appear to be in effect as of June 2025.</t>
  </si>
  <si>
    <t>https://www.medicaid.gov/medicaid/section-1115-demo/demonstration-and-waiver-list/82006</t>
  </si>
  <si>
    <t>https://www.mass.gov/doc/1115-demonstration-amendment-approval-letter-12-9-24-0/download</t>
  </si>
  <si>
    <t>Michigan's 1115 waiver extending Medicaid coverage to incarcerated individuals before release was approved in 2024 and the state is in process of implementation, but is not yet in effect as of June 2025.</t>
  </si>
  <si>
    <t>https://content.govdelivery.com/accounts/USCMSMEDICAID/bulletins/3c97904</t>
  </si>
  <si>
    <t>Minnesota has a pending waiver to provide Medicaid pre-release coverage for individuals who are incarcerated.</t>
  </si>
  <si>
    <t>Under the state HEART Section 1115 Demonstration, incarcerated residents in Montana are eligible to receive select Medicaid benefits, including care management and counseling, thirty days prior to release.</t>
  </si>
  <si>
    <t>https://www.medicaid.gov/sites/default/files/2024-02/mt-heart-cms-amendment-approval-20240226.pdf</t>
  </si>
  <si>
    <t>https://dphhs.mt.gov/assets/healthcare/MontanaHELP-Program-DOCMedicaidExpansionBenefits.pdf</t>
  </si>
  <si>
    <t>https://dailymontanan.com/briefs/medicaid-in-montana-to-offer-eligible-patients-housing-stability-re-entry-behavioral-health-services/</t>
  </si>
  <si>
    <t>Nevada has a pending waiver to provide Medicaid pre-release coverage for individuals who are incarcerated.</t>
  </si>
  <si>
    <t>New Hampshire's Medicaid pre-release program covers individuals who are incarcerated and have substance use disorder or mental illness, with the program starting January 2025. Services include physical and behavioral health consultation and peer support services.</t>
  </si>
  <si>
    <t>https://www.medicaid.gov/medicaid/section-1115-demonstrations/downloads/nh-sud-treatment-recovery-access-ext-appvl-06162024.pdf</t>
  </si>
  <si>
    <t>https://medicaidquality.nh.gov/sites/default/files/user-uploads/19910/24-0020-R1%20-%20Adult%20Community%20Reentry%20Demonstration_20250203vF.pdf</t>
  </si>
  <si>
    <t>New Jersey has a pending waiver to provide Medicaid pre-release coverage for individuals who are incarcerated.</t>
  </si>
  <si>
    <t>New Mexico has an approved waiver to provide Medicaid pre-release coverage for individuals who are incarcerated 90 days before release, with implementation planned for summer 2025 but not confirmed as of June 1.</t>
  </si>
  <si>
    <t>https://www.hca.nm.gov/justice-initiatives/</t>
  </si>
  <si>
    <t>New York has a pending waiver to provide Medicaid pre-release coverage for individuals who are incarcerated.</t>
  </si>
  <si>
    <t>North Carolina's 1115 waiver extending Medicaid coverage to incarcerated individuals before release was approved in 2024 and the state is in process of implementation, but is not yet in effect as of June 2025.</t>
  </si>
  <si>
    <t>https://www.medicaid.gov/medicaid/section-1115-demonstrations/downloads/nc-medicaid-reform-qtrly-monit-rpt-nov-2024-jan-2025.pdf</t>
  </si>
  <si>
    <t>Oregon's 1115 waiver extending Medicaid coverage to incarcerated individuals 90 days before release was approved in 2024 and the state is in process of implementation, with coverage set to launch in January 2026.</t>
  </si>
  <si>
    <t xml:space="preserve"> https://www.hhs.gov/about/news/2024/07/02/hhs-authorizes-five-states-provide-historic-health-care-coverage-people-transitioning-incarceration.html</t>
  </si>
  <si>
    <t>https://prismreports.org/2025/03/03/oregon-medicaid-incarcerated-people/</t>
  </si>
  <si>
    <t>Pennsylvania's 1115 waiver extending Medicaid coverage to incarcerated individuals before release was approved in 2024 and the state is in process of implementation,  but is not yet in effect as of June 2025.</t>
  </si>
  <si>
    <t>https://www.medicaid.gov/medicaid/section-1115-demonstrations/downloads/pa-keystones-of-health-01262024-pa.pdf</t>
  </si>
  <si>
    <t>State has not authorized Medicaid coverage for justice-involved individuals while they are in a correctional setting</t>
  </si>
  <si>
    <t>Utah's 1115 waiver extending Medicaid coverage to incarcerated individuals 90 days before release was approved in July 2024 and the state is in process of implementation, but is not yet in effect as of June 2025.</t>
  </si>
  <si>
    <t>Vermont's 1115 waiver extending Medicaid coverage to incarcerated individuals 90 days before release was approved in July 2024 and the state is in process of implementation with coverage slated to start January 2026.</t>
  </si>
  <si>
    <t>https://citizenportal.ai/articles/3070536/Vermont/Vermont-launches-Medicaid-enrollment-initiative-for-incarcerated-individuals-by-2026</t>
  </si>
  <si>
    <t>Under the Washington "Medicaid Transformation Project 2.0" 1115 Demonstration, incarcerated residents are eligible to receive select Medicaid benefits, including case management and counseling, three-months prior to release.</t>
  </si>
  <si>
    <t>https://www.medicaid.gov/sites/default/files/2023-06/wa-medicaid-transformation-ca-06302023.pdf</t>
  </si>
  <si>
    <t>West Virginia's 1115 waiver extending Medicaid coverage to incarcerated individuals before release was approved in 2024 and the state is in process of implementation, but is not yet in effect as of June 2025.</t>
  </si>
  <si>
    <t>https://www.medicaid.gov/medicaid/section-1115-demonstrations/downloads/wv-evol-medicaid-behav-hlth-contin-care-ca.pdf</t>
  </si>
  <si>
    <t>Wisconsin DHS will suspend rather than terminate Medicaid for incarcerated persons - Wisconsin State Public Defenders Office</t>
  </si>
  <si>
    <t>Print</t>
  </si>
  <si>
    <t>Medicaid Expansion</t>
  </si>
  <si>
    <t>https://www.kff.org/status-of-state-medicaid-expansion-decisions/</t>
  </si>
  <si>
    <t>State has not expanded Medicaid eligibility to 138% of the federal poverty level (FPL)</t>
  </si>
  <si>
    <t>State has expanded Medicaid eligibility to 138% of the federal poverty level (FPL)</t>
  </si>
  <si>
    <t>Arizona has a trigger law in place that requires termination of the expansion if the enhanced federal matching rate drops.</t>
  </si>
  <si>
    <t>https://www.healthinsurance.org/medicaid/arkansas/#private</t>
  </si>
  <si>
    <t xml:space="preserve">Georgia has a partial Medicaid expansion for those earning up to 100% FPL called Georgia Pathways, which includes work requirements and premiums for some enrollees. </t>
  </si>
  <si>
    <t>https://www.healthinsurance.org/medicaid/georgia/#expand</t>
  </si>
  <si>
    <t>https://georgiahealthinitiative.org/wp-content/uploads/2025/01/Insights-on-Medicaid-in-Georgia_Overview-Context-January-2025.pdf</t>
  </si>
  <si>
    <t>Idaho has a trigger law in place that requires some action to mitigate the fiscal impact of the loss of federal funds if the enhanced federal matching rate drops.</t>
  </si>
  <si>
    <t>Illinois has a trigger law in place that requires termination of the expansion if the enhanced federal matching rate drops.</t>
  </si>
  <si>
    <t>Indiana's HIP Medicaid expansion program includes tiers, with premiums for those earnings more Indiana has an optional trigger law in place that allows termination of the HIP expansion program if the enhanced federal matching rate drops.</t>
  </si>
  <si>
    <t>https://www.lpm.org/news/2025-02-27/experts-advocates-challenge-misinformation-from-ind-lawmakers-on-medicaid-hip-overhaul-bill</t>
  </si>
  <si>
    <t>Iowa has a trigger law in place that requires some action to mitigate the fiscal impact of the loss of federal funds if the enhanced federal matching rate drops.</t>
  </si>
  <si>
    <t>Montana has a trigger law in place that requires termination of the expansion if the enhanced federal matching rate drops.</t>
  </si>
  <si>
    <t>New Hampshire has a trigger law in place that requires termination of the expansion if the enhanced federal matching rate drops.</t>
  </si>
  <si>
    <t>New Mexico has a trigger law in place that requires some action to mitigate the fiscal impact of the loss of federal funds if the enhanced federal matching rate drops.</t>
  </si>
  <si>
    <t>North Carolina has a trigger law in place that requires termination of the expansion if the enhanced federal matching rate drops.</t>
  </si>
  <si>
    <t>House Bill 653 (2025-2026 Session) - North Carolina General Assembly</t>
  </si>
  <si>
    <t>Utah has a trigger law in place that requires termination of the expansion if the enhanced federal matching rate drops.</t>
  </si>
  <si>
    <t>Virginia has a trigger law in place that requires termination of the expansion if the enhanced federal matching rate drops.</t>
  </si>
  <si>
    <t>Wisconsin's BadgerCare Medicaid program covers adults earning 100% FPL or less, but the state has not adopted full expansion under the Affordable Care Act. The Governor and Lt. Governor have issued multiple budgets/proposals to expand Medicaid that have not been adopted.</t>
  </si>
  <si>
    <t>https://www.macpac.gov/wp-content/uploads/2020/03/Wisconsin-Waiver-BadgerCare-Reform.pdf</t>
  </si>
  <si>
    <t>https://www.dhs.wisconsin.gov/medicaid/waiver-badgercare1115.htm</t>
  </si>
  <si>
    <t>Retroactive Medicaid</t>
  </si>
  <si>
    <t>https://medicaid.alabama.gov/documents/9.0_Resources/9.2_Administrative_Code/9.2.1_Proposed_Agency_Rules/9.2.1_APA_18_560-X-25-.12_Periods_Entitlement.pdf</t>
  </si>
  <si>
    <t>State retroactively extends Medicaid benefits 90 days prior to application date for all adult enrollees</t>
  </si>
  <si>
    <t xml:space="preserve">https://casetext.com/regulation/alaska-administrative-code/title-7-health-and-social-services/part-7-medicaid-assistance-eligibility/chapter-100-medicaid-eligibility/article-1-common-medicaid-eligibility-requirements/section-7-aac-100072-retroactive-medicaid-eligibility
</t>
  </si>
  <si>
    <t>https://www.law.cornell.edu/regulations/alaska/7-AAC-100.072</t>
  </si>
  <si>
    <t>Three months of retroactive Medicaid coverage is only available to children, pregnant women, and postpartum women. All other residents are provided retroactive Medicaid coverage up to the first day of the month in which the Medicaid application is received.</t>
  </si>
  <si>
    <t>https://www.azahcccs.gov/PlansProviders/Downloads/190424RetroactiveFAQformattedv2.pdf</t>
  </si>
  <si>
    <t>https://www.azahcccs.gov/PlansProviders/RatesAndBilling/FFS/priorqtrcoverage.html</t>
  </si>
  <si>
    <t>State retroactively extends Medicaid benefits less than 90 days prior to application date or only for select enrollees (see note)</t>
  </si>
  <si>
    <t>Residents applying to enroll in the adult expansion coverage group are only able to access thirty days of retroactive Medicaid coverage.</t>
  </si>
  <si>
    <t xml:space="preserve">https://humanservices.arkansas.gov/wp-content/uploads/Recent-Final-Rule-AR-Home-Integration.pdf
</t>
  </si>
  <si>
    <t>https://casetext.com/regulation/arkansas-administrative-code/agency-016-department-of-human-services/division-20-division-of-county-operations/rule-0162018-001-medical-services-policy-sections-a-210-b-500-d-372-d-373</t>
  </si>
  <si>
    <t xml:space="preserve">https://www.law.cornell.edu/regulations/california/22-CCR-50197
</t>
  </si>
  <si>
    <t>https://www.sos.state.co.us/CCR/GenerateRulePdf.do?ruleVersionId=8024&amp;fileName=10%20CCR%202505-10%208.100</t>
  </si>
  <si>
    <t>https://casetext.com/regulation/colorado-administrative-code/department-2505-department-of-health-care-policy-and-financing/division-2505-medical-services-board-volume-8-medical-assistance-childrens-health-plan/rule-10-ccr-2505-10-8100-medical-assistance-section-8100-eligibility-provider-screening-npi/section-10-ccr-2505-10-8100-effective-8302024-medical-assistance-eligibility</t>
  </si>
  <si>
    <t xml:space="preserve">https://portal.ct.gov/oha/loss-of-coverage-options/loss-of-coverage---comprehensive
</t>
  </si>
  <si>
    <t>https://www.cga.ct.gov/2018/BA/2018SB-00151-R000085-BA.htm</t>
  </si>
  <si>
    <t>Effective January 2025, all Medicaid-eligible residents are offered three months of retroactive coverage.</t>
  </si>
  <si>
    <t xml:space="preserve">https://www.cms.gov/newsroom/cms-round-up/cms-roundup-may-31-2024
</t>
  </si>
  <si>
    <t>https://regulations.justia.com/states/delaware/title-16/department-of-health-and-social-services/division-of-social-services/delaware-social-services-manual/14000/section-14000-14920/</t>
  </si>
  <si>
    <t xml:space="preserve">https://www.dchealthlink.com/sites/default/files/v2/forms/Application_for_Retroactive_Medicaid_Coverage.pdf
</t>
  </si>
  <si>
    <t xml:space="preserve">Three months of retroactive Medicaid coverage is only available to children under twenty-one, pregnant women, and postpartum women. </t>
  </si>
  <si>
    <t xml:space="preserve">https://ahca.myflorida.com/medicaid/medicaid-policy-quality-and-operations/medicaid-policy-and-quality/medicaid-policy/program-policy/eligibility-for-medicaid-services/medicaid-retroactive-eligibility
</t>
  </si>
  <si>
    <t>https://flrules.elaws.us/fac/65a-1.702</t>
  </si>
  <si>
    <t>Three months of retroactive Medicaid coverage is only available to children, pregnant women, a parent or caretaker of a minor child, aged 65 or older, or a person with disabilities.</t>
  </si>
  <si>
    <t>https://pamms.dhs.ga.gov/dfcs/medicaid/2053/#requirements</t>
  </si>
  <si>
    <t>https://freedomcare.com/understanding-retroactive-medicaid-in-georgia-what-it-is-how-to-qualify-what-it-covers-and-the-benefits-included/</t>
  </si>
  <si>
    <t xml:space="preserve">Three months of retroactive Medicaid coverage is only available to Hawaii residents eligible for long-term care services. All other applicants may be provided retroactive Medicaid coverage for costs incurred in the ten days prior to the date of the application. </t>
  </si>
  <si>
    <t xml:space="preserve">https://mybenefits.hawaii.gov/medicaid-faqs/
</t>
  </si>
  <si>
    <t>https://www.medicaid.gov/Medicaid-CHIP-Program-Information/By-Topics/Waivers/1115/downloads/hi/hi-quest-expanded-ca.pdf</t>
  </si>
  <si>
    <t xml:space="preserve">https://adminrules.idaho.gov/rules/current/16/160301.pdf
</t>
  </si>
  <si>
    <t>https://regulations.justia.com/states/idaho/16/16-03-05/section-16-03-05-051/</t>
  </si>
  <si>
    <t xml:space="preserve">https://www.dhs.state.il.us/page.aspx?item=61290
</t>
  </si>
  <si>
    <t>https://www.law.cornell.edu/regulations/illinois/Ill-Admin-Code-tit-89-SS-110.34</t>
  </si>
  <si>
    <t xml:space="preserve">Indiana limits three-month retroactive Medicaid coverage eligibility to pregnant residents, SSI recipients, disabled children, and refugees. The state did not extend retroactive Medicaid coverage to Health Indiana Plan applicants, however </t>
  </si>
  <si>
    <t xml:space="preserve">https://www.in.gov/fssa/ompp/files/Medicaid_Combined_PM.pdf
</t>
  </si>
  <si>
    <t>https://indianacapitalchronicle.com/2024/07/02/fssa-halts-power-account-contributions-after-federal-ruling/</t>
  </si>
  <si>
    <t>https://docs.google.com/document/d/1JXO73O_K82TysFvTYMbecDA5GbZ2_c6T9lmbKN_tKeY/edit?tab=t.0</t>
  </si>
  <si>
    <t>https://ecf.dcd.uscourts.gov/cgi-bin/show_public_doc?2019cv2848-68</t>
  </si>
  <si>
    <t>https://iga.in.gov/pdf-documents/124/2025/senate/bills/SB0002/SB0002.06.ENRH.pdf</t>
  </si>
  <si>
    <t xml:space="preserve">Three months of retroactive Medicaid coverage is only available to pregnant women, children, and nursing home residents. </t>
  </si>
  <si>
    <t>https://www.legis.iowa.gov/docs/iac/rule/441.76.13.pdf</t>
  </si>
  <si>
    <t>https://www.kff.org/medicaid/issue-brief/medicaid-retroactive-coverage-waivers-implications-for-beneficiaries-providers-and-states/</t>
  </si>
  <si>
    <t xml:space="preserve">https://khap2.kdhe.state.ks.us/kfmam/main.asp?tier1=02000&amp;#a02000
</t>
  </si>
  <si>
    <t>https://clpc.ucsf.edu/sites/clpc.ucsf.edu/files/KanCare%202.0%20RFP.docx</t>
  </si>
  <si>
    <t>https://skilledcarejournal.com/new-medicaid-payment-rules-spark-fear-for-kansas-nursing-homes-and-patients/</t>
  </si>
  <si>
    <t>https://apps.legislature.ky.gov/law/kar/titles/907/020/010/</t>
  </si>
  <si>
    <t xml:space="preserve">https://ldh.la.gov/assets/medicaid/MedicaidEligibilityPolicy/H-1800.PDF
</t>
  </si>
  <si>
    <t>https://regulations.justia.com/states/louisiana/title-50/part-iii/subpart-3/chapter-23/section-iii-2305/</t>
  </si>
  <si>
    <t>https://regulations.justia.com/states/maine/10/144/chapter-332/part-2/section-144-332-2-13/</t>
  </si>
  <si>
    <t>https://www.marylandhealthconnection.gov/glossaryslug/retroactive-medicaid/</t>
  </si>
  <si>
    <t>https://health.maryland.gov/mmcp/Documents/OBBBA%20One-Pager_7.11.25.pdf</t>
  </si>
  <si>
    <t>Pregnant women and children are offered retroactive Medicaid coverage up to three months. Contingent on continued federal approval, no later than January 2026, all Medicaid-eligible residents will be provided three months of retroactive coverage.</t>
  </si>
  <si>
    <t xml:space="preserve">https://www.mass.gov/doc/eom-22-18-three-month-retroactive-eligibility-for-certain-masshealth-applicants-0/download
</t>
  </si>
  <si>
    <t>https://www.medicaidplanningassistance.org/retroactive-medicaid/</t>
  </si>
  <si>
    <t xml:space="preserve">https://www.medicaid.gov/medicaid/section-1115-demonstrations/downloads/ma-masshealth-ca-04192024.pdf
</t>
  </si>
  <si>
    <t xml:space="preserve">https://www.mdch.state.mi.us/dch-medicaid/manuals/MedicaidProviderManual.pdf
</t>
  </si>
  <si>
    <t>https://www.michigan.gov/mdhhs/-/media/Project/Websites/mdhhs/Doing-Business-with-MDHHS/Forms-and-Applications/FIA-3243_85431_7.pdf</t>
  </si>
  <si>
    <t xml:space="preserve">https://hcopub.dhs.state.mn.us/epm/1_2_5.htm 
</t>
  </si>
  <si>
    <t>https://www.revisor.mn.gov/rules/9505/full</t>
  </si>
  <si>
    <t xml:space="preserve">https://medicaid.ms.gov/wp-content/uploads/2016/12/Section-101.10.04.pdf
</t>
  </si>
  <si>
    <t>https://www.law.cornell.edu/regulations/mississippi/23-Miss-Code-R-SS-101-8-4</t>
  </si>
  <si>
    <t xml:space="preserve">https://dssmanuals.mo.gov/family-mo-healthnet-magi/1830-000-00/1830-020-00/
</t>
  </si>
  <si>
    <t>https://mydss.mo.gov/media/pdf/general-sections-manual</t>
  </si>
  <si>
    <t>https://regulations.justia.com/states/montana/department-37/chapter-37-82/subchapter-37-82-9/rule-37-82-904/</t>
  </si>
  <si>
    <t xml:space="preserve">https://dhhs.ne.gov/Documents/477-000-017.pdf
</t>
  </si>
  <si>
    <t>https://www.law.cornell.edu/regulations/nebraska/477-Neb-Admin-Code-ch-4-SS-003</t>
  </si>
  <si>
    <t>https://www.medicaid.nv.gov/downloads/provider/nv_billing_general.pdf</t>
  </si>
  <si>
    <t xml:space="preserve">https://www.dhhs.nh.gov/mam_htm/html/109_09_application_for_retroactive_medical_assistance_mam.htm
</t>
  </si>
  <si>
    <t xml:space="preserve">https://www.dhhs.nh.gov/programs-services/medicaid/nh-medicaid-medical-assistance-eligibility/mead-and-moad-eligibility
</t>
  </si>
  <si>
    <t>https://casetext.com/statute/new-hampshire-revised-statutes/title-10-public-health/chapter-126-aa-repealed-effective-12312030-new-hampshire-granite-advantage-health-care-program/section-126-aa2-repealed-effective-12312030-new-hampshire-granite-advantage-health-care-program-established</t>
  </si>
  <si>
    <t>https://www.law.cornell.edu/regulations/new-jersey/N-J-A-C-10-90-5-7</t>
  </si>
  <si>
    <t>https://www.hsd.state.nm.us/wp-content/uploads/FileLinks/6cac91ecd03a46b9a182b82a44de720b/8.245.600.pdf</t>
  </si>
  <si>
    <t xml:space="preserve">https://www.nyc.gov/site/ochia/coverage-care/medicaid.page#:~:text=What%20is%20Medicaid%3F,eligible%20during%20those%2090%20days.
</t>
  </si>
  <si>
    <t>https://policies.ncdhhs.gov/document/ma-2300-application/</t>
  </si>
  <si>
    <t>https://policies.ncdhhs.gov/wp-content/uploads/MA-2300.pdf</t>
  </si>
  <si>
    <t>https://medicaid.ncdhhs.gov/medicaid-expansion-questions-and-answers-english/open</t>
  </si>
  <si>
    <t>https://ndlegis.gov/information/acdata/pdf/75-02-02.1.pdf</t>
  </si>
  <si>
    <t>https://codes.ohio.gov/ohio-administrative-code/rule-5160:1-2-01</t>
  </si>
  <si>
    <t>https://oklahoma.gov/ohca/policies-and-rules/xpolicy/medical-assistance-for-adults-and-children-eligibility/soonercare-for-pregnant-women-and-families-with-children/certification--redetermination-and-notification/certification-for-soonercare-for-pregnant-women-and-families-wit.html</t>
  </si>
  <si>
    <t xml:space="preserve">https://oregon.public.law/rules/oar_410-200-0130
</t>
  </si>
  <si>
    <t>https://www.law.cornell.edu/regulations/pennsylvania/55-Pa-Code-SS-181-12</t>
  </si>
  <si>
    <t>https://regulations.justia.com/states/pennsylvania/title-55/part-ii/subpart-c/chapter-140/subchapter-b/benefit-coverage/section-140-335/</t>
  </si>
  <si>
    <t>http://services.dpw.state.pa.us/oimpolicymanuals/ma/index.htm#t=319_Healthy_Horizons%2F319_8_Determining_Eligibility.htm</t>
  </si>
  <si>
    <t xml:space="preserve">Three months of retroactive Medicaid coverage is only available to adults who are Medicaid Integrated Health Care Coverage group members (excluding partial dual Qualified Medicare Beneficiaries), non-citizens who are eligible for emergency Medicaid, or LTSS beneficiaries. </t>
  </si>
  <si>
    <t>https://rules.sos.ri.gov/Regulations/part/210-40-05-3</t>
  </si>
  <si>
    <t>https://www.law.cornell.edu/regulations/south-carolina/R-126-360</t>
  </si>
  <si>
    <t xml:space="preserve">https://dss.sd.gov/docs/medicaid/providers/billingmanuals/General/Recipient_Eligibility.pdf
</t>
  </si>
  <si>
    <t>https://regulations.justia.com/states/south-dakota/title-67/article-67-12/chapter-67-12-01/section-67-12-01-60/</t>
  </si>
  <si>
    <t xml:space="preserve">Three months of retroactive Medicaid coverage is only available to pregnant women and children. </t>
  </si>
  <si>
    <t>https://www.law.cornell.edu/regulations/tennessee/Tenn-Comp-R-Regs-1200-13-20-.07</t>
  </si>
  <si>
    <t>https://www.tn.gov/content/dam/tn/tenncare/documents/EligibilityDetermination.pdf</t>
  </si>
  <si>
    <t xml:space="preserve">https://www.hhs.texas.gov/handbooks/texas-works-handbook/a-830-medicaid-coverage-months-prior-month-application
</t>
  </si>
  <si>
    <t>https://www.hhs.texas.gov/handbooks/medicaid-elderly-people-disabilities-handbook/a-4300-retroactive-coverage</t>
  </si>
  <si>
    <t>https://www.hhs.texas.gov/handbooks/medicaid-elderly-people-disabilities-handbook/g-7000-prior-coverage</t>
  </si>
  <si>
    <t>https://www.law.cornell.edu/regulations/utah/Utah-Admin-Code-R414-1-22</t>
  </si>
  <si>
    <t xml:space="preserve">https://www.vtmedicaid.com/assets/manuals/GeneralProviderManual.pdf
</t>
  </si>
  <si>
    <t>https://regulations.justia.com/states/vermont/agency-13/sub-agency-170/chapter-410/section-13-170-410/</t>
  </si>
  <si>
    <t>https://law.lis.virginia.gov/admincode/title12/agency30/chapter110/section1160/</t>
  </si>
  <si>
    <t xml:space="preserve">https://www.vhcf.org/wp-content/uploads/2021/02/Overview-2-2021.pdf 
</t>
  </si>
  <si>
    <t xml:space="preserve">https://www.hca.wa.gov/free-or-low-cost-health-care/i-help-others-apply-and-access-apple-health/wac-182-504-0005-washington-apple-health-retroactive-certification-period
</t>
  </si>
  <si>
    <t>https://app.leg.wa.gov/wac/default.aspx?cite=182-504-0005</t>
  </si>
  <si>
    <t xml:space="preserve">https://dhhr.wv.gov/bcf/Services/familyassistance/Documents/755/ch_1.5.pdf
</t>
  </si>
  <si>
    <t>https://www.forwardhealth.wi.gov/WIPortal/Subsystem/KW/Print.aspx?ia=1&amp;p=1&amp;sa=50&amp;s=6&amp;c=38&amp;nt=Retroactive+Enrollmen</t>
  </si>
  <si>
    <t>https://docs.legis.wisconsin.gov/code/admin_code/dhs/101/103/087</t>
  </si>
  <si>
    <t>https://health.wyo.gov/wp-content/uploads/2024/04/DOH-Medicaid-Chapter-18.pdf</t>
  </si>
  <si>
    <t>https://regulations.justia.com/states/wyoming/agency-048/sub-agency-0037/chapter-18/section-18-4/</t>
  </si>
  <si>
    <t>Medicaid-Covered Services</t>
  </si>
  <si>
    <t>Medicaid Coverage for Fertility Services</t>
  </si>
  <si>
    <t>4.1_Covered_Services_Handbook_10-1-24.pdf</t>
  </si>
  <si>
    <t>Mandated Coverage of Infertility Treatment | KFF</t>
  </si>
  <si>
    <t>Medicaid Coverage for Infertility Treatments and Fertility Preservation</t>
  </si>
  <si>
    <t>Does health insurance cover IVF and other fertility treatments?</t>
  </si>
  <si>
    <t>State Medicaid program does not cover infertility treatments or fertility preservation services</t>
  </si>
  <si>
    <t>Alaska Medicaid Recipient Handbook</t>
  </si>
  <si>
    <t>400 CHAPTER OVERVIEW</t>
  </si>
  <si>
    <t xml:space="preserve">Effective in August 2025, Act 859 will require accident and health insurance companies, including Arkansas’ Medicaid program, to include as a covered expense, in vitro fertilization and restorative reproductive medicine.  </t>
  </si>
  <si>
    <t>HB1142 as engrossed on 03-19-2025 15:36:33</t>
  </si>
  <si>
    <t>California expands access to IVF with new law requiring coverage - CalMatters</t>
  </si>
  <si>
    <t>Family Planning Benefit Expansion for Special Populations Billing Manual | Department of Health Care Policy and Financing</t>
  </si>
  <si>
    <t>HUSKY Health Program | Providers | Infertility Policy</t>
  </si>
  <si>
    <t>https://resolve.org/learn/financial-resources/insurance-coverage/medicaid-coverage-for-infertility-treatments-and-fertility-preservation/</t>
  </si>
  <si>
    <t>State Medicaid program covers infertility treatments, fertility preservation, or both (see notes)</t>
  </si>
  <si>
    <t>Reproductive Services | Florida Agency for Health Care Administration</t>
  </si>
  <si>
    <t>GA HB589 | BillTrack50</t>
  </si>
  <si>
    <t>Idaho Health Plan English</t>
  </si>
  <si>
    <t>Family Planning Eligibility Program</t>
  </si>
  <si>
    <t>Noncoveredservices.pdf</t>
  </si>
  <si>
    <t>LA.CP.MP.130FertilityPreservation.pdf</t>
  </si>
  <si>
    <t>Medical Reimbursement Policy</t>
  </si>
  <si>
    <t>Maryland: Fertility preservation services covered for Medicaid members | UHCprovider.com</t>
  </si>
  <si>
    <t>Coordination of Benefits for MassHealth Members | Mass.gov</t>
  </si>
  <si>
    <t>Reproductive Health/OB-GYN - Family Planning</t>
  </si>
  <si>
    <t>NC Family Planning Medicaid FAQs</t>
  </si>
  <si>
    <t>noncovered-medicaid-services.pdf</t>
  </si>
  <si>
    <t>Oklahoma Law S.B. 1334 requires coverage of standard fertility preservation services for all health benefit plans, including Medicaid, effective January 1, 2025.</t>
  </si>
  <si>
    <t>Family_Planning.pdf</t>
  </si>
  <si>
    <t>VT H0302 | BillTrack50</t>
  </si>
  <si>
    <t>Plan First Flyer</t>
  </si>
  <si>
    <t>WA HB1129 | BillTrack50</t>
  </si>
  <si>
    <t>519.15 Reproductive health services</t>
  </si>
  <si>
    <t>Medicaid Coverage for Doula Services</t>
  </si>
  <si>
    <t>NHeLP's Doula Medicaid Project: Current State Efforts at Expanding Access to Doula Care - Google Sheets</t>
  </si>
  <si>
    <t>State of the States (November 2024): Efforts to Expand Access to Doula Care in Medicaid and Private Insurance — Birthing Advocacy Doula Trainings</t>
  </si>
  <si>
    <t>State Medicaid Approaches to Doula Service Benefits - NASHP</t>
  </si>
  <si>
    <t>The state Medicaid program does not reimburse doula services</t>
  </si>
  <si>
    <t xml:space="preserve">https://www.azahcccs.gov/Resources/Downloads/MedicaidStatePlan/Amendments/2024/240006DoulaServicesSubmissionPackageSubmitted071124.pdf
</t>
  </si>
  <si>
    <t>https://www.azahcccs.gov/Resources/StatePlans/StatePlanAmendments.html</t>
  </si>
  <si>
    <t>AZ-24-0006.pdf</t>
  </si>
  <si>
    <t>State Medicaid program actively reimburses for doula services</t>
  </si>
  <si>
    <t>Arkansas aims to have Medicaid coverage for doula services implemented by October 2025 through the passing of HB1252 and HB1427.</t>
  </si>
  <si>
    <t>HB1252 Bill Information - Arkansas State Legislature</t>
  </si>
  <si>
    <t>HB1427 Bill Information - Arkansas State Legislature</t>
  </si>
  <si>
    <t>The state has received approval to reimburse doula services under Medicaid but is still implementing the program</t>
  </si>
  <si>
    <t xml:space="preserve">https://casetext.com/statute/california-codes/california-welfare-and-institutions-code/division-9-public-social-services/part-3-aid-and-medical-assistance/chapter-7-basic-health-care/article-31-medi-cal-provider-payment-increases-and-investments-act/section-14124163-for-repeal-see-note-geographically-adjusted-fee-schedule-reimbursement-rates; and
</t>
  </si>
  <si>
    <t>https://casetext.com/statute/california-codes/california-welfare-and-institutions-code/division-9-public-social-services/part-3-aid-and-medical-assistance/chapter-7-basic-health-care/article-4-the-medi-cal-benefits-program/section-1413224-effective-until-112026-workgroup-to-examine-implementation-of-doula-benefit-provided-under-the-medi-cal-program</t>
  </si>
  <si>
    <t>https://casetext.com/statute/colorado-revised-statutes/title-10-insurance/health-care-coverage/article-16-health-care-coverage/part-1-general-provisions/section-10-16-104-mandatory-coverage-provisions-definitions-rules-applicability</t>
  </si>
  <si>
    <t>Connecticut's DSS program is incorporating doula care as part of its HUSKY Maternity Bundle Payment Program. This temporary measure ensures access to doula services until direct reimbursement procedures are fully developed.</t>
  </si>
  <si>
    <t>HUSKY Maternity Bundle-Doula Integration</t>
  </si>
  <si>
    <t xml:space="preserve">https://healthlaw.org/doula-medicaid-project-february-2024-state-roundup/;
</t>
  </si>
  <si>
    <t>Doula Services</t>
  </si>
  <si>
    <t>Bill Detail - Delaware General Assembly</t>
  </si>
  <si>
    <t xml:space="preserve">https://healthlaw.org/doula-medicaid-project-february-2024-state-roundup/
</t>
  </si>
  <si>
    <t>https://casetext.com/statute/district-of-columbia-official-code/division-i-government-of-district/title-3-district-of-columbia-boards-and-commissions/subtitle-i-general/chapter-12-health-occupations-boards/subchapter-vi-f-medicaid-reimbursement-for-certified-professional-midwives/section-3-120672-reimbursement-for-doula-services</t>
  </si>
  <si>
    <t>Georgia General Assembly - HB 263</t>
  </si>
  <si>
    <t>Pritzker Administration Announces New Medicaid Coverage for Certified Doula and Lactation Consultant Services</t>
  </si>
  <si>
    <t>IGA | Senate Bill 522 - Maternal health matters</t>
  </si>
  <si>
    <t>https://healthlaw.org/doula-medicaid-project-february-2024-state-roundup/</t>
  </si>
  <si>
    <t>Iowa Legislature - BillBook</t>
  </si>
  <si>
    <t>https://www.kdhe.ks.gov/CivicAlerts.aspx?AID=1135</t>
  </si>
  <si>
    <t>25RS HB 814</t>
  </si>
  <si>
    <t>Louisiana's Governor signed HB454 (Act 228) on 6/10/25 which requires any Medicaid coverage plan providing maternity services to include coverage for services provided by doulas before, during, and after childbirth with an effective date of 08/01/2025.</t>
  </si>
  <si>
    <t>HB454</t>
  </si>
  <si>
    <t>ViewDocument.aspx</t>
  </si>
  <si>
    <t>https://casetext.com/statute/code-of-maryland/article-health-general/title-15-assistance-programs/subtitle-1-medical-and-pharmacy-assistance-programs/section-15-1414-doula-services</t>
  </si>
  <si>
    <t>https://casetext.com/regulation/maryland-administrative-code/title-10-maryland-department-of-health/part-2/subtitle-09-medical-care-programs/chapter-100939-doula-services/section-10093904-covered-services</t>
  </si>
  <si>
    <t>https://casetext.com/regulation/code-of-massachusetts-regulations/department-130-cmr-division-of-medical-assistance/title-130-cmr-463000-doula-services/section-463407-covered-services;
https://www.medicaid.gov/sites/default/files/2024-02/MA-23-0065.pdf; and
https://www.mass.gov/info-details/masshealth-doula-services-program-information-for-doulas</t>
  </si>
  <si>
    <t xml:space="preserve">https://www.medicaid.gov/sites/default/files/2022-07/MI-22-0005.pdf; 
</t>
  </si>
  <si>
    <t>https://www.michigan.gov/mdhhs/-/media/Project/Websites/mdhhs/Assistance-Programs/Medicaid-BPHASA/2022-Bulletins/Final-Bulletin-MMP-22-47-Doula.pdf</t>
  </si>
  <si>
    <t xml:space="preserve">https://www.medicaid.gov/sites/default/files/State-resource-center/Medicaid-State-Plan-Amendments/Downloads/MN/MN-14-007.pdf;
</t>
  </si>
  <si>
    <t>https://www.medicaid.gov/sites/default/files/2023-12/MN-23-0018.pdf;</t>
  </si>
  <si>
    <t>Doula Program | mydss.mo.gov</t>
  </si>
  <si>
    <t>Montana's Governor signed SB 319 in February 2025 which allows the Dept of Public Health and Human Services to provide Medicaid coverage of doula services with an effective date of 01/01/2026.</t>
  </si>
  <si>
    <t>Bill Explorer</t>
  </si>
  <si>
    <t>Nebraska Legislature - Legislative Document</t>
  </si>
  <si>
    <t>https://casetext.com/statute/nevada-revised-statutes/title-38-public-welfare/chapter-422-health-care-financing-and-policy/administration-and-procedure/state-plan-for-medicaid-and-childrens-health-insurance-program/section-42227177-state-plan-for-medicaid-inclusion-of-requirement-for-payment-of-costs-incurred-for-doula-services-provided-by-enrolled-doula-application-for-waiver-or-amendment-related-to-doula-services-requirements-for-enrollment-as-doula</t>
  </si>
  <si>
    <t>https://www.medicaid.gov/sites/default/files/2024-04/NV-23-0016.pdf</t>
  </si>
  <si>
    <t>https://casetext.com/statute/new-hampshire-revised-statutes/title-10-public-health/chapter-126-a-department-of-health-and-human-services/medicaid-coverage-of-certain-birthing-postpartum-and-newborn-services/section-126-a99-medicaid-doula-coverage</t>
  </si>
  <si>
    <t>https://www.medicaid.gov/Medicaid/spa/downloads/NJ-20-0011.pdf</t>
  </si>
  <si>
    <t xml:space="preserve">https://amchp.org/wp-content/uploads/2022/03/2021_New-Jersey-Doula-Medicaid-Coverage_Development-Handout.pdf
</t>
  </si>
  <si>
    <t>https://www.nj.gov/humanservices/dmahs/info/doula.html</t>
  </si>
  <si>
    <t xml:space="preserve">https://www.hsd.state.nm.us/wp-content/uploads/SPA-24-0004-Doula-and-Lactation-Services-Tribal-Noticiation-TN.pdf; </t>
  </si>
  <si>
    <t xml:space="preserve">https://nmdoula.org/;
</t>
  </si>
  <si>
    <t xml:space="preserve">https://www.hca.nm.gov/wp-content/uploads/SPA-24-0004-Doula-and-Lactation-spa-pages_-1.pdf
</t>
  </si>
  <si>
    <t>https://amchp.org/wp-content/uploads/2024/03/New-Mexico_2024-Title-V-State-Profile_FINAL.pdf</t>
  </si>
  <si>
    <t xml:space="preserve">https://casetext.com/statute/consolidated-laws-of-new-york/chapter-social-services/article-5-assistance-and-care/title-11-medical-assistance-for-needy-persons/section-365-p-effective-862024-doulas-for-medicaid
</t>
  </si>
  <si>
    <t>https://www.health.ny.gov/regulations/state_plans/status/non-inst/original/docs/os_2023-12-28_spa_24-03.pdf</t>
  </si>
  <si>
    <t>S463v1.pdf</t>
  </si>
  <si>
    <t>S483v1.pdf</t>
  </si>
  <si>
    <t>Process for Doula Services Request - Provider News</t>
  </si>
  <si>
    <t>https://casetext.com/statute/ohio-revised-code/title-51-public-welfare/chapter-5164-medicaid-state-plan-services/section-5164071-repealed-effective-1032028-doula-program</t>
  </si>
  <si>
    <t>https://www.lsc.ohio.gov/assets/legislation/135/hb33/en0/files/hb33-nur-bill-analysis-as-enacted-135th-general-assembly.pdf</t>
  </si>
  <si>
    <t xml:space="preserve">https://casetext.com/regulation/oklahoma-administrative-code/title-317-oklahoma-health-care-authority/chapter-30-medical-providers-fee-for-service/subchapter-5-individual-providers-and-specialties/part-114-effective-until-9142024-doula-services/section-31730-5-1217-effective-until-9142024-general-coverage
</t>
  </si>
  <si>
    <t>https://casetext.com/regulation/oklahoma-administrative-code/title-317-oklahoma-health-care-authority/chapter-30-medical-providers-fee-for-service/subchapter-5-individual-providers-and-specialties/part-114-effective-until-9142024-doula-services/section-31730-5-1215-effective-until-9142024-general</t>
  </si>
  <si>
    <t>https://casetext.com/statute/oregon-revised-statutes/title-34-human-services-juvenile-code-corrections/chapter-414-medical-assistance/oregon-integrated-and-coordinated-care-delivery-system/coordinated-care-organizations/section-414669-payment-for-doula-services</t>
  </si>
  <si>
    <t>PA-25-0003.pdf</t>
  </si>
  <si>
    <t>House Bill 1608 Information; 2023-2024 Regular Session - The Official Website of the Pennsylvania General Assembly</t>
  </si>
  <si>
    <t>Coverage of and Payment for Doula Services in the Medical Assistance Program</t>
  </si>
  <si>
    <t xml:space="preserve">https://www.medicaid.gov/medicaid/spa/downloads/RI-21-0013.pdf
</t>
  </si>
  <si>
    <t>https://casetext.com/statute/general-laws-of-rhode-island/title-27-insurance/chapter-27-20-nonprofit-medical-service-corporations/section-27-20-76-perinatal-doulas</t>
  </si>
  <si>
    <t>South Carolina Legislature Online - Bill Search by Bill Number</t>
  </si>
  <si>
    <t>SD-24-0017.pdf</t>
  </si>
  <si>
    <t>Texas Legislature Online - 89(R) History for HB 2573</t>
  </si>
  <si>
    <t>Texas Legislature Online - 89(R) Text for HB 5583</t>
  </si>
  <si>
    <t>Texas Legislature Online - 89(R) History for HB 3121</t>
  </si>
  <si>
    <t xml:space="preserve">Utah’s Governor signed SB 284 on 3/19/25 which requires Medicaid reimbursement of doula services. The bill took effect on 5/7/25. The Department must apply for the State Plan Amendment by 10/1/25. The state is currently in the process of implementing these measures. </t>
  </si>
  <si>
    <t>SB0284</t>
  </si>
  <si>
    <t>Vermont’s Governor signed Act 50 (SB 53) on 6/9/25 which requires Medicaid reimbursement of doula services. The Department must seek their State Plan Amendment by 7/1/26.</t>
  </si>
  <si>
    <t>ACT050 Act Summary.pdf</t>
  </si>
  <si>
    <t>Bill Status S.53 (Act 50)</t>
  </si>
  <si>
    <t>doula_sunrise_report_2025.pdf</t>
  </si>
  <si>
    <t xml:space="preserve">https://www.medicaid.gov/medicaid/spa/downloads/VA-21-0013.pdf; and
</t>
  </si>
  <si>
    <t>https://lis.virginia.gov/cgi-bin/legp604.exe?212+sum+HB1800</t>
  </si>
  <si>
    <t xml:space="preserve">https://fiscal.wa.gov/statebudgets/2024proposals/Documents/co/cox5950-S.EAMC-COF-H-3501.2.pdf
</t>
  </si>
  <si>
    <t xml:space="preserve">https://lawfilesext.leg.wa.gov/biennium/2023-24/Pdf/Bills/Senate%20Passed%20Legislature/5950-S.PL.pdf?q=20240701161432
</t>
  </si>
  <si>
    <t>https://stateofreform.com/washington/2024/07/washington-prepares-to-implement-highest-medicaid-reimbursement-rate-for-birth-doulas-in-the-u-s/</t>
  </si>
  <si>
    <t>Doulas | Washington State Health Care Authority</t>
  </si>
  <si>
    <t>Bill Status - Complete Bill History</t>
  </si>
  <si>
    <t>Member_Handbook_for_Pregnant_Women.pdf</t>
  </si>
  <si>
    <t>Medicaid Coverage for Abortion Care</t>
  </si>
  <si>
    <t>https://www.kff.org/womens-health-policy/issue-brief/interactive-how-state-policies-shape-access-to-abortion-coverage/</t>
  </si>
  <si>
    <t>https://www.kff.org/medicaid/state-indicator/abortion-under-medicaid/</t>
  </si>
  <si>
    <t>https://states.guttmacher.org/policies?restrictions=state-medicaid-coverage-ban</t>
  </si>
  <si>
    <t>State Medicaid program does not cover abortion care in their benefits package</t>
  </si>
  <si>
    <t>State Medicaid program utilizes state-based funds to cover abortion care</t>
  </si>
  <si>
    <t>AMPM Policy 410</t>
  </si>
  <si>
    <t>https://www.guttmacher.org/state-legislation-tracker</t>
  </si>
  <si>
    <t>Colorado Gov. Jared Polis signs public funding of abortion into law</t>
  </si>
  <si>
    <t>HUSKY Health Program | Members | HUSKY A, C, and D Member Handbook</t>
  </si>
  <si>
    <t xml:space="preserve">Medicaid Coverage for Transition-Related Care </t>
  </si>
  <si>
    <t>State Medicaid has no explicit and/or clear policy regarding transition-related healthcare for adults.</t>
  </si>
  <si>
    <t>Movement Advancement Project | Health Care / Medicaid Coverage of Transgender-Related Care</t>
  </si>
  <si>
    <t>citations-medicaid.pdf</t>
  </si>
  <si>
    <t>Bill Text: AL SB184 | 2022 | Regular Session | Enrolled | LegiScan</t>
  </si>
  <si>
    <t>State Medicaid program does not explicitly cover transition-related care for adults</t>
  </si>
  <si>
    <t>https://legacy.lambdalegal.org/in-court/legal-docs/being_ak_20210625_hss-regulations-re-medicaid-coverage-payment-for-gender-dysphoria-related-services</t>
  </si>
  <si>
    <t>https://legacy.lambdalegal.org/in-court/legal-docs/being_ak_20201222_settlement-and-order</t>
  </si>
  <si>
    <t>Do Insurance Companies and Medicaid Cover Gender-Affirming Care? - FindLaw</t>
  </si>
  <si>
    <t>State Medicaid program explicitly covers any transition-related care for adults</t>
  </si>
  <si>
    <t>State Medicaid program explicitly excludes coverage of transition-related care for adults</t>
  </si>
  <si>
    <t>https://mcweb.apps.prd.cammis.medi-cal.ca.gov/assets/F81D2354-BA35-4415-9B82-8B2DF9A505FA/transgender.pdf?access_token=6UyVkRRfByXTZEWIh8j8QaYylPyP5ULO</t>
  </si>
  <si>
    <t>https://www.sos.state.co.us/CCR/GenerateRulePdf.do?ruleVersionId=8091&amp;fileName=10%20CCR%202505-10%208.700</t>
  </si>
  <si>
    <t>https://www.huskyhealthct.org/providers/provider_postings/policies_procedures/Gender_Affirmation_Surgery.pdf</t>
  </si>
  <si>
    <t>https://medicaidpublications.dhss.delaware.gov/docs/DesktopModules/Bring2mind/DMX/API/Entries/Download?Command=Core_Download&amp;EntryId=887&amp;language=en-US&amp;PortalId=0&amp;TabId=94</t>
  </si>
  <si>
    <t>https://dhcf.dc.gov/sites/default/files/dc/sites/dhcf/release_content/attachments/Policy%20%23%20OD-001-17_Gender%20Reassignment%20Surgery.pdf</t>
  </si>
  <si>
    <t>https://www.caresource.com/documents/medicaid-ga-policy-medical-mm-0734-20210701/</t>
  </si>
  <si>
    <t xml:space="preserve">State Medicaid has no explicit and/or clear policy regarding transition-related healthcare for adults due to conflicting anti-discrimination and coverage exclusion policies. </t>
  </si>
  <si>
    <t>AlohaCare - Home</t>
  </si>
  <si>
    <t>QUEST Integration Benefits</t>
  </si>
  <si>
    <t>Medicaid-Gender-Care-Dec-2022.pdf</t>
  </si>
  <si>
    <t>https://legalcouncil.org/medicaid-genderaffirming/</t>
  </si>
  <si>
    <t>HF1049_GovLetter.pdf</t>
  </si>
  <si>
    <t>Benefits &amp; Services | KanCare</t>
  </si>
  <si>
    <t>Gender Dysphoria Treatment (for Kansas Only) – Community Plan Medical Policy</t>
  </si>
  <si>
    <t>Medicaid Services | Louisiana Department of Health</t>
  </si>
  <si>
    <t>https://casetext.com/statute/maine-statutes/title-22-health-and-welfare/subtitle-3-income-supplementation/part-1-administration/chapter-855-aid-to-needy-persons/section-3174-mmm-coverage-for-gender-affirming-care</t>
  </si>
  <si>
    <t>https://www.maine.gov/sos/cec/rules/10/ch101.htm</t>
  </si>
  <si>
    <t xml:space="preserve">https://mgaleg.maryland.gov/mgawebsite/Legislation/Details/SB0460?ys=2023RS
</t>
  </si>
  <si>
    <t>http://mdrules.elaws.us/comar/10.67.06.26-3</t>
  </si>
  <si>
    <t>https://www.mass.gov/info-details/gender-affirming-care-covered-by-masshealth</t>
  </si>
  <si>
    <t>https://www.mass.gov/guides/masshealth-guidelines-for-medical-necessity-determination-for-gender-affirming-surgery</t>
  </si>
  <si>
    <t>https://www.mdch.state.mi.us/dch-medicaid/manuals/MedicaidProviderManual.pdf</t>
  </si>
  <si>
    <t>https://www.dhs.state.mn.us/main/idcplg?IdcService=GET_DYNAMIC_CONVERSION&amp;RevisionSelectionMethod=LatestReleased&amp;dDocName=DHS-292552; 
https://mn.gov/commerce-stat/pdfs/bulletin-2021-3.pdf</t>
  </si>
  <si>
    <t>https://www.lgbtmap.org/img/maps/citations-medicaid.pdf</t>
  </si>
  <si>
    <t xml:space="preserve">https://montanafreepress.org/2023/04/28/montana-governor-signs-gender-affirming-care-ban-for-minors/
</t>
  </si>
  <si>
    <t>https://medicaidprovider.mt.gov/manuals/appliedbehavioranalysisservicesmanual</t>
  </si>
  <si>
    <t>Title_471.pdf</t>
  </si>
  <si>
    <t>https://casetext.com/statute/nevada-revised-statutes/title-38-public-welfare/chapter-422-health-care-financing-and-policy/administration-and-procedure/state-plan-for-medicaid-and-childrens-health-insurance-program/section-422272362-state-plan-for-medicaid-inclusion-of-requirement-for-payment-of-certain-costs-related-to-gender-dysphoria-and-gender-incongruence</t>
  </si>
  <si>
    <t>https://casetext.com/statute/new-jersey-statutes/title-30-institutions-and-agencies/chapter-304d/section-304d-91-medicaid-contract-providers-to-provide-coverage-regardless-of-gender-identity-expression</t>
  </si>
  <si>
    <t>https://www.health.ny.gov/health_care/medicaid/program/update/2017/2017-01.htm</t>
  </si>
  <si>
    <t>Fourth Circuit Uphold Medicaid Coverage of Gender-Affirming Care - National Health Law Program</t>
  </si>
  <si>
    <t>Gender Dysphoria Treatment (for North Carolina Only) – Community Plan Medical Policy</t>
  </si>
  <si>
    <t>State Medicaid policy explicitly excludes coverage of transgender-related health care 
for all ages, but some sources report that it is covered/that the exclusion is not enforced. A ban for coverage for minors is in litigation.</t>
  </si>
  <si>
    <t>Services | Medicaid</t>
  </si>
  <si>
    <t xml:space="preserve">State Medicaid has no explicit and/or clear policy regarding transition-related healthcare. </t>
  </si>
  <si>
    <t>https://casetext.com/statute/oregon-revised-statutes/title-56-insurance/chapter-743a-health-insurance-reimbursement-of-claims/section-743a325-gender-affirming-treatment-rules</t>
  </si>
  <si>
    <t>https://www.oregon.gov/oha/HSD/OHP/Announcements/Gender-Affirming-Care1223.pdf</t>
  </si>
  <si>
    <t>https://www.pahealthwellness.com/content/dam/centene/Pennsylvania/policies/clinical-policies/V2_12.17.2021_FINAL_PA.CP.MP.95%20Gender%20Affirming%20Surgery_REV_7.1.2021_Dr.%20H_10.05.2021.pdf</t>
  </si>
  <si>
    <t>https://webserver.rilegislature.gov/BillText23/SenateText23/S0958.pdf</t>
  </si>
  <si>
    <t>https://eohhs.ri.gov/sites/g/files/xkgbur226/files/Portals/0/Uploads/Documents/MA-Providers/MA-Reference-Guides/Physician/gender_dysphoria.pdf</t>
  </si>
  <si>
    <t>Gender-Affirming Care and Coverage | Denver Health Medical Plan</t>
  </si>
  <si>
    <t>https://humanservices.vermont.gov/sites/ahsnew/files/documents/MedicaidPolicy/HCARAdopted/HCAR_4.238_Gender_Affirmation_Surgery_Adopted_Rule_New.pdf</t>
  </si>
  <si>
    <t>https://casetext.com/statute/code-of-virginia/title-382-insurance/chapter-34-provisions-relating-to-accident-and-sickness-insurance/article-6-federal-market-reforms/section-382-34491-prohibited-discrimination-based-on-gender-identity-or-status-as-a-transgender-individual</t>
  </si>
  <si>
    <t>https://vamedicaid.dmas.virginia.gov/bulletin/coverage-gender-dysphoria-services</t>
  </si>
  <si>
    <t>https://casetext.com/regulation/washington-administrative-code/title-182-health-care-authority/washington-apple-health/chapter-182-531-physician-related-services/section-182-531-1675-washington-apple-health-gender-affirming-interventions-for-gender-dysphoria</t>
  </si>
  <si>
    <t>https://www.hca.wa.gov/free-or-low-cost-health-care/i-need-medical-dental-or-vision-care/transhealth-program</t>
  </si>
  <si>
    <t>State Medicaid has no explicit and/or clear policy regarding transition-related healthcare for adults due to ongoing litigation of coverage exclusion policy.</t>
  </si>
  <si>
    <t>Chapter 100 General information</t>
  </si>
  <si>
    <t>https://www.forwardhealth.wi.gov/kw/pdf/2019-20.pdf</t>
  </si>
  <si>
    <t xml:space="preserve">State Medicaid has no explicit and/or clear policy regarding transition-related healthcare for adults. </t>
  </si>
  <si>
    <t>Medicaid Coverage for Hearing Aids</t>
  </si>
  <si>
    <t>Hearing Aids and Medicaid - MOST Policy Initiative</t>
  </si>
  <si>
    <t>4.1_Medicaid_Non_Covered_Services_Updated_5-21-23.pdf</t>
  </si>
  <si>
    <t>State Medicaid program does not cover hearing aids for adults</t>
  </si>
  <si>
    <t>State Medicaid program covers hearing aids for all adults</t>
  </si>
  <si>
    <t>Covered Services</t>
  </si>
  <si>
    <t>Covered Services - Arkansas Department of Human Services</t>
  </si>
  <si>
    <t>Medicaid covers up to $1,510 of hearing services per person each fiscal year. Pregnant women are not subject to the hearing aid benefit cap if services are part of their pregnancy-related care or if services are used to treat a condition that may cause problems in pregnancy.</t>
  </si>
  <si>
    <t>Hearing Aid Cap FAQ</t>
  </si>
  <si>
    <t>Code of Colorado Regulations 10 CCR 2505-10 8.200</t>
  </si>
  <si>
    <t>HUSKY Health Program | Members | HUSKY ACD Benefit Grid</t>
  </si>
  <si>
    <t xml:space="preserve">Hearing aid coverage is dependent upon which MCO an individual is enrolled with. </t>
  </si>
  <si>
    <t>sp_attachment_3_1_a_to_3_1_i.pdf</t>
  </si>
  <si>
    <t>Member Handbook 2025</t>
  </si>
  <si>
    <t>State Medicaid program covers hearing aids for some, but not all, adults (see note)</t>
  </si>
  <si>
    <t>ADMINISTRATIVE POLICY AND PROCEDURES</t>
  </si>
  <si>
    <t>FAQs Bene Final.pdf</t>
  </si>
  <si>
    <t>Hearing Services | Florida Agency for Health Care Administration</t>
  </si>
  <si>
    <t>POSTED State of Georgia_Medicaid State Plan Final.pdf</t>
  </si>
  <si>
    <t>QUALITY ASSURANCE</t>
  </si>
  <si>
    <t>Audiology Services</t>
  </si>
  <si>
    <t>IDHS: PM 20: Medical Program</t>
  </si>
  <si>
    <t>DEFINITIONS</t>
  </si>
  <si>
    <t>Hearing Services</t>
  </si>
  <si>
    <t>Benefits Grid</t>
  </si>
  <si>
    <t xml:space="preserve">Hearing service coverage is dependent upon which MCO an individual is enrolled with. </t>
  </si>
  <si>
    <t>Kansas UnitedHealthcare Community Plan KanCare | UnitedHealthcare Community Plan</t>
  </si>
  <si>
    <t>Kansas Medicaid Benefits from Sunflower Health Plan | Learn More</t>
  </si>
  <si>
    <t>Healthy Blue Kansas</t>
  </si>
  <si>
    <t>Title 907 Chapter 1 Regulation 038 • Kentucky Administrative Regulations • Legislative Research Commission</t>
  </si>
  <si>
    <t>Hearing aids are not covered under the general Medicaid plan but are provided under some other Medicaid plans (Louisiana Health Connect).</t>
  </si>
  <si>
    <t>Louisiana Health Insurance Plans - Medicaid Benefits | Louisiana Healthcare Connections</t>
  </si>
  <si>
    <t>Title 22, §3174-ZZ: Reimbursement for hearing aids</t>
  </si>
  <si>
    <t>Covered Services &amp; Benefits | Department of Health and Human Services</t>
  </si>
  <si>
    <t>MD MA Audiology Clinical Coverage Criteria.pdf</t>
  </si>
  <si>
    <t>2023 Audiology, Physical, Occupational, Speech and Vision Services Provider Manual_FINAL (1).pdf</t>
  </si>
  <si>
    <t>Chart of MassHealth covered services | Mass.gov</t>
  </si>
  <si>
    <t>MedicaidProviderManual.pdf</t>
  </si>
  <si>
    <t>PowerPoint Presentation</t>
  </si>
  <si>
    <t>Hearing Aid Services</t>
  </si>
  <si>
    <t>https://medicaid.ms.gov/medicaid-coverage/covered-services/</t>
  </si>
  <si>
    <t xml:space="preserve">Hearing services are not covered for adults unless they are enrolled in the MO HealthNet for Pregnant Women coverage group. </t>
  </si>
  <si>
    <t>Hearing Aid | mydss.mo.gov</t>
  </si>
  <si>
    <t>audiologyservicesandhearingaidservicesmanual</t>
  </si>
  <si>
    <t>Nebraska Rules and Regulations</t>
  </si>
  <si>
    <t>Medicaid Services</t>
  </si>
  <si>
    <t>MSM Chapter 2000 2/24/21</t>
  </si>
  <si>
    <t>hearing-aid-financial-assistance-2022.docx</t>
  </si>
  <si>
    <t>Title 10, Chapter 64 -- Chapter Notes</t>
  </si>
  <si>
    <t>https://www.nmlegis.gov/Sessions/22%20Regular/bills/house/HB0174.HTML</t>
  </si>
  <si>
    <t>Hearing Aid Policy Guidelines</t>
  </si>
  <si>
    <t>Medicaid Covered Hearing Aids in New York</t>
  </si>
  <si>
    <t xml:space="preserve">Hearing aids are only covered for adults enrolled in the WellCare Medicaid plan as a Value-Added Benefit. </t>
  </si>
  <si>
    <t>Hearing Aids | NC Medicaid</t>
  </si>
  <si>
    <t>WNC.CP.276 (2).pdf</t>
  </si>
  <si>
    <t>medicaid-covered-services.pdf</t>
  </si>
  <si>
    <t>policy-hearing-aids.pdf</t>
  </si>
  <si>
    <t>Professional Medical Services | Medicaid</t>
  </si>
  <si>
    <t>SoonerCare Benefits</t>
  </si>
  <si>
    <t>317:30-5-676. Coverage by category</t>
  </si>
  <si>
    <t>Oregon Health Authority : Oregon Health Plan (OHP) Medical Benefits : Oregon Health Plan : State of Oregon</t>
  </si>
  <si>
    <t>129-changes-010124.pdf</t>
  </si>
  <si>
    <t>GUIDELINES</t>
  </si>
  <si>
    <t>Medicaid / Medicare Programs | RI Department of Human Services</t>
  </si>
  <si>
    <t>Hearing-Aid-Payment-Policy-07.01.24.pdf</t>
  </si>
  <si>
    <t>Benefits + costs | Tufts Health Plan</t>
  </si>
  <si>
    <t>Rhode Island UnitedHealthcare Rhody Health Partners | UnitedHealthcare Community Plan</t>
  </si>
  <si>
    <t xml:space="preserve">Hearing aid services are only covered for adults who are on the HASCI or ID/RD Waiver. </t>
  </si>
  <si>
    <t>Rehabilitative Therapy and Audiological Services Provider Manual 07-01-2024</t>
  </si>
  <si>
    <t>Cochlear Implants and Related Services | SCDHHS</t>
  </si>
  <si>
    <t>Audiology_Services.pdf</t>
  </si>
  <si>
    <t>1200-13-13.20240807.pdf</t>
  </si>
  <si>
    <t xml:space="preserve">One hearing aid device is provided to adults with at least 35 dB hearing loss in both ears once every five years. </t>
  </si>
  <si>
    <t>2_20_Vision_and_Hearing_Srvs.fm</t>
  </si>
  <si>
    <t xml:space="preserve">Hearing services, including hearing aids, are only covered for pregnant adults. </t>
  </si>
  <si>
    <t>MemberGuide2025.pdf</t>
  </si>
  <si>
    <t>Speech-Lang-Audiology7-23.pdf</t>
  </si>
  <si>
    <t>Medicaid | Department of Vermont Health Access</t>
  </si>
  <si>
    <t>medical-assistance-handbook-en-final-06-03-25.pdf</t>
  </si>
  <si>
    <t>Hearing Services Billing Guide</t>
  </si>
  <si>
    <t>Adult hearing benefit | Washington State Health Care Authority</t>
  </si>
  <si>
    <t>https://content.govdelivery.com/accounts/WADSHSALTSA/bulletins/2209d66</t>
  </si>
  <si>
    <t>Member Handbook</t>
  </si>
  <si>
    <t>Chapter 530 SPEECH AND AUDIOLOGY SERVICES</t>
  </si>
  <si>
    <t>Online Handbook Display</t>
  </si>
  <si>
    <t xml:space="preserve">Hearing services, including hearing aids, are provided to adults once every five years with exceptions. </t>
  </si>
  <si>
    <t>Member_Handbook_for_Adults.pdf</t>
  </si>
  <si>
    <t>Medicaid Coverage for Eye Exams and Glasses</t>
  </si>
  <si>
    <t xml:space="preserve">Exams and glasses covered biannually. </t>
  </si>
  <si>
    <t>Most State Medicaid Programs Cover Routine Eye Exams For Adults, But Coverage Of Other Routine Vision Services Varies | Health Affairs</t>
  </si>
  <si>
    <t>Alabama Medicaid</t>
  </si>
  <si>
    <t>State Medicaid program covers only eye exams or eyeglasses but not both, or biannually or less frequently, or restricts coverage based on age or health condition (see notes)</t>
  </si>
  <si>
    <t xml:space="preserve">Exams are covered annually and one pair of eyeglasses is covered biannually. </t>
  </si>
  <si>
    <t>State Medicaid program offers no coverage for either eye exams or eyeglasses for adults</t>
  </si>
  <si>
    <t>PediatricVision_Benchmark_Plan.pdf</t>
  </si>
  <si>
    <t>State Medicaid program covers annual eye exams and eyeglasses for all adults</t>
  </si>
  <si>
    <t>Vision Benefits FAQ</t>
  </si>
  <si>
    <t xml:space="preserve">Exam are covered annually and eyeglasses are covered only after eye surgery. </t>
  </si>
  <si>
    <t>Health First Colorado Vision Benefit | Department of Health Care Policy and Financing</t>
  </si>
  <si>
    <t xml:space="preserve">Eyeglasses are covered biannually, eye exams are not subject to this limit. </t>
  </si>
  <si>
    <t>HUSKY Health Program | Providers | Vision Benefit Grid</t>
  </si>
  <si>
    <t xml:space="preserve">Vision services are covered through Delaware's MCO. This includes one eye exam annually. Eyeglasses are available as an extra benefit at MCO's discretion. </t>
  </si>
  <si>
    <t>Generally, one pair of eyeglasses are covered bi-annually. Exams are covered only when deemed medically necessary and are required to monitor a chronic condition, or if the beneficiary has an acute condition that could cause permanent or chronic damage to the eye.</t>
  </si>
  <si>
    <t>DG852345_KT0000009782_1_0.pdf</t>
  </si>
  <si>
    <t xml:space="preserve">Florida Medicaid covers one frame bi-annually and two lenses annually. Medicaid covers exams when there are reported problems or illness, disease, or injury. </t>
  </si>
  <si>
    <t>Visual Care Services | Florida Agency for Health Care Administration</t>
  </si>
  <si>
    <t>Visual Aid Services | Florida Agency for Health Care Administration</t>
  </si>
  <si>
    <t>https://www.pshpgeorgia.com/content/dam/centene/peachstate/pdfs/PSHP-GA-Mbr-hndbk-Nov24v2.pdf</t>
  </si>
  <si>
    <t>2025 AlohaCare Quest Medicaid Member Handbook</t>
  </si>
  <si>
    <t>Participants 21 years of age and older are not eligible for routine eye exams, eyeglasses, and 
contact lenses unless otherwise noted. Exams are covered only  to monitor chronic or acute conditions or after cataract surgery.</t>
  </si>
  <si>
    <t>Eye and Vision Services.pdf</t>
  </si>
  <si>
    <t>IDHS: PM 20-13-00: Eye Care (TANF, AABD)</t>
  </si>
  <si>
    <t xml:space="preserve">Exams are covered every two years and one pair of eyeglasses is covered every five years. </t>
  </si>
  <si>
    <t>Vision Services</t>
  </si>
  <si>
    <t xml:space="preserve">Exams and glasses are covered differently based on plan and/or MCO enrollment. </t>
  </si>
  <si>
    <t>VisionBenefitsFAQ-IME-APPD.pdf</t>
  </si>
  <si>
    <t>Iowa Medicaid Plan | IA Health Link Program from Iowa Total Care</t>
  </si>
  <si>
    <t>Medicaid Programs | Health &amp; Human Services</t>
  </si>
  <si>
    <t>Iowa Health and Wellness Plan (IHAWP) | Health &amp; Human Services</t>
  </si>
  <si>
    <t xml:space="preserve">Annual exam coverage only. </t>
  </si>
  <si>
    <t>Optician - PT (52) (529) - Cabinet for Health and Family Services</t>
  </si>
  <si>
    <t>Medicaid Vision Coverage in Kentucky, Humana Health Plan</t>
  </si>
  <si>
    <t>Additional Benefits</t>
  </si>
  <si>
    <t xml:space="preserve">Exams are covered once every three years. Glasses 10.00 diopters or stronger are covered once per lifetime. </t>
  </si>
  <si>
    <t>c2s075.docx</t>
  </si>
  <si>
    <t>MaineCare Benefits Manual | SOS</t>
  </si>
  <si>
    <t xml:space="preserve">Biannual exam coverage only. </t>
  </si>
  <si>
    <t>What Medicaid Covers - Maryland Health Connection</t>
  </si>
  <si>
    <t>Learn about MassHealth vision care services | Mass.gov</t>
  </si>
  <si>
    <t>Exams are covered biannually. One pair of glasses is covered and, subsequently, one replacement is covered per year.</t>
  </si>
  <si>
    <t>Optical Services</t>
  </si>
  <si>
    <t>Exams and glasses are covered once every 5 years.</t>
  </si>
  <si>
    <t>Administrative Code</t>
  </si>
  <si>
    <t xml:space="preserve">Exams and glasses covered biannually, with some exceptions. </t>
  </si>
  <si>
    <t>13 CSR 70-40.010 - Optical Benefits and Limitations-MO HealthNet Program | State Regulations | US Law | LII / Legal Information Institute</t>
  </si>
  <si>
    <t>Eyecare</t>
  </si>
  <si>
    <t>471 Neb. Admin. Code, ch. 24, § 004 - SERVICE REQUIREMENTS | State Regulations | US Law | LII / Legal Information Institute</t>
  </si>
  <si>
    <t>https://dhcfp.nv.gov/uploadedFiles/dhcfpnvgov/content/Resources/AdminSupport/Manuals/MSM/C1100/MSM_1100_25_02_26.pdf</t>
  </si>
  <si>
    <t>https://www.nhhealthyfamilies.com/content/dam/centene/NH%20Healthy%20Families/Medicaid/pdfs/NH-Model-Handbook-Jan-2025-CLEAN.pdf</t>
  </si>
  <si>
    <t>According to a study of 2022 Medicaid policies, New Jersey covers glasses and exams annually. However, the 2025 benefits manual is not public, and NJ Administrative Code does not list frequency.</t>
  </si>
  <si>
    <t>Eyeglasses Help</t>
  </si>
  <si>
    <t>NEW JERSEY ADMIN CODE | PAW Document Page</t>
  </si>
  <si>
    <t>New Jersey FamilyCare | Wellpoint</t>
  </si>
  <si>
    <t>State Medicaid program covers annual eye exams and eyeglasses for all adults*</t>
  </si>
  <si>
    <t>While some of New Mexico's Medicaid Managed Care Organization's include enhanced vision benefits, the state does not require coverage for eye exams and eyeglasses for adults.</t>
  </si>
  <si>
    <t>Value Added Services All MCOs 03.23.24 FINAL.xlsx</t>
  </si>
  <si>
    <t>https://www.molinahealthcare.com/members/nm/en-us/mem/Medicaid/benefits.aspx</t>
  </si>
  <si>
    <t>Vision Care Policy Guidelines</t>
  </si>
  <si>
    <t>NC Medicaid: 6B</t>
  </si>
  <si>
    <t>optometric-and-eyeglass-services.pdf</t>
  </si>
  <si>
    <t>Medicaid General Information | Health and Human Services North Dakota</t>
  </si>
  <si>
    <t>Vision | Medicaid</t>
  </si>
  <si>
    <t>Eye exams and glasses are only covered for treatment of eye disease or injuries.</t>
  </si>
  <si>
    <t>Introduction to SoonerCare Part 3 QA.pdf</t>
  </si>
  <si>
    <t>F</t>
  </si>
  <si>
    <t xml:space="preserve">Eye exams are covered biannually. Glasses are covered only for specific medical conditions. </t>
  </si>
  <si>
    <t>Oregon Health Authority : Oregon Health Plan (OHP) Eye and Vision Care : Oregon Health Plan : State of Oregon</t>
  </si>
  <si>
    <t xml:space="preserve">Coverage is dependent on which MCO the beneficiary is enrolled with. Generally, at least one eye exam is covered annually. Glasses may or may not be covered. </t>
  </si>
  <si>
    <t>HIghmark Wholecare 2025 Pennsylvania Medicaid Member Handbook</t>
  </si>
  <si>
    <t>Medicaid Vision Coverage | UPMC for You</t>
  </si>
  <si>
    <t>english.pdf.coredownload.inline.pdf</t>
  </si>
  <si>
    <t>Vision Coverage Guidelines | Executive Office of Health and Human Services</t>
  </si>
  <si>
    <t>Page Not Found | SCDHHS</t>
  </si>
  <si>
    <t>Vision Coverage | Molina Healthcare South Carolina</t>
  </si>
  <si>
    <t>Dental and Vision | Healthy Blue of South Carolina</t>
  </si>
  <si>
    <t>South Carolina Medicaid: Vision Coverage - Humana</t>
  </si>
  <si>
    <t>South Carolina Medicaid Plan &amp; Benefits | Absolute Total Care</t>
  </si>
  <si>
    <t>Exams covered annually. Glasses are covered although frequency was not verifiable.</t>
  </si>
  <si>
    <t>MedicalAssistanceRecipientHdbk.pdf</t>
  </si>
  <si>
    <t>Optometric_and_Optical_Services.pdf</t>
  </si>
  <si>
    <t xml:space="preserve">Tennessee Medicaid only covers exams for managing abnormal conditions, diseases, and disorders of the eye. One pair of cataract glasses or lenses are covered only after cataract surgery. </t>
  </si>
  <si>
    <t xml:space="preserve">Annual exam coverage only. Pregnant adults may receive eyeglasses. </t>
  </si>
  <si>
    <t>Documents/manuals/pdfs/Medicaid+Provider+Manuals/Vision+Care+Services/VisionCareServices5-25.pdf</t>
  </si>
  <si>
    <t xml:space="preserve">Exam coverage only. </t>
  </si>
  <si>
    <t xml:space="preserve">Coverage is dependent on which MCO the beneficiary is enrolled with. Generally, at least one eye exam is covered biannually. Glasses may or may not be covered. </t>
  </si>
  <si>
    <t>Can I get vision care? | Washington State Health Care Authority</t>
  </si>
  <si>
    <t xml:space="preserve">West Virginia Medicaid only covers one medically necessary exam per year, and does not cover visual 
examinations to determine the need for eyeglasses for adults. One pair of  glasses is covered only after cataract surgery. </t>
  </si>
  <si>
    <t>Chapter 525 Vision Services</t>
  </si>
  <si>
    <t>https://www.forwardhealth.wi.gov/WIPortal/Subsystem/KW/Print.aspx?ia=1&amp;p=1&amp;sa=64&amp;s=2&amp;c=61</t>
  </si>
  <si>
    <t>Wyoming Medicaid only covers eye exams to diagnose eye disease or injury or treatment of age-related macular degeneration, and routine eye exams are not covered for adults. Glasses are not covered.</t>
  </si>
  <si>
    <t>https://health.wyo.gov/wp-content/uploads/2025/01/Member_Handbook_for_Adults.pdf</t>
  </si>
  <si>
    <t>Medicaid Coverage for Dental Services</t>
  </si>
  <si>
    <t xml:space="preserve">Alabama Medicaid does not cover dental benefits for adults unless they are pregnant. </t>
  </si>
  <si>
    <t>https://www.carequest.org/Medicaid-Adult-Dental-Coverage-Checker</t>
  </si>
  <si>
    <t>https://medicaid.alabama.gov/documents/4.0_Programs/4.1_Covered_Services/4.1_Covered_Services_Handbook_10-1-24.pdf</t>
  </si>
  <si>
    <t>State Medicaid program offers no dental coverage for adults</t>
  </si>
  <si>
    <t>https://health.alaska.gov/media/ux4ds44w/2025-medicaid-recipient-handbook.pdf</t>
  </si>
  <si>
    <t>State Medicaid program covers preventive and diagnostic dental services, extractions, dentures, root canals, fillings, and crowns for adults</t>
  </si>
  <si>
    <t xml:space="preserve">Arizona Medicaid does not offer coverage for dentures, certain preventative services, and non-emergency root canals. </t>
  </si>
  <si>
    <t>https://www.azahcccs.gov/shared/Downloads/MedicalPolicyManual/300/310-D1.pdf</t>
  </si>
  <si>
    <t>State Medicaid program covers some dental services for adults (see notes)</t>
  </si>
  <si>
    <t xml:space="preserve">Arkansas Medicaid does not offer coverage for root canals. </t>
  </si>
  <si>
    <t>https://www.ada.org/-/media/project/ada-organization/ada/ada-org/files/resources/research/hpi/what_happens_if_adult_medicaid_dental_goes_away.pdf?</t>
  </si>
  <si>
    <t>https://dental.dhcs.ca.gov/MCD_documents/members/member_handbook_english.pdf</t>
  </si>
  <si>
    <t>https://hcpf.colorado.gov/dental-benefits</t>
  </si>
  <si>
    <t>https://ctdhp.org/wp-content/uploads/2025/06/Dental-Summary-of-Benefits-Adults-61225F.pdf</t>
  </si>
  <si>
    <t xml:space="preserve">Delaware Medicaid does not offer coverage for crowns, root canals, dentures, or extractions. </t>
  </si>
  <si>
    <t>https://www.delawarefirsthealth.com/members/medicaid/benefits-services/children-dental-program.html</t>
  </si>
  <si>
    <t xml:space="preserve">Florida Medicaid does not offer coverage for root canals or crowns. </t>
  </si>
  <si>
    <t>https://www.flmedicaidmanagedcare.com/dental/dentalplaninformation</t>
  </si>
  <si>
    <t xml:space="preserve">Georgia Medicaid does not offer coverage for extraction. </t>
  </si>
  <si>
    <t>https://www.mmis.georgia.gov/portal/Portals/0/StaticContent/Public/ALL/Handbooks/Dental%20Services%20Q3%20July%202025%2020250616165821.pdf</t>
  </si>
  <si>
    <t>https://www.p2pga.org/roadmap/healthcare/dental-care/#:~:text=Finding%20a%20Dentist%20in%20Georgia,dentists%20in%20Georgia%20accept%20Medicaid.</t>
  </si>
  <si>
    <t>https://medquest.hawaii.gov/content/dam/formsanddocuments/plans-and-providers/fee-for-service/2024/DHS%20Chapter%2014%20Release%20April%202024%20FINALclean%20-%20Final.pdf</t>
  </si>
  <si>
    <t xml:space="preserve">Idaho Medicaid does not offer coverage for root canals or crowns. </t>
  </si>
  <si>
    <t>https://www.mcnaid.net/members#overview</t>
  </si>
  <si>
    <t>https://hfs.illinois.gov/medicalclients/dental/adultdental.html</t>
  </si>
  <si>
    <t>https://hfs.illinois.gov/content/dam/soi/en/web/hfs/sitecollectiondocuments/covereddentalservices.pdf</t>
  </si>
  <si>
    <t>https://www.dhs.state.il.us/page.aspx?item=17941#:~:text=Clients%20can%20receive%20a%20complete,the%20reason%20is%20solely%20cosmetic.</t>
  </si>
  <si>
    <t xml:space="preserve">Indiana Medicaid does not offer coverage for root canals. </t>
  </si>
  <si>
    <t>https://www.mhsindiana.com/members/medicaid/benefits-services/DentalCare.html</t>
  </si>
  <si>
    <t>https://hhs.iowa.gov/medicaid/plans-programs/dental-wellness-plan</t>
  </si>
  <si>
    <t>https://kansasreflector.com/2024/02/08/expansion-of-medicaid-adult-dental-benefits-in-kansas-a-win-for-all/</t>
  </si>
  <si>
    <t>https://www.chfs.ky.gov/agencies/dms/dpo/bpb/Pages/dental.aspx</t>
  </si>
  <si>
    <t>https://apps.legislature.ky.gov/law/kar/titles/907/001/126/</t>
  </si>
  <si>
    <t>Louisiana Medicaid only offers coverage for denture services, and does not cover extraction, root canals, restorative (fillings and crowns), preventive, or diagnostic services.</t>
  </si>
  <si>
    <t>https://www.maine.gov/dhhs/sites/maine.gov.dhhs/files/inline-files/mainecare-member-handbook_1.pdf</t>
  </si>
  <si>
    <t xml:space="preserve">Maryland Medicaid does not offer coverage for dentures. </t>
  </si>
  <si>
    <t>https://health.maryland.gov/mmcp/pages/maryland-healthy-smiles-dental-program.aspx</t>
  </si>
  <si>
    <t>https://www.mass.gov/info-details/learn-about-masshealth-dental-benefits</t>
  </si>
  <si>
    <t>https://www.michigan.gov/mdhhs/inside-mdhhs/newsroom/2023/04/03/medicaid-dental-redesign</t>
  </si>
  <si>
    <t>https://www.michigan.gov/mdhhs/-/media/Project/Websites/mdhhs/Adult-and-Childrens-Services/Children-and-Families/Oral-Health/MI-Dental-Program/MDP_Dental_Benefits_Handbook.pdf?rev=f734f4fb19ea4a90965532e29f059aed&amp;hash=8D2A8B7D3FF64F2231D6BC2A77346FA4</t>
  </si>
  <si>
    <t>Mississippi Medicaid only offers coverage for diagnostic services and emergency extractions. It does not cover dentures, root canals, preventive services, fillings, or crowns.</t>
  </si>
  <si>
    <t>https://www.uhcdental.com/content/dam/provider/dental/medicaid/MS_Provider-QRG.pdf</t>
  </si>
  <si>
    <t xml:space="preserve">Missouri Medicaid does not offer coverage for root canals, dentures, or crowns. </t>
  </si>
  <si>
    <t>https://mydss.mo.gov/media/pdf/understanding-available-benefits</t>
  </si>
  <si>
    <t>https://mydss.mo.gov/media/pdf/dental-manual</t>
  </si>
  <si>
    <t>https://dphhs.mt.gov/assets/hrd/MedicaidMemberGuide2025.pdf</t>
  </si>
  <si>
    <t xml:space="preserve">Nevada Medicaid does not offer coverage for root canals, fillings, crowns, or preventive services. </t>
  </si>
  <si>
    <t>https://dhcfp.nv.gov/uploadedFiles/dhcfpnvgov/content/Members/BLU/NVMedicaid_Dental_Plan_Fact_Sheet_Eng_Span.pdf</t>
  </si>
  <si>
    <t xml:space="preserve">New Hampshire Medicaid does not offer coverage for root canals or dentures. </t>
  </si>
  <si>
    <t>https://www.dhhs.nh.gov/programs-services/medicaid/medicaid-dental-services-new-hampshire-smiles-program/medicaid-dental</t>
  </si>
  <si>
    <t>https://www.dhhs.nh.gov/sites/g/files/ehbemt476/files/documents/2021-11/dental-provider-manual.pdf</t>
  </si>
  <si>
    <t>https://www.nj.gov/humanservices/dmahs/clients/adult%20healthy_smile.pdf</t>
  </si>
  <si>
    <t>https://www.bcbsnm.com/turquoise-care/pdf/tc-member-handbook-nm.pdf</t>
  </si>
  <si>
    <t>https://www.health.ny.gov/health_care/medicaid/program/dental/member/index.htm</t>
  </si>
  <si>
    <t xml:space="preserve">North Carolina Medicaid does not offer coverage for crowns. </t>
  </si>
  <si>
    <t>MEDICAID MANAGEMENT</t>
  </si>
  <si>
    <t>Dental | Medicaid</t>
  </si>
  <si>
    <t xml:space="preserve">Oklahoma Medicaid does not offer coverage for root canals or crowns. </t>
  </si>
  <si>
    <t>ADULT LIMITED DENTAL BENEFIT</t>
  </si>
  <si>
    <t>317:30-5-696. Coverage by category</t>
  </si>
  <si>
    <t>Oregon Health Authority : Oregon Health Plan (OHP) Dental Benefits : Oregon Health Plan : State of Oregon</t>
  </si>
  <si>
    <t>Pennsylvania requires an approved benefit limit exception for crowns and root canals.</t>
  </si>
  <si>
    <t>Medicaid: Dental Services | Commonwealth of Pennsylvania</t>
  </si>
  <si>
    <t>OFFICE OF MEDICAL ASSISTANCE PROGRAMS</t>
  </si>
  <si>
    <t>Dental Benefit Package for Adults</t>
  </si>
  <si>
    <t xml:space="preserve">South Carolina Medicaid does not offer coverage for dentures, root canals, or crowns. </t>
  </si>
  <si>
    <t>https://www.dentaquest.com/en/members/south-carolina-medicaid-dental-coverage/healthy-connections</t>
  </si>
  <si>
    <t>Department of Social Services</t>
  </si>
  <si>
    <t>Dental Services</t>
  </si>
  <si>
    <t xml:space="preserve">Texas Medicaid offers no dental coverage for adults unless they are enrolled in specific waivers: STAR+PLUS HCBS waiver, 1115 Demonstration Waiver, or IDD 1915c waivers (HCS, TxHmL, CLASS, DBMD).  </t>
  </si>
  <si>
    <t>6500, Dental Services | Texas Health and Human Services</t>
  </si>
  <si>
    <t>Dental Coverage and Plans - Medicaid: Utah Department of Health and Human Services - Integrated Healthcare</t>
  </si>
  <si>
    <t>Medicaid Dental Benefits - Medicaid: Utah Department of Health and Human Services - Integrated Healthcare</t>
  </si>
  <si>
    <t>UT SB0019 | 2023 | General Session | LegiScan</t>
  </si>
  <si>
    <t>Vermont Medicaid does not cover dentures.</t>
  </si>
  <si>
    <t>Dental and Vision FAQ | Vermont Health Connect</t>
  </si>
  <si>
    <t>Kl</t>
  </si>
  <si>
    <t>Virginia Cardinal Care Smiles Medicaid Dental Plan | DentaQuest</t>
  </si>
  <si>
    <t>Washington Apple Health Dental care for adults</t>
  </si>
  <si>
    <t>Adult Dental Medicaid Coverage Checker | CareQuest Institute</t>
  </si>
  <si>
    <t>what_happens_if_adult_medicaid_dental_goes_away.pdf</t>
  </si>
  <si>
    <t>Wyoming Medicaid does not cover crowns, fillings, or root canals for adults, and only covers repairs to existing dentures but does not appear to cover new dentures for adults.</t>
  </si>
  <si>
    <t>https://wyomingmedicaid.com/portal/sites/default/files/inline-files/Manuals_and_Bulletins/BMS_Acentra%20Health_Dental%20Provider%20Manual_N_2025.07.01_v15.pdf</t>
  </si>
  <si>
    <t>https://wyomingmedicaid.com/portal/Provider-Manuals-and-Bulletins/Provider-Dental-Manuals</t>
  </si>
  <si>
    <t>Reducing Financial Consequences</t>
  </si>
  <si>
    <t>Mandates Waiting Prior to Collections</t>
  </si>
  <si>
    <t>https://www.commonwealthfund.org/publications/maps-and-interactives/state-protections-against-medical-debt</t>
  </si>
  <si>
    <t>State law does not require a waiting period before sending medical debts to collections</t>
  </si>
  <si>
    <t>Before assigning a bill to collections or selling the debt, California hospitals must notify the patient in writing and include detailed billing and financial assistance information. Unless certain criteria is met, the debt cannot be sent to collections while the patient is applying for financial assistance or making good-faith efforts to pay.</t>
  </si>
  <si>
    <t>https://law.justia.com/codes/california/code-hsc/division-107/part-2/chapter-2-5/article-1/section-127425/#:~:text=(c)%20A%20hospital%20shall%20establish,standards%20and%20scope%20of%20practices.</t>
  </si>
  <si>
    <t>State law prohibits sending medical debts to collections for a prescribed period (see note)</t>
  </si>
  <si>
    <t>Colorado law requires health care providers to give at least 30 days’ written notice before starting collections or reporting medical debt. Hospitals and medical creditors must also wait 182 days after services are provided before beginning collection actions and must notify patients about available discounted care at least 30 days in advance of any extraordinary collection efforts.</t>
  </si>
  <si>
    <t>https://law.justia.com/codes/colorado/title-6/hospital-disclosures-to-consumers/article-20/part-2/section-6-20-203-d-1/</t>
  </si>
  <si>
    <t xml:space="preserve">https://law.justia.com/codes/colorado/title-6/hospital-disclosures-to-consumers/article-20/part-2/section-6-20-201/
</t>
  </si>
  <si>
    <t>https://law.justia.com/codes/colorado/title-6/hospital-disclosures-to-consumers/article-20/part-2/section-6-20-202/</t>
  </si>
  <si>
    <t>Connecticut law does not specify a timeframe for selling medical debt, but hospitals may not refer a patient to collections unless the patient is uninsured and found ineligible for the hospital bed fund.</t>
  </si>
  <si>
    <t>https://law.justia.com/codes/connecticut/title-19a/chapter-368z/section-19a-673b/</t>
  </si>
  <si>
    <t>Hospitals may not sell a patient’s debt for at least 120 days after the first bill is sent, unless they have a written agreement with the buyer that protects the patient from select collection actions. Hospitals must also give at least 30 days’ written notice before selling the debt or taking any other extraordinary collection actions.</t>
  </si>
  <si>
    <t>https://law.justia.com/codes/delaware/title-6/chapter-25j/section-2508j/</t>
  </si>
  <si>
    <t>https://law.justia.com/codes/delaware/title-6/chapter-25j/section-2505j/</t>
  </si>
  <si>
    <t>https://law.justia.com/codes/delaware/title-6/chapter-25j/section-2502j/</t>
  </si>
  <si>
    <t>Health care facilities in Florida must meet certain criteria, such as determining a patient’s eligibility for financial assistance, providing an itemized bill, and giving at least 30 days’ written notice, before selling a patient’s debt. Additionally, they are prohibited from taking extraordinary collection actions, including debt sales, during an ongoing grievance or appeal, while the patient is negotiating in good faith, or while the patient is complying with a payment plan.</t>
  </si>
  <si>
    <t>https://law.justia.com/codes/florida/title-xxix/chapter-395/part-i/section-395-3011/</t>
  </si>
  <si>
    <t>Idaho law requires at least 90 days to pass after a patient receives a final notice or summary of services before their medical debt can be sold, transferred, or assigned to a third party.</t>
  </si>
  <si>
    <t xml:space="preserve">https://law.justia.com/codes/idaho/title-48/chapter-3/section-48-304/
</t>
  </si>
  <si>
    <t>https://law.justia.com/codes/idaho/title-48/chapter-3/section-48-303/</t>
  </si>
  <si>
    <t>Hospitals in Illinois must meet a series of requirements, including allowing patient's at least 90 days following discharge to submit a financial assistance application, before sending a bill to collections.</t>
  </si>
  <si>
    <t>https://law.justia.com/codes/illinois/chapter-210/act-210-ilcs-88/</t>
  </si>
  <si>
    <t>https://law.justia.com/codes/illinois/chapter-210/act-210-ilcs-89/</t>
  </si>
  <si>
    <t>Maine does not establish specific timeframes for referring debts to collections. However, debt collectors are prohibited from initiating any collection activities if a consumer is eligible (or potentially eligible) for free or charity care, until a final determination of eligibility has been made.</t>
  </si>
  <si>
    <t>https://law.justia.com/codes/maine/title-32/chapter-109-a/subchapter-2/section-11013/</t>
  </si>
  <si>
    <t xml:space="preserve">https://law.justia.com/codes/maryland/health-general/title-19/subtitle-2/part-ii/section-19-214-2/
</t>
  </si>
  <si>
    <t>https://custom.statenet.com/public/resources.cgi?mode=show_text&amp;id=ID:bill:MD2025000H1020&amp;verid=MD2025000H1020_20250422_0_CH&amp;</t>
  </si>
  <si>
    <t>https://custom.statenet.com/public/resources.cgi?mode=show_text&amp;id=ID:bill:MD2025000H428&amp;verid=MD2025000H428_20250513_0_CH&amp;</t>
  </si>
  <si>
    <t>https://custom.statenet.com/public/resources.cgi?mode=show_text&amp;id=ID:bill:MD2025000H765&amp;verid=MD2025000H765_20250520_0_CH&amp;</t>
  </si>
  <si>
    <t>Massachusetts hospitals may not start any debt collection activities (including using debt collectors or reporting to credit agencies) while an internal or external grievance or review is pending, or for 30 days after the grievance is resolved.</t>
  </si>
  <si>
    <t>https://law.justia.com/codes/massachusetts/part-i/title-xxii/chapter-176o/section-14/</t>
  </si>
  <si>
    <t>https://regulations.justia.com/states/massachusetts/101-cmr/title-101-cmr-613-00/section-613-02/</t>
  </si>
  <si>
    <t>Minnesota hospitals may not refer medical debt to collections (including in-house or third-party collections, revenue recapture, etc.) until the patient has been screened for charity care, found ineligible, and offered a reasonable payment plan.</t>
  </si>
  <si>
    <t>https://law.justia.com/codes/minnesota/chapters-144-159/chapter-144/section-144-587/</t>
  </si>
  <si>
    <t>https://www.ag.state.mn.us/Office/Communications/2022/07/27_HospitalAgreement.asp</t>
  </si>
  <si>
    <t>https://www.commonwealthfund.org/publications/fund-reports/2025/jul/state-protections-against-medical-debt-look-policies-across-us</t>
  </si>
  <si>
    <t>Nevada hospitals must wait to begin collection efforts until after submitting a bill to the health insurance company or public program (e.g., Medicaid, CHIP) and receiving a determination on payment. Collection efforts can only begin, and interest may only accrue, 30 days after the responsible party is sent a bill stating the amount owed.</t>
  </si>
  <si>
    <t>https://law.justia.com/codes/nevada/chapter-449a/statute-449a-150/</t>
  </si>
  <si>
    <t xml:space="preserve">http://law.justia.com/codes/nevada/chapter-449a/statute-449a-159/
</t>
  </si>
  <si>
    <t>https://www.leg.state.nv.us/App/NELIS/REL/81st2021/Bill/7770/Text</t>
  </si>
  <si>
    <t>Hospitals and medical debt collectors in New Jersey to wait at least 120 days after sending the first bill before selling a patient's debt to another party or initiating any other collection actions. Additionally, they must provide the patient with an extra bill and written notice at least 30 days before selling a patient's debt to another party and, If an insurance appeal is pending, hospitals and collectors may not attempt to collect the debt or pursue legal action until the appeal is resolved.
New Jersey law requires hospitals to wait at least 120 days after sending the first bill before selling a patient’s debt (or initiating any other collection actions). They are also required to provide the patient with an additional bill and written notice at least 30 days before taking further action. If an insurance appeal is pending, they are prohibited from selling a patient’s debt until the appeal is resolved.</t>
  </si>
  <si>
    <t>https://law.justia.com/codes/new-jersey/title-56/section-56-11-57/</t>
  </si>
  <si>
    <t>https://law.justia.com/codes/new-jersey/title-56/section-56-11-59/</t>
  </si>
  <si>
    <t>https://law.justia.com/codes/new-jersey/title-56/section-56-11-61/</t>
  </si>
  <si>
    <t xml:space="preserve">New Mexico prohibits selling a patients medical debt to another party, including a medical debt collector,  if that patient earns at or below 200% of the Federal Poverty Level (FPL). </t>
  </si>
  <si>
    <t>https://law.justia.com/codes/new-mexico/chapter-57/article-32/</t>
  </si>
  <si>
    <t>https://law.justia.com/codes/new-mexico/chapter-57/article-32/section-57-32-4/</t>
  </si>
  <si>
    <t xml:space="preserve">Hospitals in New York are prohibited from refer a patient to a debt collector for nonpayment until 180 days after the first post-service bill is issued and after reasonable efforts are made to determine the patient's eligibility for financial assistance.
</t>
  </si>
  <si>
    <t xml:space="preserve">https://law.justia.com/codes/new-york/pbh/article-28/2807-k/
</t>
  </si>
  <si>
    <t>North Carolina hospitals must provide a 30 days notice and wait until charity care or financial assistance applications are resolved before referring a patient to collections. Beginning July 1, 2025, hospitals in the Healthcare Access and Stabilization Program (HASP) will be prohibited from referring any medical debt to collections if the patient earns 300% FPL or less annually (unless it is sold to eliminate the debt). For patients above 300% FPL, hospitals will be required to wait 120 days after sending the first bill before selling the debt. As of 2025, all acute care hospitals in the state participate in HASP.</t>
  </si>
  <si>
    <t>https://law.justia.com/codes/north-carolina/chapter-131e/article-5/section-131e-91/</t>
  </si>
  <si>
    <t>https://www.shvs.org/wp-content/uploads/2024/11/SHVS_State-Spotlight_North-Carolina_Final.pdf</t>
  </si>
  <si>
    <t>https://nciom.org/what-is-the-healthcare-access-and-stabilization-program-hasp/</t>
  </si>
  <si>
    <t>https://www.ncdhhs.gov/medicaldebt#Whichhospitalswillbeofferingmedicaldebtrelieftoconsumers-6191</t>
  </si>
  <si>
    <t>Oregon does not set specific timeframes around when a bill can be sent to collections. However, the state does require that hospitals must screen patients for financial assistance before sending a bill to collections.</t>
  </si>
  <si>
    <t>https://www.palegis.us/statutes/unconsolidated/law-information/view-statute?SESSYR=2001&amp;SESSIND=0&amp;ACTNUM=077&amp;SMTHLWIND=&amp;CHPT=11&amp;SCTN=&amp;SUBSCTN=</t>
  </si>
  <si>
    <t>https://law.justia.com/codes/texas/health-and-safety-code/title-2/subtitle-j/chapter-185/section-185-002/</t>
  </si>
  <si>
    <t>Utah requires hospitals to wait until an insurer has approved or denied a claim, then notify the patient that they have 45 days to pay before the bill can be sent to collections.</t>
  </si>
  <si>
    <t>https://law.justia.com/codes/utah/title-31a/chapter-26/part-3/section-301-6/</t>
  </si>
  <si>
    <t>Large health care facilities in Vermont are prohibited from selling medical debt to collections agencies.</t>
  </si>
  <si>
    <t xml:space="preserve">https://law.justia.com/codes/vermont/title-18/chapter-221/section-9485/
</t>
  </si>
  <si>
    <t>Starting July 1, 2026, a new Virginia law will require hospitals and debt collectors to wait at least 120 days after the final invoice before selling a patient's medical debt to another party. They will also be required to notify the patient 30 days in advance, providing information on available financial assistance, a list of potential collection actions, and a deadline for when those actions will begin, which must be at least 30 days after the notice.</t>
  </si>
  <si>
    <t>https://www.billtrack50.com/billdetail/1765251</t>
  </si>
  <si>
    <t>https://law.justia.com/codes/washington/title-70/chapter-70-170/section-70-170-060/</t>
  </si>
  <si>
    <t>Limits on Liens or Foreclosures due to Medical Debt</t>
  </si>
  <si>
    <t>https://law.justia.com/codes/alabama/title-6/chapter-10/article-1/division-1/section-6-10-2/</t>
  </si>
  <si>
    <t>State law does not prohibit initiating a lien or foreclosure to collect medical debt</t>
  </si>
  <si>
    <t>https://law.justia.com/codes/alaska/title-9/chapter-38/section-09-38-010/</t>
  </si>
  <si>
    <t>https://law.justia.com/codes/arizona/title-33/section-33-1101-version-2/</t>
  </si>
  <si>
    <t>Arkansas provides an unlimited homestead exemption for married individuals or heads of household, protecting their homes from seizure for any debts, including medical debt.</t>
  </si>
  <si>
    <t xml:space="preserve">https://law.justia.com/constitution/arkansas/article-9/section-3/
</t>
  </si>
  <si>
    <t>https://law.justia.com/codes/arkansas/title-16/subtitle-5/chapter-66/subchapter-2/section-16-66-210/#:~:text=The%20homestead%20shall%20not%20exceed%20the%20sum%20of%20two%20thousand,land%2C%20without%20regard%20to%20value.</t>
  </si>
  <si>
    <t>State law prohibits initiating a lien or foreclosure to collect medical debt</t>
  </si>
  <si>
    <t>Hospitals, collection agencies, and debt buyers cannot place liens on a patient's real property or conduct property sales to collect medical debt if the patient is eligible for charity care or a discount payment policy.</t>
  </si>
  <si>
    <t>https://law.justia.com/codes/california/code-hsc/division-107/part-2/chapter-2-5/article-1/section-127425/</t>
  </si>
  <si>
    <t>Colorado prohibits initiating foreclosure on a patient’s primary residence or homestead to collect debts owed for hospital services. However, the state does permit placing a lien on a patient's property.</t>
  </si>
  <si>
    <t>https://law.justia.com/codes/colorado/title-6/hospital-disclosures-to-consumers/article-20/part-2/section-6-20-201/</t>
  </si>
  <si>
    <t>Connecticut law prohibits hospitals or creditors from foreclosing on a lien against a patient’s primary residence for medical debt.</t>
  </si>
  <si>
    <t xml:space="preserve">https://law.justia.com/codes/connecticut/title-19a/chapter-368z/section-19a-673b/
</t>
  </si>
  <si>
    <t xml:space="preserve">Delaware law fully prohibits hospitals or debt collectors from foreclosing on a patient's property to collect outstanding medical debt.
</t>
  </si>
  <si>
    <t xml:space="preserve">https://law.justia.com/codes/delaware/title-6/chapter-25j/section-2505j/
</t>
  </si>
  <si>
    <t>The District of Columbia has established an unlimited homestead exemption that protects residents' primary homes from seizure for any type of debt, including medical debt.</t>
  </si>
  <si>
    <t>https://law.justia.com/codes/district-of-columbia/title-15/chapter-5/subchapter-i/section-15-501/</t>
  </si>
  <si>
    <t>Florida has an unlimited homestead exemption, which fully protects a resident’s primary home from being seized or sold to satisfy debts, including medical debt. If a patient does not claim the homestead exemption, they may instead claim up to a $10,000 exemption on personal property in medical debt judgments.</t>
  </si>
  <si>
    <t xml:space="preserve">https://law.justia.com/constitution/florida/#A10S04/
</t>
  </si>
  <si>
    <t>https://law.justia.com/codes/florida/title-xv/chapter-222/section-222-26/</t>
  </si>
  <si>
    <t>https://law.justia.com/codes/georgia/title-44/chapter-13/article-1/part-1/section-44-13-1/</t>
  </si>
  <si>
    <t>https://law.justia.com/codes/hawaii/title-36/chapter-651/section-651-92/#:~:text=(a)%20Real%20property%20shall%20be,years%20of%20age%20or%20older.</t>
  </si>
  <si>
    <t xml:space="preserve">https://law.justia.com/codes/idaho/title-48/chapter-3/section-48-303/
</t>
  </si>
  <si>
    <t>https://law.justia.com/codes/idaho/title-48/chapter-3/section-48-304/</t>
  </si>
  <si>
    <t>In Illinois, hospitals cannot pursue legal action, foreclose, or place liens on the property of uninsured patients who demonstrate insufficient income and assets. Beginning in January 2025, uninsured patients who qualify for free care under the Hospital Uninsured Patient Discount Act cannot be billed at all.</t>
  </si>
  <si>
    <t xml:space="preserve">https://law.justia.com/codes/illinois/chapter-210/act-210-ilcs-88/
</t>
  </si>
  <si>
    <t>https://law.justia.com/codes/indiana/title-34/article-55/chapter-10/section-34-55-10-2/</t>
  </si>
  <si>
    <t>Iowa has an unlimited homestead exemption, which protects residents from losing their homes due to debt.</t>
  </si>
  <si>
    <t xml:space="preserve">https://law.justia.com/codes/iowa/title-xiv/chapter-561/section-561-1/
</t>
  </si>
  <si>
    <t>https://law.justia.com/codes/iowa/title-xiv/chapter-561/section-561-16/</t>
  </si>
  <si>
    <t>Kansas has an unlimited homestead exemption, which protects residents from losing their homes due to debt.</t>
  </si>
  <si>
    <t>https://law.justia.com/codes/kansas/chapter-60/article-23/section-60-2301/</t>
  </si>
  <si>
    <t xml:space="preserve">https://law.justia.com/codes/kentucky/chapter-427/section-427-060/
</t>
  </si>
  <si>
    <t>In most cases, Louisiana exempts up to $35,000 of a homestead’s value from seizure and sale, which is less than a fifth of the state’s median home value. However, for cases of "catastrophic or terminal illness or injury," where uninsured medical obligations exceed $10,000 and are more than 50% of the debtor's annual adjusted gross income, the state grants an unlimited homestead exemption to protect the patient from losing their home due to medical debt.</t>
  </si>
  <si>
    <t xml:space="preserve">https://law.justia.com/codes/louisiana/revised-statutes/title-20/rs-20-1/
</t>
  </si>
  <si>
    <t xml:space="preserve">https://law.justia.com/codes/maine/title-14/part-5/chapter-507/subchapter-2/article-7/section-4422/
</t>
  </si>
  <si>
    <t>In Maryland, hospitals are not allowed to foreclose on a patient’s home to collect medical debt. Beginning October 1, 2025, the state will also prohibit placing a lien on a patient's primary residence to collect unpaid medical debts.</t>
  </si>
  <si>
    <t>https://custom.statenet.com/public/resources.cgi?mode=show_text&amp;id=ID:bill:MD2025000S349&amp;verid=MD2025000S349_20250513_0_CH&amp;</t>
  </si>
  <si>
    <t xml:space="preserve">Massachusetts grants generous homestead exemptions to residents that are elderly or disabled, but does not ban hospitals or debt collectors from placing liens or foreclosing on homes to collect medical debt. However, providers must get individual approval from their board of trustees before taking legal action against the home or vehicle of a low-income patient.
</t>
  </si>
  <si>
    <t xml:space="preserve">https://law.justia.com/codes/massachusetts/part-ii/title-i/chapter-188/section-2/
</t>
  </si>
  <si>
    <t>https://law.justia.com/codes/massachusetts/part-ii/title-i/chapter-188/section-1/</t>
  </si>
  <si>
    <t>https://regulations.justia.com/states/massachusetts/101-cmr/title-101-cmr-613-00/section-613-08/</t>
  </si>
  <si>
    <t>https://law.justia.com/codes/michigan/chapter-600/statute-act-236-of-1961/division-236-1961-60/section-600-6023/</t>
  </si>
  <si>
    <t>Minnesota does not prohibit attaching a lien or prohibiting foreclosure to collect medical debt. However, Minnesota hospitals may not initiate any collections actions until the patient has been screened for charity care, found ineligible, and offered a reasonable payment plan.</t>
  </si>
  <si>
    <t>https://law.justia.com/codes/minnesota/chapters-144-159/chapter-144/section-144-588/</t>
  </si>
  <si>
    <t xml:space="preserve">https://law.justia.com/codes/mississippi/title-11/chapter-35/section-11-35-23/#:~:text=(a)%20Except%20for%20wages%2C,writ%20shall%20have%20been%20issued.
</t>
  </si>
  <si>
    <t>https://law.justia.com/codes/mississippi/title-85/chapter-3/section-85-3-21/</t>
  </si>
  <si>
    <t>https://law.justia.com/codes/montana/title-70/chapter-32/part-1/section-70-32-104/</t>
  </si>
  <si>
    <t xml:space="preserve">https://law.justia.com/codes/nebraska/chapter-40/statute-40-101/
</t>
  </si>
  <si>
    <t>Nevada law prohibits hospitals and debt collectors from foreclosing on a patient’s home to collect medical debt.</t>
  </si>
  <si>
    <t xml:space="preserve">https://law.justia.com/codes/nevada/chapter-21/statute-21-095/
</t>
  </si>
  <si>
    <t>https://law.justia.com/codes/nevada/chapter-108/statute-108-662/</t>
  </si>
  <si>
    <t>https://law.justia.com/codes/new-hampshire/title-xlix/chapter-480/section-480-1/</t>
  </si>
  <si>
    <t>https://law.justia.com/codes/new-jersey/title-2a/section-2a-50-2/</t>
  </si>
  <si>
    <t>New Mexico law prohibits hospitals or debt collectors from placing a lien or seizing a patient's property to collect medical debt from patients earning below 200 percent of the federal poverty level.</t>
  </si>
  <si>
    <t>https://law.justia.com/codes/new-mexico/chapter-57/article-32/section-57-32-2/</t>
  </si>
  <si>
    <t xml:space="preserve">New York prohibits placing a lien or foreclosing on a patients' primary residence to collect outstanding medical debts. </t>
  </si>
  <si>
    <t xml:space="preserve">https://law.justia.com/codes/new-york/cvp/article-52/5201/
</t>
  </si>
  <si>
    <t>https://law.justia.com/codes/new-york/pbh/article-28/2807-k/</t>
  </si>
  <si>
    <t>North Carolina prohibits creditors from placing a lien on a patient’s home and up to five surrounding acres for medical debt, and bans foreclosure related to medical debt incurred by a minor. Beginning July 1, 2025, all hospitals participating in the Healthcare Access and Stabilization program will be prohibited from initiating foreclosure to collect medical debt. As of 2025, all acute care hospitals in the state participate in HASP.</t>
  </si>
  <si>
    <t>https://law.justia.com/codes/north-carolina/chapter-131e/article-5/section-131e-91</t>
  </si>
  <si>
    <t xml:space="preserve">https://law.justia.com/codes/north-dakota/title-47/chapter-47-18/
</t>
  </si>
  <si>
    <t>Ohio law prohibits creditors from placing a lien on a patient’s residence to collect unpaid medical bills.</t>
  </si>
  <si>
    <t>https://law.justia.com/codes/ohio/title-23/chapter-2329/section-2329-66/</t>
  </si>
  <si>
    <t>Oklahoma has an unlimited homestead exemption, which protects residents from losing their homes due to debt.</t>
  </si>
  <si>
    <t>https://law.justia.com/codes/oklahoma/title-31/section-31-1/</t>
  </si>
  <si>
    <t>In Oregon, homes cannot be foreclosed on for debts under $3,000, but property liens are still permitted and can be enforced once the property is vacated or sold.</t>
  </si>
  <si>
    <t>https://law.justia.com/codes/oregon/volume-01/chapter-018/section-18-395/</t>
  </si>
  <si>
    <t>https://law.justia.com/codes/pennsylvania/title-42/chapter-81/section-8123/</t>
  </si>
  <si>
    <t>Rhode Island currently allows hospitals to place liens on a patient's or guarantor's primary home but prohibits foreclosure to collect medical debt. A new law passed in 2025 will ban all liens and foreclosures due to medical debt starting in January 2026.</t>
  </si>
  <si>
    <t xml:space="preserve">https://regulations.justia.com/states/rhode-island/title-216/chapter-40/subchapter-10/part-23/section-216-ricr-40-10-23-14/
</t>
  </si>
  <si>
    <t>https://law.justia.com/codes/rhode-island/title-9/chapter-9-25/section-9-25-3/</t>
  </si>
  <si>
    <t>https://legiscan.com/RI/text/S0169/id/3256085</t>
  </si>
  <si>
    <t xml:space="preserve">https://law.justia.com/codes/south-carolina/title-15/chapter-41/section-15-41-30/
</t>
  </si>
  <si>
    <t>South Dakota has an unlimited homestead exemption, which protects residents from losing their homes due to debt.</t>
  </si>
  <si>
    <t>https://law.justia.com/codes/south-dakota/title-43/chapter-45/section-43-45-3/</t>
  </si>
  <si>
    <t>https://law.justia.com/codes/south-dakota/title-43/chapter-31/section-43-31-1/</t>
  </si>
  <si>
    <t xml:space="preserve">https://law.justia.com/codes/tennessee/title-26/chapter-2/part-3/section-26-2-301/
</t>
  </si>
  <si>
    <t>Texas has an unlimited homestead exemption, which protects residents from losing their homes due to debt.</t>
  </si>
  <si>
    <t xml:space="preserve">https://law.justia.com/codes/texas/property-code/title-5/subtitle-a/chapter-41/subchapter-a/section-41-002/
</t>
  </si>
  <si>
    <t>https://law.justia.com/codes/texas/property-code/title-5/subtitle-a/chapter-41/subchapter-a/section-41-001/</t>
  </si>
  <si>
    <t>https://law.justia.com/codes/utah/title-78b/chapter-5/part-5/section-503/</t>
  </si>
  <si>
    <t xml:space="preserve">https://law.justia.com/codes/vermont/title-27/chapter-3/section-101/
</t>
  </si>
  <si>
    <t>A new Virginia law, effective July 1, 2026, will ban hospitals and debt collectors from placing liens or foreclosing on a person's property to collect unpaid medical bills.</t>
  </si>
  <si>
    <t xml:space="preserve">https://law.justia.com/codes/virginia/title-34/chapter-2/section-34-4/
</t>
  </si>
  <si>
    <t>https://law.lis.virginia.gov/vacodefull/title59.1/chapter59/</t>
  </si>
  <si>
    <t xml:space="preserve">https://law.justia.com/codes/washington/title-6/chapter-6-13/section-6-13-030/
</t>
  </si>
  <si>
    <t xml:space="preserve">https://law.justia.com/codes/west-virginia/chapter-38/article-9/section-38-9-1/#:~:text=Any%20husband%2C%20wife%2C%20parent%20or,article%20six%20of%20the%20Constitution
</t>
  </si>
  <si>
    <t>https://law.justia.com/codes/west-virginia/chapter-38/article-9/section-38-9-3/</t>
  </si>
  <si>
    <t>https://law.justia.com/codes/wisconsin/2011/815/815.20.html#:~:text=815.20%20%2D%20ANNOT.,-When%20equity%20in&amp;text=If%20a%20debtor%20has%20less,2d%20279%2C%20611%20N.W.</t>
  </si>
  <si>
    <t>https://law.justia.com/codes/wyoming/2015/title-1/chapter-20/section-1-20-101/#:~:text=%2D20%2D101.-,Homestead%20exemption%3B%20right%20and%20amount.,obligation%20entered%20into%20or%20incurred.</t>
  </si>
  <si>
    <t>Limits Wage Garnishment due to Medical Debt</t>
  </si>
  <si>
    <t xml:space="preserve">https://law.justia.com/codes/alabama/title-5/chapter-19/section-5-19-15/
</t>
  </si>
  <si>
    <t>https://law.justia.com/codes/alabama/title-6/chapter-10/article-1/division-1/section-6-10-7/</t>
  </si>
  <si>
    <t>State law does not exceed federal wage garnishment protections for residents with medical debt</t>
  </si>
  <si>
    <t>State consumer protections against wage garnishment exceed federal protections.</t>
  </si>
  <si>
    <t xml:space="preserve">https://law.justia.com/codes/alaska/title-9/chapter-38/section-09-38-030/
</t>
  </si>
  <si>
    <t>https://public.courts.alaska.gov/web/forms/docs/civ-530.pdf</t>
  </si>
  <si>
    <t>State law exceeds federal wage garnishment protections for residents with medical debt</t>
  </si>
  <si>
    <t xml:space="preserve">https://law.justia.com/codes/arizona/title-33/section-33-1131/
</t>
  </si>
  <si>
    <t>https://law.justia.com/codes/arizona/title-33/section-33-1126-version-2/</t>
  </si>
  <si>
    <t xml:space="preserve">https://law.justia.com/codes/arkansas/title-16/subtitle-5/chapter-66/subchapter-2/section-16-66-208/
</t>
  </si>
  <si>
    <t>https://a.arlawhelp.org/bankruptcy-garnishment-loans/garnishment/protected-property</t>
  </si>
  <si>
    <t>California prohibits hospitals from garnishing a patient's wages if they are eligible for charity care or discount policies. A collection agency may pursue wage garnishment if ordered by a court; however, the court must consider the patient's ability to pay, current and future medical expenses, and other financial obligations before approving garnishment.</t>
  </si>
  <si>
    <t>https://law.justia.com/codes/california/code-ccp/part-2/title-9/division-2/chapter-5/article-3/section-706-050/</t>
  </si>
  <si>
    <t>https://law.justia.com/codes/colorado/title-13/judgments-and-executions/article-54/section-13-54-104/</t>
  </si>
  <si>
    <t>Connecticut bars hospitals and medical debt collectors from garnishing wages if a patient qualifies for subsidized care through the state hospital bed fund.</t>
  </si>
  <si>
    <t>Delaware prohibits wage garnishment, as well as garnishment of disability, workers' compensation, and unemployment benefits, to collect unpaid medical debts.</t>
  </si>
  <si>
    <t>https://law.justia.com/codes/district-of-columbia/title-16/chapter-5/subchapter-iii/section-16-572/</t>
  </si>
  <si>
    <t>Florida prohibits garnishing wages from a debtor if they are the head of a household and earning $750 or less per week . Additionally, creditors cannot garnish a patient’s wages unless the patient provides written consent, which effectively serves as a prohibition if patients are informed of their rights.</t>
  </si>
  <si>
    <t xml:space="preserve">https://law.justia.com/codes/florida/title-xv/chapter-222/section-222-11/
</t>
  </si>
  <si>
    <t>https://law.justia.com/codes/florida/title-viii/chapter-95/section-95-11/</t>
  </si>
  <si>
    <t>https://law.justia.com/codes/georgia/title-18/chapter-4/article-1/section-18-4-5/</t>
  </si>
  <si>
    <t>State consumer protections against wage garnishment debt exceed federal protections.</t>
  </si>
  <si>
    <t xml:space="preserve">https://law.justia.com/codes/hawaii/title-36/chapter-652/section-652-1/
</t>
  </si>
  <si>
    <t xml:space="preserve">https://law.justia.com/codes/idaho/title-11/chapter-7/section-11-712/
</t>
  </si>
  <si>
    <t xml:space="preserve">https://law.justia.com/codes/idaho/title-48/chapter-3/section-48-303/
</t>
  </si>
  <si>
    <t xml:space="preserve">Illinois offers stronger protections against wage garnishment than federal law. The state also bars hospitals from taking legal action to collect medical debt from uninsured patients who can show they lack the income and assets to pay. </t>
  </si>
  <si>
    <t>https://law.justia.com/codes/illinois/chapter-735/act-735-ilcs-5/article-xii/</t>
  </si>
  <si>
    <t>Indiana follows federal wage garnishment limits but allows courts to reduce garnishments below 25% of disposable earnings if the individual can demonstrate good cause.</t>
  </si>
  <si>
    <t>https://law.justia.com/codes/indiana/title-24/article-4-5/chapter-5/section-24-4-5-5-105/</t>
  </si>
  <si>
    <t xml:space="preserve">https://law.justia.com/codes/iowa/title-xiii/chapter-537/section-537-5105/
</t>
  </si>
  <si>
    <t>https://law.justia.com/codes/iowa/title-xv/chapter-642/section-642-21/</t>
  </si>
  <si>
    <t>Kansas follows federal wage garnishment limits but  prohibits wage garnishment for two months after recovery if the patient provides an affidavit indicating they were unable to work for at least two weeks due to illness affecting themselves or a family member.</t>
  </si>
  <si>
    <t xml:space="preserve">https://law.justia.com/codes/kansas/chapter-60/article-23/section-60-2308/
</t>
  </si>
  <si>
    <t>https://law.justia.com/codes/kansas/chapter-60/article-23/section-60-2310/</t>
  </si>
  <si>
    <t>https://law.justia.com/codes/kentucky/chapter-427/section-427-010/</t>
  </si>
  <si>
    <t xml:space="preserve">https://law.justia.com/codes/louisiana/revised-statutes/title-13/rs-13-3881/
</t>
  </si>
  <si>
    <t>Maine prohibits wage garnishment for unpaid medical debt if the patient qualifies for discounted or charity care.</t>
  </si>
  <si>
    <t>Maryland law prohibits hospitals from garnishing a patients' wages if the patient is eligible for free or reduced-cost care.</t>
  </si>
  <si>
    <t>https://law.justia.com/codes/maryland/health-general/title-19/subtitle-2/part-ii/section-19-214-2/</t>
  </si>
  <si>
    <t>https://law.justia.com/codes/massachusetts/part-iii/title-iv/chapter-246/section-28/</t>
  </si>
  <si>
    <t xml:space="preserve">https://law.justia.com/codes/michigan/chapter-600/statute-act-236-of-1961/division-236-1961-53/section-600-5311/
</t>
  </si>
  <si>
    <t>Minnesota does not have medical debt-specific limits on wage garnishment but uses an income-based sliding scale that prohibits garnishment for those earning below minimum wage, exceeding federal wage garnishment regulations. Additionally, hospitals cannot begin collection efforts until the patient has been screened for charity care, determined ineligible, and offered a reasonable payment plan.</t>
  </si>
  <si>
    <t xml:space="preserve">https://law.justia.com/codes/minnesota/chapters-570-583/chapter-571/section-571-922/
</t>
  </si>
  <si>
    <t>https://law.justia.com/codes/mississippi/title-85/chapter-3/section-85-3-4/</t>
  </si>
  <si>
    <t>Missouri generally follows the federal minimum standard for wage garnishment protections. However, if the person subject to garnishment is the head of a household, state law increases the protection to 90% of their wages.</t>
  </si>
  <si>
    <t xml:space="preserve">https://law.justia.com/codes/missouri/title-xxxv/chapter-513/section-513-440/
</t>
  </si>
  <si>
    <t>https://law.justia.com/codes/missouri/title-xxxvi/chapter-525/section-525-030/</t>
  </si>
  <si>
    <t xml:space="preserve">https://law.justia.com/codes/montana/title-25/chapter-13/part-6/section-25-13-614/
</t>
  </si>
  <si>
    <t xml:space="preserve">Nebraska generally follows federal wage garnishment limits, protecting only the minimum amount required under federal law. However, if the individual subject to garnishment is the head of a household, the protections are extended to eighty-five percent of their wages. </t>
  </si>
  <si>
    <t>https://casetext.com/statute/revised-statutes-of-nebraska/chapter-25-courts-civil-procedure/article-15-executions-and-exemptions/exemptions/section-25-1558-wages-subject-to-garnishment-amount-exceptions
https://law.justia.com/codes/nebraska/chapter-25/statute-25-1558/</t>
  </si>
  <si>
    <t>https://law.justia.com/codes/nevada/chapter-21/statute-21-090/</t>
  </si>
  <si>
    <t>New Hampshire provides stronger wage garnishment protections than federal law by only allowing garnishment of unpaid, earned wages. Creditors must get a new court order for each pay period, making garnishment more difficult.</t>
  </si>
  <si>
    <t xml:space="preserve">https://law.justia.com/codes/new-hampshire/title-lii/chapter-512/section-512-21/
</t>
  </si>
  <si>
    <t>New Jersey law prohibits wage garnishment for medical debt if a patient’s annual income is below 600% of the federal poverty level (FPL). For those earning above that amount, up to 25% may be garnished.</t>
  </si>
  <si>
    <t>https://law.justia.com/codes/new-jersey/title-2a/section-2a-17-56/</t>
  </si>
  <si>
    <t>https://law.justia.com/codes/new-jersey/title-56/section-56-11-60/</t>
  </si>
  <si>
    <t>New Mexico law bans wage garnishment to collect on outstanding medical debt if the patient earns less than 200% FPL.</t>
  </si>
  <si>
    <t xml:space="preserve">https://law.justia.com/codes/new-mexico/chapter-35/article-12/section-35-12-7/
</t>
  </si>
  <si>
    <t xml:space="preserve">https://law.justia.com/codes/new-mexico/chapter-57/article-32/section-57-32-4/
</t>
  </si>
  <si>
    <t>Hospitals and debt collectors in New York are fully prohibited from garnishing a patient’s wages to collect unpaid medical debts.</t>
  </si>
  <si>
    <t>https://law.justia.com/codes/new-york/cvp/article-52/5231/</t>
  </si>
  <si>
    <t>North Carolina prohibits wage garnishment for consumer debt. Beginning July 1, 2025, all hospitals participating in the Healthcare Access and Stabilization program will be prohibited from garnishing a patients wages to  collect medical debt. As of 2025, all acute care hospitals in the state participate in HASP.</t>
  </si>
  <si>
    <t>https://www.labor.nc.gov/workplace-rights/employee-rights-regarding-time-worked-and-wages-earned/garnishments-north-carolina</t>
  </si>
  <si>
    <t>State consumer protections concerning wage garnishment exceed federal protections.</t>
  </si>
  <si>
    <t>https://law.justia.com/codes/north-dakota/title-32/chapter-32-09-1/</t>
  </si>
  <si>
    <t>https://law.justia.com/codes/oklahoma/title-63/section-63-3203/</t>
  </si>
  <si>
    <t>https://law.justia.com/codes/oklahoma/title-12/section-12-1171-1/</t>
  </si>
  <si>
    <t>https://law.justia.com/codes/oregon/volume-01/chapter-018/section-18-385/</t>
  </si>
  <si>
    <t>Pennsylvania generally prohibits wage garnishment for most unpaid debts, including medical bills. However, the state allows garnishment for child or spousal support, divorce distributions, back rent, board for four weeks or less, certain taxes, court-ordered restitution, and student loans.</t>
  </si>
  <si>
    <t>https://law.justia.com/codes/pennsylvania/title-42/chapter-81/section-8127/</t>
  </si>
  <si>
    <t>Rhode Island currently prohibits wage garnishment for individuals receiving or who have received need-based public assistance in the past year. Starting in January 2026, a new law will fully ban garnishing an individual's wages to collect unpaid medical debt.</t>
  </si>
  <si>
    <t>https://law.justia.com/codes/rhode-island/title-9/chapter-9-26/section-9-26-4/</t>
  </si>
  <si>
    <t>https://legiscan.com/RI/text/H5184/id/3256009</t>
  </si>
  <si>
    <t>South Carolina generally prohibits wage garnishment for most unpaid debts, but allows it for government debts, child or spousal support, or out-of-state garnishment orders. Some hospitals have used this provision to garnish wages for medical debts, claiming eligibility as government entities.</t>
  </si>
  <si>
    <t>https://law.justia.com/codes/south-carolina/title-15/chapter-39/section-15-39-410/</t>
  </si>
  <si>
    <t>https://www.wbtv.com/2022/05/27/it-needs-oversight-south-carolina-law-allows-hospitals-garnish-paychecks-tax-refunds-collect-medical-debt/</t>
  </si>
  <si>
    <t xml:space="preserve">https://www.southcarolinapublicradio.org/podcasts/2023-04-07/indebted-south-carolinas-medical-debt-is-2nd-worst-in-the-us-and-hospitals-dont-always-make-it-better
</t>
  </si>
  <si>
    <t xml:space="preserve">https://dor.sc.gov/about/setoff-debt-and-gear
</t>
  </si>
  <si>
    <t>https://sclawreview.org/article/collecting-medical-debt-through-south-carolinas-setoff-debt-collection-program-how-it-works-and-why-it-doesnt/</t>
  </si>
  <si>
    <t>https://law.justia.com/codes/south-dakota/title-21/chapter-18/section-21-18-51/</t>
  </si>
  <si>
    <t>Tennessee law provides only the minimum wage garnishment protections required by federal regulations. However, if the individual subject to garnishment has dependent children, further exemptions are applied based on the number of children they support.</t>
  </si>
  <si>
    <t xml:space="preserve">https://law.justia.com/codes/tennessee/title-26/chapter-2/part-1/section-26-2-106/
</t>
  </si>
  <si>
    <t>https://law.justia.com/codes/tennessee/title-26/chapter-2/part-1/section-26-2-107/</t>
  </si>
  <si>
    <t>In Texas, wage garnishment is generally prohibited for consumer debts, including medical bills. However, there are specific exceptions where garnishment is allowed such as court-ordered child support payments and alimony.</t>
  </si>
  <si>
    <t>https://law.justia.com/codes/texas/property-code/title-5/subtitle-a/chapter-42/section-42-001/</t>
  </si>
  <si>
    <t xml:space="preserve">https://law.justia.com/codes/utah/title-70c/chapter-7/part-1/section-103/
</t>
  </si>
  <si>
    <t>Vermont law prohibits wage garnishment for residents who received assistance from the Vermont Department for Children and Families or the Department of Vermont Health Access within two months before a judicial hearing.</t>
  </si>
  <si>
    <t xml:space="preserve">https://law.justia.com/codes/vermont/title-12/chapter-121/section-3170/
</t>
  </si>
  <si>
    <t>A new Virginia law, effective July 1, 2026, will prevent hospitals and debt collectors from garnishing the wages of individuals eligible for financial assistance to collect unpaid medical bills.</t>
  </si>
  <si>
    <t>https://law.justia.com/codes/virginia/title-34/chapter-4/section-34-29/</t>
  </si>
  <si>
    <t>https://law.justia.com/codes/washington/title-6/chapter-6-27/section-6-27-150/</t>
  </si>
  <si>
    <t>https://law.justia.com/codes/west-virginia/chapter-46a/article-2/section-46a-2-130/</t>
  </si>
  <si>
    <t xml:space="preserve">In Wisconsin, wage garnishment is not allowed if a person's household income is below the federal poverty level (FPL), if they currently receive or recently received need-based public assistance, or if they qualify for such assistance but haven’t started receiving it yet. Additionally, if taking 20% of someone’s disposable income would push them below the FPL, the garnishment must be reduced so their income stays above that threshold. </t>
  </si>
  <si>
    <t>https://law.justia.com/codes/wisconsin/chapter-812/section-812-34/</t>
  </si>
  <si>
    <t xml:space="preserve">https://law.justia.com/codes/wyoming/title-1/chapter-15/article-5/section-1-15-511/
</t>
  </si>
  <si>
    <t>Charity Care and Community Benefit</t>
  </si>
  <si>
    <t>Mandated Hospital Charity Care</t>
  </si>
  <si>
    <t>https://law.justia.com/codes/alabama/title-22/title-1/chapter-21/article-10a/section-22-21-300/</t>
  </si>
  <si>
    <t>State law does not require hospitals to provide free or discounted care to low-income patients</t>
  </si>
  <si>
    <t>California hospitals are required to offer discounted or charity care to uninsured patients or patients with high medical costs that earn at or below 400% FPL. Hospitals may voluntarily extend eligibility to patients above 400% FPL. Rural hospitals may set lower thresholds if needed to remain financially viable.</t>
  </si>
  <si>
    <t>https://law.justia.com/codes/california/code-hsc/division-107/part-2/chapter-2-5/article-1/section-127405/</t>
  </si>
  <si>
    <t>https://california.public.law/codes/health_and_safety_code_section_127400</t>
  </si>
  <si>
    <t>https://california.public.law/codes/health_and_safety_code_section_127401</t>
  </si>
  <si>
    <t>State law requires hospitals to provide free or discounted care to low-income patients and sets standards for eligibility (see notes)</t>
  </si>
  <si>
    <t>Colorado requires hospitals to provide free or reduced cost charity care to individuals earning up to 250% FPL.</t>
  </si>
  <si>
    <t xml:space="preserve">https://law.justia.com/codes/colorado/title-25-5/indigent-care/article-3/part-5/section-25-5-3-501-d-1/
</t>
  </si>
  <si>
    <t>https://law.justia.com/codes/colorado/title-25-5/indigent-care/article-3/part-5/section-25-5-3-503/</t>
  </si>
  <si>
    <t>Connecticut law requires health care facilities that hold or administer hospital bed funds to offer financial assistance through these funds to eligible patients. However, the state has not established a uniform income threshold for eligibility.</t>
  </si>
  <si>
    <t>https://law.justia.com/codes/connecticut/title-19a/chapter-368v/section-19a-509b/</t>
  </si>
  <si>
    <t>Delaware requires health care facilities subject to a Certificate of Public Review to provide charity care to uninsured or underinsured individuals with annual incomes at or below 350% FPL. The state defines underinsured as having medical expenses or deductibles that equal or exceed 5% of their annual income.</t>
  </si>
  <si>
    <t xml:space="preserve">https://law.justia.com/codes/delaware/title-16/chapter-93/section-9311/
</t>
  </si>
  <si>
    <t>https://dhss.delaware.gov/dhss/dhcc/hrb/files/hrmpfinal.pdf</t>
  </si>
  <si>
    <t>Health care facilities in D.C. that are subject to a Certificate of Need must provide charity care equal to at least 3% of their annual operating costs to District residents.</t>
  </si>
  <si>
    <t>https://law.justia.com/codes/district-of-columbia/title-44/chapter-4/section-44-405/</t>
  </si>
  <si>
    <t xml:space="preserve">Hospitals in Florida are required to provide charity care to people who earn below 100% (FPL). County authorities have the authority to raise this eligibility threshold. </t>
  </si>
  <si>
    <t xml:space="preserve">https://law.justia.com/codes/florida/title-xxxvi/chapter-617/section-617-2002/
</t>
  </si>
  <si>
    <t xml:space="preserve">https://law.justia.com/codes/florida/title-xi/chapter-154/part-iv/section-154-308/
</t>
  </si>
  <si>
    <t>https://law.justia.com/codes/florida/title-xi/chapter-154/part-iv/section-154-31/</t>
  </si>
  <si>
    <t>Disproportionate Share Hospitals (DSHs) must provide services at no charge to patients with incomes below 125% of the federal poverty level (FPL) and must offer services at no charge or on a sliding scale to those between 125% and at least 200% FPL.</t>
  </si>
  <si>
    <t>https://regulations.justia.com/states/georgia/department-111/chapter-111-3/subject-111-3-6/rule-111-3-6-03/</t>
  </si>
  <si>
    <t>https://regulations.justia.com/states/georgia/department-111/chapter-111-3/subject-111-3-6/rule-111-3-6-01/</t>
  </si>
  <si>
    <t>https://law.justia.com/codes/idaho/title-31/chapter-35/section-31-3502/</t>
  </si>
  <si>
    <t>Illinois requires most hospitals to provide charity care to uninsured patients earning up to 200% FPL, and discounted care to those earning up to 600% FPL. Rural and Critical Access Hospitals have lower thresholds, offering full charity care up to 125% FPL and discounted care up to 300% FPL. However, the cost of care must exceed $150 at urban hospitals or $300 at rural hospitals. Hospitals cannot collect more than 20% of a qualifying patient’s annual income in a year.</t>
  </si>
  <si>
    <t>https://law.justia.com/codes/illinois/chapter-35/act-35-ilcs-110/</t>
  </si>
  <si>
    <t>https://law.justia.com/codes/illinois/chapter-210/act-210-ilcs-89/https://www.ilga.gov/legislation/ilcs/ilcs3.asp?ActID=3001&amp;ChapterID=21</t>
  </si>
  <si>
    <t>Indiana hospitals must provide charity care to qualify for tax exemption, but there is no clear standard for who qualifies.</t>
  </si>
  <si>
    <t>https://law.justia.com/codes/indiana/title-6/article-1-1/chapter-10/section-6-1-1-10-18-5/</t>
  </si>
  <si>
    <t>https://casetext.com/statute/code-of-iowa/title-ix-local-government/chapter-347-county-hospitals/section-34713-board-of-trustees-duties</t>
  </si>
  <si>
    <t xml:space="preserve">Kansas does not require health care providers to offer charity care. However, if a health care provider wants to participate in the state Charitable Health Care Provider program, they must agree to offer charity care to all patients earning up to 200% FPL. </t>
  </si>
  <si>
    <t>https://law.justia.com/codes/kansas/chapter-75/article-61/section-75-6102/#:~:text=75%2D6102.-,Definitions.,institution%20or%20other%20instrumentality%20thereof.</t>
  </si>
  <si>
    <t xml:space="preserve">https://regulations.justia.com/states/kansas/agency-28/article-53/section-28-53-3/
</t>
  </si>
  <si>
    <t xml:space="preserve">https://www.lpm.org/investigate/2023-11-20/for-years-a-powerful-louisville-hospital-sued-people-for-unpaid-bills-experts-say-they-could-have-gotten-free-care
</t>
  </si>
  <si>
    <t>Louisiana does not require hospitals to provide charity care, but some university-affiliated hospitals have agreements with the state to provide discounted or charity care to patients with incomes under 200% of the federal poverty level.</t>
  </si>
  <si>
    <t xml:space="preserve">https://law.justia.com/codes/louisiana/revised-statutes/title-17/rs-17-1519-4/
</t>
  </si>
  <si>
    <t xml:space="preserve">https://www.commonwealthfund.org/publications/maps-and-interactives/state-protections-against-medical-debt
</t>
  </si>
  <si>
    <t>Maine requires hospitals to adopt and adhere to a free care policy using income eligibility guidelines set at 150% of the Federal Poverty Level.</t>
  </si>
  <si>
    <t xml:space="preserve">https://regulations.justia.com/states/maine/10/144/chapter-150/section-144-150-1-02/
</t>
  </si>
  <si>
    <t>https://regulations.justia.com/states/maine/10/144/chapter-150/section-144-150-1-01/</t>
  </si>
  <si>
    <t>https://regulations.justia.com/states/maine/10/144/chapter-150/section-144-150-1-02/</t>
  </si>
  <si>
    <t>Hospitals in Maryland are required to provide free care to patients earning ≤200% FPL and reduced-cost care to those earning above 200% FPL, with additional provisions for those with incomes up to 500% FPL who face financial hardship.</t>
  </si>
  <si>
    <t xml:space="preserve">https://law.justia.com/codes/maryland/health-general/title-19/subtitle-2/part-ii/section-19-214-1/
</t>
  </si>
  <si>
    <t xml:space="preserve">Massachusetts does not require all hospitals to offer discounted or charity care, but instead operates a Health Safety Net fund that reimburses acute care hospitals and community health centers for uncompensated care provided to low-income residents. Massachusetts residents with incomes up to 150% of the federal poverty level (FPL) may qualify for full assistance, while those with incomes between 150% and 300% FPL may be eligible with a deductible.
</t>
  </si>
  <si>
    <t xml:space="preserve">https://www.mass.gov/orgs/health-safety-net
</t>
  </si>
  <si>
    <t xml:space="preserve">https://www.mass.gov/info-details/health-safety-net-for-patients
</t>
  </si>
  <si>
    <t xml:space="preserve">https://law.justia.com/codes/massachusetts/part-i/title-xvii/chapter-118e/section-66/
</t>
  </si>
  <si>
    <t>https://regulations.justia.com/states/massachusetts/101-cmr/title-101-cmr-613-00/section-613-04/</t>
  </si>
  <si>
    <t>Applications for a Certificate of Need in Mississippi require applicants to affirm that they will provide a "reasonable amount" of charity care, but the state does not define the amount or extend this requirement to other facilities.</t>
  </si>
  <si>
    <t>https://regulations.justia.com/states/mississippi/title-15/part-8/subpart-90/chapter-01/section-15-8-90-01-102/</t>
  </si>
  <si>
    <t>https://regulations.justia.com/states/mississippi/title-15/part-8/subpart-90/chapter-05/section-15-8-90-05-502/section-15-8-90-05-502-03/</t>
  </si>
  <si>
    <t>Nonprofit hospitals in Montana are required to maintain a written financial assistance policy, but the state does not set specific income-based eligibility criteria for charity care.</t>
  </si>
  <si>
    <t>https://law.justia.com/codes/montana/title-50/chapter-5/part-1/section-50-5-121/</t>
  </si>
  <si>
    <t xml:space="preserve">Nevada requires hospitals in counties with two or more licensed hospitals, each with more than 100 beds, to provide charity care to uninsured patients earning below 35% of the federal poverty level and ineligible for public assistance. This currently applies only to hospitals in Clark and Washoe counties. Large hospitals are also required to offer a 30% discount on hospital services to uninsured inpatients who are ineligible for public assistance and make reasonable payment arrangements within 30 days of receiving a notice.
</t>
  </si>
  <si>
    <t xml:space="preserve">https://www.leg.state.nv.us/nrs/nrs-439B.html#NRS439BSec300 
</t>
  </si>
  <si>
    <t>https://law.justia.com/codes/nevada/chapter-439b/statute-439b-320/</t>
  </si>
  <si>
    <t>https://law.justia.com/codes/nevada/chapter-439b/</t>
  </si>
  <si>
    <t xml:space="preserve">https://law.justia.com/codes/nevada/chapter-439b/statute-439b-310/
</t>
  </si>
  <si>
    <t>https://law.justia.com/codes/nevada/chapter-439b/statute-439b-300/</t>
  </si>
  <si>
    <t>https://law.justia.com/codes/nevada/chapter-439b/statute-439b-260/</t>
  </si>
  <si>
    <t>https://regulations.justia.com/states/new-hampshire/rev/chapter-rev-2300/part-rev-2301/section-rev-2301-02/</t>
  </si>
  <si>
    <t xml:space="preserve">New Jersey requires hospitals to provide charity care or discounted care to individuals with incomes up to 300% of the federal poverty level (FPL). </t>
  </si>
  <si>
    <t xml:space="preserve">https://law.justia.com/codes/new-jersey/title-26/section-26-2h-18-60/
</t>
  </si>
  <si>
    <t>New Mexico does not mandate hospitals to provide charity care. However, the state's Indigent Hospital and County Health Care Program allows hospitals to seek reimbursement for charity care provided to eligible patients.</t>
  </si>
  <si>
    <t xml:space="preserve">https://law.justia.com/codes/new-mexico/chapter-57/article-32/
</t>
  </si>
  <si>
    <t>New York hospitals must provide discounted or free charity care to patients with incomes up to 400% of the federal poverty level (FPL). Patients at or below 200% FPL receive full charity care. For those between 200% and 300% FPL, payments are capped at 10% of the Medicaid rate, and for those between 301% and 400% FPL, payments are capped at 20%. Hospitals may offer additional assistance at their discretion. Immigration status is not a factor in determining eligibility.</t>
  </si>
  <si>
    <t>As of January 1, 2025, hospitals participating in the Healthcare Access and Stabilization Program (HASP) are required to adopt a financial assistance policy to provide free care to patients that earn at or below 200% FPL, and discounted care for patients that earn up to 300% FPL. As of 2025, all acute care hospitals in the state participate in HASP.</t>
  </si>
  <si>
    <t xml:space="preserve">https://law.justia.com/codes/north-carolina/chapter-131e/article-11b/section-131e-214-14/
</t>
  </si>
  <si>
    <t>Hospitals in Ohio are required to provide free medically necessary hospital-level services to Ohio residents not on Medicaid whose income is at or below the federal poverty level.</t>
  </si>
  <si>
    <t xml:space="preserve">https://regulations.justia.com/states/ohio/title-5160/chapter-5160-2/section-5160-2-17/
</t>
  </si>
  <si>
    <t>Oklahoma requires certain hospitals, including those run by the University Hospital Authority, to provide a baseline level of charity care. This minimum amount is based on the hospital’s reported Medicare costs.</t>
  </si>
  <si>
    <t>Nonprofit hospitals in Oregon must offer free charity care to patients earning up to 200% of the Federal Poverty Level (FPL) and discounted services to those earning between 200% and 400% FPL.</t>
  </si>
  <si>
    <t xml:space="preserve">https://oregon.public.law/statutes/ors_442.615
</t>
  </si>
  <si>
    <t>https://law.justia.com/codes/oregon/volume-12/chapter-442/section-442-614/</t>
  </si>
  <si>
    <t xml:space="preserve">Rhode Island requires hospitals to provide charity care at no cost to patients earning up to 200% FPL, and discounted care to patients who earn between 200% and 300% FPL. </t>
  </si>
  <si>
    <t xml:space="preserve">https://regulations.justia.com/states/rhode-island/title-216/chapter-40/subchapter-10/part-23/section-216-ricr-40-10-23-14/
</t>
  </si>
  <si>
    <t>https://law.justia.com/codes/rhode-island/title-23/chapter-23-17-14/section-23-17-14-15/</t>
  </si>
  <si>
    <t>South Carolina requires ambulatory surgical facilities to provide charity care equal to at least 2% of their adjusted gross revenue, but the state does not set universal income or eligibility thresholds. However, the state’s Medically Indigent Care Program helps cover care for lawful residents earning up to 200% of the federal poverty level, but hospitals may still charge a copay.</t>
  </si>
  <si>
    <t>https://law.justia.com/codes/south-carolina/title-44/chapter-6/section-44-6-150/</t>
  </si>
  <si>
    <t>https://law.justia.com/codes/south-carolina/title-44/chapter-7/section-44-7-266/</t>
  </si>
  <si>
    <t xml:space="preserve">https://law.justia.com/codes/tennessee/title-68/health/chapter-11/part-2/section-68-11-268/
</t>
  </si>
  <si>
    <t xml:space="preserve">Texas requires hospitals to establish charity care policies that provide charity care to residents whose annual income is up to 200% of the Federal Poverty Level (FPL). </t>
  </si>
  <si>
    <t>https://law.justia.com/codes/texas/health-and-safety-code/title-4/subtitle-f/chapter-311/subchapter-c/section-311-031/</t>
  </si>
  <si>
    <t>https://law.justia.com/codes/texas/health-and-safety-code/title-2/subtitle-c/chapter-61/subchapter-a/section-61-006/</t>
  </si>
  <si>
    <t>Hospitals in Vermont must provide free care to those earning up to 250% of the federal poverty level (FPL), discounted care for those earning between 251% and 400% FPL, and catastrophic assistance for those earning up to 600% FPL if their medical bills exceed 20% of their household income.</t>
  </si>
  <si>
    <t xml:space="preserve">https://legislature.vermont.gov/Documents/2022/Docs/ACTS/ACT119/ACT119%20As%20Enacted.pdf 
</t>
  </si>
  <si>
    <t xml:space="preserve">https://law.justia.com/codes/vermont/title-18/chapter-221/section-9484/
</t>
  </si>
  <si>
    <t xml:space="preserve">https://law.justia.com/codes/vermont/title-18/chapter-221/section-9481/
</t>
  </si>
  <si>
    <t>https://law.justia.com/codes/vermont/title-18/chapter-221/section-9482/</t>
  </si>
  <si>
    <t>Under Virginia's Certificate of Public Need (COPN) program, hospitals and other applicable health care facilities are required to provide charity care to individuals with family incomes at or below 200% of the federal poverty level (FPL).</t>
  </si>
  <si>
    <t xml:space="preserve">https://www.vhi.org/CharityCare/
</t>
  </si>
  <si>
    <t>https://law.justia.com/codes/virginia/title-32-1/chapter-4/section-32-1-102-2/</t>
  </si>
  <si>
    <t>https://law.lis.virginia.gov/vacode/title32.1/chapter4/section32.1-102.1/</t>
  </si>
  <si>
    <t>Hospitals in Washington are required to provide charity care to patients whose income is at or below 300% FPL and offer discounted care for those with incomes between 301% and 400% FPL.</t>
  </si>
  <si>
    <t xml:space="preserve">https://app.leg.wa.gov/RCW/default.aspx?cite=70.170.060
</t>
  </si>
  <si>
    <t>Hospitals seeking tax-exempt status must provide free or below-cost care to patients unable to pay. However, the state does not set the income eligibility threshold.</t>
  </si>
  <si>
    <t>https://regulations.justia.com/states/west-virginia/agency-110/title-110/series-110-03/section-110-3-24/</t>
  </si>
  <si>
    <t>https://regulations.justia.com/states/wisconsin/dhs/dhs-110-199/chapter-dhs-120/subchapter-iv/section-dhs-120-25/</t>
  </si>
  <si>
    <t>https://regulations.justia.com/states/wisconsin/dhs/dhs-110-199/chapter-dhs-120/subchapter-iii/section-dhs-120-12/</t>
  </si>
  <si>
    <t>https://regulations.justia.com/states/wyoming/agency-048/sub-agency-0050/chapter-8/section-8-7/</t>
  </si>
  <si>
    <t>Hospital Charity Care Screening Requirements</t>
  </si>
  <si>
    <t>State does not require health care providers to screen patients for Medicaid, Marketplace, or charity care eligibility before collecting payment</t>
  </si>
  <si>
    <t>California does not require hospitals to screen patients for charity care before discharge. However, state law prohibits hospitals from requiring patients to apply for Medicare or Medi-Cal before being screened for or provided with charity care or discounted payment. Additionally, hospitals must determine whether a patient is ineligible or unresponsive before selling debt, and must send a charity care application before doing so—indicating some expectation of prior screening efforts.</t>
  </si>
  <si>
    <t xml:space="preserve">https://law.justia.com/codes/california/code-hsc/division-107/part-2/chapter-2-5/article-1/section-127405/
</t>
  </si>
  <si>
    <t>https://law.justia.com/codes/california/code-hsc/division-107/part-2/chapter-2-5/article-1/section-127420/</t>
  </si>
  <si>
    <t>Health care facilities in Colorado are required to screen uninsured patients (unless they decline) for eligibility for public insurance and charity care.</t>
  </si>
  <si>
    <t>https://law.justia.com/codes/colorado/title-25-5/indigent-care/article-3/part-5/section-25-5-3-502-d-1/</t>
  </si>
  <si>
    <t>State law requires health care providers to screen patients for Medicaid, Marketplace, or charity care eligibility before collecting payment</t>
  </si>
  <si>
    <t>https://law.justia.com/codes/connecticut/title-19a/chapter-368v/section-19a-509b/#:~:text=A%20hospital%20bed%20fund%20may,engaged%20in%20the%20business%20of</t>
  </si>
  <si>
    <t>State does not require health care providers to screen patients for Medicaid, Marketplace, or charity care eligibility before collecting payment*</t>
  </si>
  <si>
    <t>Florida does not require hospitals to screen patients for eligibility before billing. However, facilities are required to make reasonable efforts to determine whether a patient is eligible for financial assistance before initiating any extraordinary collection action.</t>
  </si>
  <si>
    <t>https://law.justia.com/codes/florida/title-xi/chapter-154/part-iv/section-154-316/#:~:text=(1)%20Any%20hospital%20admitting%20or,forfeits%20its%20right%20to%20reimbursement.</t>
  </si>
  <si>
    <t xml:space="preserve">https://law.justia.com/codes/idaho/2021/title-31/chapter-35/section-31-3503e/
</t>
  </si>
  <si>
    <t>https://law.justia.com/codes/idaho/title-31/chapter-35/section-31-3503/</t>
  </si>
  <si>
    <t>Hospitals in Illinois are required to screen uninsured patients, with their consent, as early as possible to determine eligibility for public health insurance and hospital financial assistance. They are also required to help patients apply and to document any refusal to participate in the screening process.</t>
  </si>
  <si>
    <t>https://law.justia.com/codes/indiana/title-16/article-18/chapter-2/section-16-18-2-52-5/</t>
  </si>
  <si>
    <t>https://www.lpm.org/investigate/2023-11-20/for-years-a-powerful-louisville-hospital-sued-people-for-unpaid-bills-experts-say-they-could-have-gotten-free-care</t>
  </si>
  <si>
    <t>Hospitals in Maine are required to assess a patient’s insurance or public assistance eligibility upon admission or before discharge in emergency cases.</t>
  </si>
  <si>
    <t>https://law.justia.com/codes/maine/title-22/subtitle-2/part-4/chapter-401/section-1716/</t>
  </si>
  <si>
    <t xml:space="preserve">Maryland hospitals are required to have trained staff available to help patients understand their  rights and responsibilities related to financial assistance and how to apply for programs that may help cover their costs. Hospitals must also establish procedures to evaluate each patient’s eligibility for charity care, including assessing insurance status, determining presumptive eligibility for free or discounted care, and helping uninsured patients explore public or private insurance options. Hospitals must also use any existing patient information to evaluate eligibility and suspend all billing or collection efforts while a submitted financial assistance application is under review. </t>
  </si>
  <si>
    <t>https://law.justia.com/codes/massachusetts/part-i/title-xvii/chapter-118e/section-69/</t>
  </si>
  <si>
    <t>Minnesota hospitals are required to screen uninsured patients and those with unknown insurance status for charity care eligibility and assist them in applying if not found ineligible. Screening must occur within 30 days of service, and must be conducted in person or by phone.</t>
  </si>
  <si>
    <t>https://www.revisor.mn.gov/statutes/cite/144.587</t>
  </si>
  <si>
    <t xml:space="preserve">https://law.justia.com/codes/mississippi/title-41/chapter-7/hospital-reimbursement-commission/section-41-7-79/
</t>
  </si>
  <si>
    <t xml:space="preserve">https://law.justia.com/codes/nebraska/2023/chapter-23/statute-23-3505/
</t>
  </si>
  <si>
    <t>Hospitals must screen patients for charity care eligibility based on state criteria and document the process, including whether the patient has insurance or qualifies for medical assistance programs. If a patient is uninsured or underinsured, the hospital must refer them for Medicaid screening and track the outcome. If the hospital fails to notify or screen an eligible patient within the required timeframe, it cannot bill the patient or claim reimbursement.</t>
  </si>
  <si>
    <t xml:space="preserve">https://regulations.justia.com/states/new-jersey/title-10/chapter-52/subchapter-11/section-10-52-11-5/
</t>
  </si>
  <si>
    <t>https://www.nj.gov/health/charitycare/documents/charity_care_section.pdf</t>
  </si>
  <si>
    <t>Hospitals and other health care facilities in New Mexico are required to offer and, if requested, conduct screenings for available public insurance, other assistance programs, and financial assistance provided by the facility.</t>
  </si>
  <si>
    <t xml:space="preserve">https://law.justia.com/codes/new-mexico/chapter-57/article-32/section-57-32-3/
</t>
  </si>
  <si>
    <t>https://regulations.justia.com/states/new-york/title-10/chapter-ii/subchapter-l/part-85/limitation-on-hospital-stay/section-85-10/</t>
  </si>
  <si>
    <t>Hospitals participating in the Healthcare Access and Stabilization Program (HASP) are required to establish a process to screen patients for charity care without requiring an application. Patients will automatically qualify if enrolled in public benefit programs like WIC or SNAP, are homeless, or if anyone in their household is on Medicaid. As of 2025, all acute care hospitals in the state participate in HASP.</t>
  </si>
  <si>
    <t>https://regulations.justia.com/states/north-carolina/title-10a/chapter-13/subchapter-b/section-3500/section-13b-3502/</t>
  </si>
  <si>
    <t>https://regulations.justia.com/states/ohio/title-5160/chapter-5160-2/section-5160-2-17/</t>
  </si>
  <si>
    <t xml:space="preserve">Hospitals in Oregon are required to screen uninsured patients, those enrolled in state medical assistance, or those who owe more than $500 for financial assistance before sending a bill to collections.
</t>
  </si>
  <si>
    <t>https://oregon.public.law/statutes/ors_442.615</t>
  </si>
  <si>
    <t>https://law.justia.com/codes/oregon/volume-16/chapter-646a/section-646a-677/</t>
  </si>
  <si>
    <t>https://law.justia.com/codes/oregon/volume-12/chapter-442/section-442-615/</t>
  </si>
  <si>
    <t xml:space="preserve">https://www.palegis.us/statutes/unconsolidated/law-information/view-statute?SESSYR=2001&amp;SESSIND=0&amp;ACTNUM=077&amp;SMTHLWIND=&amp;CHPT=11&amp;SCTN=&amp;SUBSCTN=
</t>
  </si>
  <si>
    <t>https://www.pa.gov/content/dam/copapwp-pagov/en/dhs/documents/docs/publications/documents/forms-and-pubs-omap/c_268692.pdf</t>
  </si>
  <si>
    <t>Hospitals in Rhode Island are required to screen uninsured patients to determine if they are eligible for public health insurance programs or hospital financial assistance.  If the patient declines the screening or fails to respond, the hospital must document this decision.</t>
  </si>
  <si>
    <t>https://law.justia.com/codes/rhode-island/title-23/chapter-23-17/section-23-17-67/</t>
  </si>
  <si>
    <t>https://law.justia.com/codes/texas/health-and-safety-code/title-4/subtitle-f/chapter-311/subchapter-d/section-311-045/</t>
  </si>
  <si>
    <t>https://law.justia.com/codes/vermont/title-18/chapter-221/section-9483/</t>
  </si>
  <si>
    <t>https://law.lis.virginia.gov/vacode/32.1-137.010/</t>
  </si>
  <si>
    <t>Hospital Charity Care Notification Requirement</t>
  </si>
  <si>
    <t>State does not require health care providers to notify patients of charity care options before collecting payment</t>
  </si>
  <si>
    <t>Hospitals must provide patients with written notice about the availability of charity care and discount payment policies, including eligibility information and contact details. Notices must be provided at the time of service, during discharge, or mailed within 72 hours if not delivered in person. Notices must also be publicly posted in multiple hospital locations and on the hospital’s website.</t>
  </si>
  <si>
    <t>https://law.justia.com/codes/california/code-hsc/division-107/part-2/chapter-2-5/article-1/section-127410/</t>
  </si>
  <si>
    <t>https://law.justia.com/codes/california/code-hsc/division-107/part-2/chapter-2-5/article-1/section-127430/</t>
  </si>
  <si>
    <t>State law requires health care providers to notify patients of charity care options before collecting payment</t>
  </si>
  <si>
    <t>Colorado law requires health care facilities to clearly inform patients of their rights and charity care options before discharge, either verbally or in writing. This information must also be posted on the hospital’s website (including the homepage), displayed in waiting areas, and included on billing statements in the patient’s primary language.</t>
  </si>
  <si>
    <t>https://law.justia.com/codes/colorado/title-25-5/indigent-care/article-3/part-5/section-25-5-3-504/</t>
  </si>
  <si>
    <t>Hospitals in Connecticut are required to prominently post information (in English and Spanish) about hospital bed funds in key locations, provide printed summaries, and include them in all bills and collection notices.</t>
  </si>
  <si>
    <t>https://law.justia.com/codes/connecticut/title-19a/chapter-368v/section-19a-509b</t>
  </si>
  <si>
    <t>Hospitals in Delaware are required to give uninsured patients written information about medical assistance, including eligibility, how to apply, and where to get help, both at the time of service and on billing statements.</t>
  </si>
  <si>
    <t>https://law.justia.com/codes/delaware/title-6/chapter-25j/section-2503j/</t>
  </si>
  <si>
    <t>https://dhss.delaware.gov/wp-content/uploads/sites/4/dhcc/pdf/hrmpfinal.pdf</t>
  </si>
  <si>
    <t>State does not require health care providers to notify patients of charity care options before collecting payment*</t>
  </si>
  <si>
    <t>Hospitals in Florida are required to publish information on their website about their charity care and financial assistance policies, including how to apply, available discounts, payment plans, and the facility’s collection procedures.</t>
  </si>
  <si>
    <t>https://law.justia.com/codes/florida/title-xxix/chapter-395/part-i/section-395-301</t>
  </si>
  <si>
    <t>Hospitals in Georgia are required to publicly notify the community about the availability of free or reduced-charge services, eligibility terms, and application procedures. However, it is unclear if this requirement mandates hospitals to notify patients of charity care policies prior to billing.</t>
  </si>
  <si>
    <t>Illinois requires hospitals to post a notice of their financial assistance policies in the admission and registration areas of the hospital, as well as online and in the emergency room.</t>
  </si>
  <si>
    <t>Hospitals in Indiana are required to post written notices about charity care programs in multiple public areas and include information in patient materials</t>
  </si>
  <si>
    <t>https://law.justia.com/codes/indiana/title-16/article-21/chapter-9/section-16-21-9-7/#:~:text=The%20report%20must%20include%2C%20in,the%20hospital's%20community%20benefits%20plan.</t>
  </si>
  <si>
    <t xml:space="preserve">https://law.justia.com/codes/iowa/title-ix/chapter-347/section-347-13
</t>
  </si>
  <si>
    <t xml:space="preserve">https://www.lpm.org/investigate/2023-11-20/for-years-a-powerful-louisville-hospital-sued-people-for-unpaid-bills-experts-say-they-could-have-gotten-free-care
</t>
  </si>
  <si>
    <t>Hospitals in Maine are required to post notices about free care in public areas and provide written notice to inpatients at admission (or before discharge in emergencies) and to outpatients either at the time of service or with the bill.</t>
  </si>
  <si>
    <t>https://regulations.justia.com/states/maine/10/144/chapter-150/section-144-150-1-04/</t>
  </si>
  <si>
    <t xml:space="preserve">https://www.maine.gov/sos/cec/rules/10/144/144c150.doc </t>
  </si>
  <si>
    <t>Hospitals in Maryland are required to notify patients of financial assistance policies before discharge and in all billing communications, post notices throughout the facility, and provide simplified information sheets in the patient’s preferred language.</t>
  </si>
  <si>
    <t>https://law.justia.com/codes/maryland/health-general/title-19/subtitle-2/part-ii/section-19-214-1/</t>
  </si>
  <si>
    <t>Massachusetts requires hospitals to notify patients about financial assistance programs at several key points: during registration, on all billing invoices, and when there is a change in a patient’s eligibility or insurance coverage. Providers must also include a brief financial assistance notice in all written collection actions and inform eligible patients about available payment plans. Hospitals must post clear signs about financial assistance in common patient areas, and provide translated notices if at least 10% of the local population speaks a non-English primary language. Additionally, financial assistance policies and provider affiliate lists must be accessible on the provider’s website.</t>
  </si>
  <si>
    <t xml:space="preserve">https://regulations.justia.com/states/massachusetts/101-cmr/title-101-cmr-613-00/section-613-08/
</t>
  </si>
  <si>
    <t>Minnesota hospitals are required to post notices about the availability of charity care in registration areas, emergency departments, and billing departments, and provide charity care policy documents and application forms on their websites in all applicable languages.</t>
  </si>
  <si>
    <t>Hospitals in Montana must make their financial assistance and community benefit policies publicly available. However, state law does not define what constitutes “publicly available,” leaving the method and extent of disclosure unspecified.</t>
  </si>
  <si>
    <t>Large hospitals in Nevada are required to include a notice of available discounts on the first hospital bill sent to the patient after discharge, explaining the criteria for eligibility.</t>
  </si>
  <si>
    <t xml:space="preserve">https://www.leg.state.nv.us/NRS/NRS-439B.html
</t>
  </si>
  <si>
    <t>New Hampshire law requires health care charitable trusts to clearly post any financial assistance or charity care policies in public areas such as lobbies or waiting rooms, or provide policy information to patients receiving care at home or outside the facility.</t>
  </si>
  <si>
    <t>https://law.justia.com/codes/new-hampshire/title-i/chapter-7/section-7-32-h/</t>
  </si>
  <si>
    <t>https://law.justia.com/codes/new-hampshire/title-i/chapter-7/section-7-32-d/</t>
  </si>
  <si>
    <t>New Jersey law requires hospitals to give all patients written notice about the availability of charity care and affordable coverage options at the time of service or no later than when the first bill is issued.</t>
  </si>
  <si>
    <t>https://regulations.justia.com/states/new-jersey/title-10/chapter-52/subchapter-11/section-10-52-11-5/</t>
  </si>
  <si>
    <t xml:space="preserve">https://www.nmlegis.gov/Sessions/21%20Regular/final/SB0071.pdf
</t>
  </si>
  <si>
    <t>https://law.justia.com/codes/new-mexico/chapter-27/article-5/section-27-5-11/</t>
  </si>
  <si>
    <t>Hospitals must provide clear, understandable written policies, including information on eligibility, application procedures, and income thresholds. This must be provided during intake and discharge, as well as through conspicuous postings and on hospital bills and statements.</t>
  </si>
  <si>
    <t xml:space="preserve">https://profiles.health.ny.gov/hospital/pages/public_health_law_2807_k_9_a
</t>
  </si>
  <si>
    <t>http://health.wnylc.com/health/entry/69/</t>
  </si>
  <si>
    <t>North Carolina requires nonprofit hospitals to notify patients of the facility's charity care and financial assistance policies.</t>
  </si>
  <si>
    <t>https://law.justia.com/codes/north-carolina/chapter-131e/article-11b/section-131e-214-14/</t>
  </si>
  <si>
    <t>Hospitals in Ohio are required to post clear, multilingual notices in admissions areas, business offices, and emergency rooms about the right to receive free care for qualifying individuals.</t>
  </si>
  <si>
    <t>Hospitals in Oregon are required to display notices about financial assistance on billing statements, their websites, and in public areas like emergency departments and admission areas.</t>
  </si>
  <si>
    <t>https://oregon.public.law/statutes/ors_442.610</t>
  </si>
  <si>
    <t>https://www.oregon.gov/oha/hpa/pages/statutes-details.aspx</t>
  </si>
  <si>
    <t>Hospitals in Pennsylvania reimbursed under the Hospital Uncompensated Care Program must post notice of their charity care policies in various hospital locations, including inpatient, outpatient, and emergency room registration areas, billing offices, on patient paperwork (such as discharge forms and invoices), and on the hospital's website (if available).</t>
  </si>
  <si>
    <t xml:space="preserve">https://www.palegis.us/statutes/unconsolidated/law-information/view-statute?SESSYR=2001&amp;SESSIND=0&amp;ACTNUM=077&amp;SMTHLWIND=&amp;CHPT=11&amp;SCTN=&amp;SUBSCTN=
</t>
  </si>
  <si>
    <t>Rhode Island requires hospitals to prominently display a "Notice of Hospital Financial-Aid" in emergency departments, admission areas, outpatient care areas, and on their websites.</t>
  </si>
  <si>
    <t xml:space="preserve">https://rules.sos.ri.gov/regulations/part/216-40-10-23
</t>
  </si>
  <si>
    <t>https://regulations.justia.com/states/rhode-island/title-216/chapter-40/subchapter-10/part-23/section-216-ricr-40-10-23-14/</t>
  </si>
  <si>
    <t xml:space="preserve">https://law.justia.com/codes/south-carolina/2016/title-44/chapter-6/section-44-6-150/
</t>
  </si>
  <si>
    <t>Hospitals in Tennessee are required to post their charity care policy in an accessible public space.</t>
  </si>
  <si>
    <t>https://law.justia.com/codes/tennessee/title-68/health/chapter-11/part-2/section-68-11-268/</t>
  </si>
  <si>
    <t>Large health care facilities in Vermont are required to publicize their financial assistance policies, provide paper copies on request, offer translations, and inform patients about financial assistance through notices and billing statements. It also requires direct notification to patients during their first visit and on billing statements.</t>
  </si>
  <si>
    <t xml:space="preserve">https://legislature.vermont.gov/Documents/2022/Docs/ACTS/ACT119/ACT119%20As%20Enacted.pdf 
</t>
  </si>
  <si>
    <t>https://law.justia.com/codes/vermont/title-18/chapter-221/section-9484/</t>
  </si>
  <si>
    <t xml:space="preserve">Hospitals in Virginia are required to clearly post information about their charity care policies, including eligibility criteria and application procedures, in public areas such as admissions, emergency departments, and waiting rooms. This information must also be provided to patients at the time of admission, discharge, or when services are provided. Additionally, it must be included with billing statements sent to uninsured patients and on the hospital's website. </t>
  </si>
  <si>
    <t xml:space="preserve">https://law.lis.virginia.gov/vacode/title32.1/chapter5/section32.1-137.01/
</t>
  </si>
  <si>
    <t>https://law.justia.com/codes/virginia/title-32-1/chapter-5/section-32-1-137-01/</t>
  </si>
  <si>
    <t>Hospitals in Washington are required to post notices about charity care availability in various areas (e.g., registration, emergency departments, financial service areas) and provide information on their website in multiple languages. Billing statements must also include a notice about financial assistance.</t>
  </si>
  <si>
    <t xml:space="preserve">Hospitals in West Virginia are required to notify patients about the availability of free and discounted care. Governmental or nonprofit hospitals must post notices in emergency and admitting areas explaining their obligation to provide such care, along with the criteria and process for obtaining it. Additionally, they must provide written notification of this information to all patients who lack insurance or government coverage at the time of admission or treatment. </t>
  </si>
  <si>
    <t>Hospital Community Benefit Reporting Requirement</t>
  </si>
  <si>
    <t>State law does not require hospitals to annually report the amount of charity care provided</t>
  </si>
  <si>
    <t>Hospitals must submit an annual community benefits plan to the Department of Health Care Access and Information detailing the value of benefits provided and any unmet needs. They must also post this plan on their website each year.</t>
  </si>
  <si>
    <t>https://law.justia.com/codes/california/code-hsc/division-107/part-2/chapter-2/article-2/section-127350/</t>
  </si>
  <si>
    <t>State law requires hospitals to annually report the amount of charity care provided</t>
  </si>
  <si>
    <t>Hospitals in Colorado are required to submit a community benefit report annually, including their health needs assessments, implementation plans, IRS Form 990s, and detailed spending data. Reports must be posted publicly online and submitted to a state website.</t>
  </si>
  <si>
    <t xml:space="preserve">https://hcpf.colorado.gov/hospital-community-benefit-accountability-program-requirements
</t>
  </si>
  <si>
    <t>https://law.justia.com/codes/colorado/title-25-5/administration/article-1/part-7/section-25-5-1-703/</t>
  </si>
  <si>
    <t>Connecticut hospitals must annually report to the state’s Health Systems Planning Unit the number of applicants for charity care and reduced cost services, the number approved, and the total and average charges and costs of the care provided. They are also required to maintain detailed records of hospital bed fund activity and make this information available to the unit upon request.</t>
  </si>
  <si>
    <t>https://law.justia.com/codes/connecticut/title-19a/chapter-368z/section-19a-649-formerly-sec-19a-167f/</t>
  </si>
  <si>
    <t xml:space="preserve">https://law.justia.com/codes/connecticut/title-19a/chapter-368a/section-19a-127k/
</t>
  </si>
  <si>
    <t>Hospitals in Delaware are required to annually report charity care data to the state’s Health Resources Board, including a certified log of services provided and a summary detailing total revenue, the amount and percentage of charity care and bad debt, and Medicaid revenue. This requirement applies for the duration of the facility’s operation under a Certificate of Public Review.</t>
  </si>
  <si>
    <t xml:space="preserve">https://law.justia.com/codes/delaware/title-29/chapter-93/section-9301/
</t>
  </si>
  <si>
    <t>https://delcode.delaware.gov/title16/c093a/index.html</t>
  </si>
  <si>
    <t>Health care facilities subject to a Certificate of Need are required to report annual levels of uncompensated care (including charity care, bad debt, and other community benefits) to the State Health Planning and Development Agency (SHPDA).</t>
  </si>
  <si>
    <t xml:space="preserve">https://law.justia.com/codes/district-of-columbia/title-44/chapter-4/section-44-405/
</t>
  </si>
  <si>
    <t>https://www.flhouse.gov/Sections/Bills/billsdetail.aspx?BillId=72996&amp;</t>
  </si>
  <si>
    <t xml:space="preserve">https://nashp.org/recently-enacted-state-legislation-to-address-hospital-community-benefit-policy/
</t>
  </si>
  <si>
    <t>Hospitals in Georgia are required to annually report data on the amount of charity care provided to the Department of Community Health.</t>
  </si>
  <si>
    <t xml:space="preserve">https://law.justia.com/codes/georgia/2022/title-31/chapter-7/article-12/section-31-7-280/
</t>
  </si>
  <si>
    <t xml:space="preserve">https://law.justia.com/codes/georgia/title-31/chapter-7/article-4/section-31-7-90-1/
</t>
  </si>
  <si>
    <t>Idaho hospitals with 150 or more beds that receive a property tax exemption must file an annual community benefits report with the board of equalization. This report must include data on charity care, bad debt, unreimbursed care, below-cost services, donations, and community needs assessments.</t>
  </si>
  <si>
    <t xml:space="preserve">https://law.justia.com/codes/idaho/title-63/chapter-6/section-63-602d/
</t>
  </si>
  <si>
    <t>Illinois hospitals must submit an annual community benefits report to the Attorney General that includes data on financial assistance applications, such as how many were submitted, approved, and denied, along with the top reasons for denial. The report must also include the number of uninsured patients who declined or did not respond to financial assistance screening and the most common reasons why. Illinois also requires tax-exempt hospitals to show that they have provided community benefits in an amount greater than what the hospital would otherwise be required to pay in property taxes.</t>
  </si>
  <si>
    <t xml:space="preserve">https://law.justia.com/codes/illinois/chapter-210/act-210-ilcs-76/
</t>
  </si>
  <si>
    <t>https://papers.ssrn.com/sol3/papers.cfm?abstract_id=4406495</t>
  </si>
  <si>
    <t>Hospitals must file an annual community benefits plan with the state that includes charity care as a separate item.</t>
  </si>
  <si>
    <t>https://law.justia.com/codes/indiana/title-16/article-21/chapter-9/section-16-21-9-7/</t>
  </si>
  <si>
    <t xml:space="preserve">
</t>
  </si>
  <si>
    <t>Hospitals in Maine are required to report the amount and type of free care provided and the number of recipients annually.</t>
  </si>
  <si>
    <t>https://law.justia.com/codes/maine/title-5/part-1/chapter-9/section-194-a/</t>
  </si>
  <si>
    <t>https://regulations.justia.com/states/maine/10/144/chapter-150/section-144-150-1-08/</t>
  </si>
  <si>
    <t>Hospitals in Maryland are required to submit annual reports to the Maryland Health Services Cost Review Commission, detailing the volume and demographics of financial assistance provided. The Commission compiles these into a publicly available statewide report.</t>
  </si>
  <si>
    <t>https://regulations.justia.com/states/maryland/title-10/part-5/subtitle-37/chapter-10-37-01/section-10-37-01-05/</t>
  </si>
  <si>
    <t>https://regulations.justia.com/states/massachusetts/101-cmr/title-101-cmr-614-00/section-614-08/</t>
  </si>
  <si>
    <t>Minnesota hospitals must submit an annual report that includes detailed charity care information. This includes the amount of charity care provided, categorized by payer type and by inpatient or outpatient services; public and private funding received for charity care; and a copy of the hospital’s charity care policy.</t>
  </si>
  <si>
    <t>https://regulations.justia.com/states/minnesota/agency-144/chapter-4650/financial-utilization-and-services-data/part-4650-0113/</t>
  </si>
  <si>
    <t>Hospitals in Missouri are required to report financial data, including information related to charity care, to the Department of Health and Senior Services at least annually.</t>
  </si>
  <si>
    <t>https://law.justia.com/codes/missouri/title-xii/chapter-192/section-192-667/</t>
  </si>
  <si>
    <t>https://law.justia.com/codes/missouri/title-xii/chapter-192/section-192-665/</t>
  </si>
  <si>
    <t>Hospitals in Montana are required to submit their financial assistance policy and community benefit plan to the state each year, along with a detailed financial report that must include information on charity care, such as the total amount and type of financial assistance provided, the number of individuals who received assistance, the average amount per person, and the services offered at no or reduced cost.</t>
  </si>
  <si>
    <t xml:space="preserve">https://law.justia.com/codes/montana/title-50/chapter-5/part-1/section-50-5-106/
</t>
  </si>
  <si>
    <t>https://regulations.justia.com/states/montana/department-37/chapter-37-106/subchapter-37-106-1/rule-37-106-138/</t>
  </si>
  <si>
    <t xml:space="preserve">Hospitals with more than 100 beds in Nevada are required to annually report community benefit expenses, policies for discounted services to the uninsured, and collection methods to the Nevada Department of Health and Human Services.
</t>
  </si>
  <si>
    <t xml:space="preserve">https://www.leg.state.nv.us/NRS/NRS-449.html#NRS449Sec490
</t>
  </si>
  <si>
    <t>https://law.justia.com/codes/nevada/chapter-449/statute-449-490/</t>
  </si>
  <si>
    <t>https://law.justia.com/codes/nevada/chapter-449/statute-449-500/</t>
  </si>
  <si>
    <t>https://law.justia.com/codes/nevada/chapter-439b/statute-439b-340/</t>
  </si>
  <si>
    <t>Health care charitable trusts must submit a community benefits plan within 90 days of the start of each fiscal year, which may include a report on charity care and other community benefit activities undertaken in the prior year.</t>
  </si>
  <si>
    <t>https://law.justia.com/codes/new-hampshire/title-i/chapter-7/section-7-32-e/</t>
  </si>
  <si>
    <t>New Jersey hospitals are required to submit claims to the state which must include information related to charity care and bad debts.</t>
  </si>
  <si>
    <t xml:space="preserve">https://www.nj.gov/health/charitycare/documents/financing_rules_njac8_31b.pdf
</t>
  </si>
  <si>
    <t>https://regulations.justia.com/states/new-jersey/title-8/chapter-31b/subchapter-4/part-i/section-8-31b-4-15/</t>
  </si>
  <si>
    <t>https://regulations.justia.com/states/new-jersey/title-8/chapter-31b/subchapter-3/section-8-31b-3-3/</t>
  </si>
  <si>
    <t>Health care facilities and third-party health care providers in New Mexico are required to annually report to how indigent care funds and safety net care pool funds are used, including details on indigent patient care and bad debt related to financial assistance.</t>
  </si>
  <si>
    <t>https://regulations.justia.com/states/new-mexico/title-7/chapter-1/part-24/</t>
  </si>
  <si>
    <t xml:space="preserve">https://regulations.justia.com/states/new-mexico/title-7/chapter-1/part-24/section-7-1-24-12/
</t>
  </si>
  <si>
    <t>https://regulations.justia.com/states/new-mexico/title-7/chapter-1/part-24/section-7-1-24-13/</t>
  </si>
  <si>
    <t>Hospitals in New York are required to file an annual report with the Commissioner of Health that includes information on charity care and bad debts.</t>
  </si>
  <si>
    <t>https://law.justia.com/codes/new-york/pbh/article-28/2803-l/</t>
  </si>
  <si>
    <t xml:space="preserve">https://law.justia.com/codes/new-york/pbh/article-28/2803-l/
</t>
  </si>
  <si>
    <t>https://law.justia.com/codes/new-york/pbh/article-28/2805-a/</t>
  </si>
  <si>
    <t>North Carolina requires nonprofit hospitals to report their charity care policies and annual financial assistance costs each year. These reports must include charity care provided, total bad debt, and the estimated portion of bad debt from patients who would have qualified for financial assistance.</t>
  </si>
  <si>
    <t xml:space="preserve">Governmental and non-profit hospitals in Ohio are required to submit an annual report to the Department of Health detailing information on financial assistance, means-tested government programs, and community building activities. </t>
  </si>
  <si>
    <t>https://law.justia.com/codes/ohio/title-37/chapter-3701/section-3701-981/</t>
  </si>
  <si>
    <t>https://law.justia.com/codes/ohio/title-51/chapter-5168/section-5168-05/</t>
  </si>
  <si>
    <t>Oklahoma requires hospitals reimbursed by the Trauma Care Assistance Revolving Fund to submit semiannual reports detailing the amount of trauma charity care provided, cost-to-charge ratios, and other financial information using state-designated forms. However, this reporting requirement applies specifically to trauma-related services and does not cover general hospital charity care.</t>
  </si>
  <si>
    <t>https://regulations.justia.com/states/oklahoma/title-310/chapter-669/subchapter-5/section-310-669-5-1/</t>
  </si>
  <si>
    <t>Hospitals in Oregon must annually report their community benefits, including charity care, to the Oregon Health Authority.</t>
  </si>
  <si>
    <t>https://regulations.justia.com/states/oregon/chapter-409/division-23/section-409-023-0105/</t>
  </si>
  <si>
    <t>https://law.justia.com/codes/oregon/volume-12/chapter-442/section-442-618/</t>
  </si>
  <si>
    <t>Pennsylvania hospitals are required to report information on the amount of charity care or bad debt provided.</t>
  </si>
  <si>
    <t>https://www.palegis.us/statutes/consolidated/view-statute?txtType=HTM&amp;yr=1997&amp;sessInd=0&amp;act=0055.&amp;chpt=000.&amp;subchpt=000.&amp;sctn=009.&amp;subsctn=000.</t>
  </si>
  <si>
    <t>https://www.palegis.us/statutes/unconsolidated/law-information/view-statute?SESSYR=2001&amp;SESSIND=0&amp;ACTNUM=77&amp;SMTHLWIND=&amp;CHPT=11&amp;SCTN=3&amp;SUBSCTN=</t>
  </si>
  <si>
    <t>Hospitals must annually report information regarding the cost of charity care, bad debt, Medicaid shortfalls, and other relevant information.</t>
  </si>
  <si>
    <t xml:space="preserve">https://law.justia.com/codes/rhode-island/title-23/chapter-23-17-14/section-23-17-14-15/
</t>
  </si>
  <si>
    <t xml:space="preserve">https://scdhec.gov/sites/default/files/Library/Regulations/R.61-15.pdf
</t>
  </si>
  <si>
    <t>https://law.justia.com/codes/tennessee/title-68/health/chapter-1/part-1/section-68-1-109/</t>
  </si>
  <si>
    <t xml:space="preserve">Texas requires hospitals to submit an annual report detailing the total amount of charity care, government-sponsored indigent health care, and community benefits provided. It also needs to show net patient revenue and whether the hospital met its charity care and community benefits requirements. </t>
  </si>
  <si>
    <t xml:space="preserve">https://statutes.capitol.texas.gov/DocViewer.aspx?K2DocKey=odbc%3a%2f%2fTCAS%2fASUPUBLIC.dbo.vwTCAS%2fHS%2fS%2fHS.311%40TCAS2&amp;QueryText=311.046&amp;HighlightType=1
</t>
  </si>
  <si>
    <t xml:space="preserve">https://law.justia.com/codes/texas/health-and-safety-code/title-4/subtitle-f/chapter-311/subchapter-d/section-311-0455/
</t>
  </si>
  <si>
    <t>https://law.justia.com/codes/texas/health-and-safety-code/title-4/subtitle-f/chapter-311/subchapter-d/section-311-046/</t>
  </si>
  <si>
    <t>Hospitals in Utah must report charity care in order to qualify for tax exemption.</t>
  </si>
  <si>
    <t>https://law.justia.com/codes/utah/title-59/chapter-2/part-11/section-1101/</t>
  </si>
  <si>
    <t>Hospitals are required to file annual reports to the Green Mountain Care Board that must include information on bad debt, charity care, or both.</t>
  </si>
  <si>
    <t xml:space="preserve">https://legislature.vermont.gov/statutes/fullchapter/18/221
</t>
  </si>
  <si>
    <t>https://law.justia.com/codes/vermont/title-18/chapter-221/section-9405b/</t>
  </si>
  <si>
    <t>Under Virginia law, all medical care facilities subject to the Certificate of Public Need (COPN) program (excluding nursing homes) are required to annually report the amount of charity care they provide.</t>
  </si>
  <si>
    <t xml:space="preserve">https://law.lis.virginia.gov/vacode/32.1-102.4/
</t>
  </si>
  <si>
    <t xml:space="preserve">https://law.justia.com/codes/virginia/title-32-1/chapter-4/section-32-1-102-2/
</t>
  </si>
  <si>
    <t>https://law.justia.com/codes/virginia/title-32-1/chapter-4/section-32-1-102-4/</t>
  </si>
  <si>
    <t>Hospitals in Washington are required to report the amount of charity care provided to the Department of Health.</t>
  </si>
  <si>
    <t xml:space="preserve">https://app.leg.wa.gov/wac/default.aspx?cite=246-453-080
</t>
  </si>
  <si>
    <t>https://law.justia.com/codes/washington/title-43/chapter-43-70/section-43-70-052/</t>
  </si>
  <si>
    <t>Hospitals in West Virginia are required to report charity care data annually. This includes the number of requests received, how those requests were resolved, and the total value of free or discounted care provided.</t>
  </si>
  <si>
    <t xml:space="preserve">https://regulations.justia.com/states/west-virginia/agency-110/title-110/series-110-03/section-110-3-24/
</t>
  </si>
  <si>
    <t xml:space="preserve">Hospitals in Wisconsin are required to report detailed data on charity care and bad debt annually. This information is compiled by the state into an uncompensated health care services report, which includes the total dollar amounts, patient counts, and projections for the upcoming year. </t>
  </si>
  <si>
    <t xml:space="preserve">https://regulations.justia.com/states/wisconsin/dhs/dhs-110-199/chapter-dhs-120/subchapter-iii/section-dhs-120-12/
</t>
  </si>
  <si>
    <t>Limits on the Amount of Interest Charged to Medical Debt</t>
  </si>
  <si>
    <t>https://triagecancer.org/state-laws/medical-debt</t>
  </si>
  <si>
    <t>The state has not enacted a law to limit interest rates for medical debt</t>
  </si>
  <si>
    <t>Arizona law sets the maximum interest rate on medical debt at either 3% per year or the average one-year Treasury yield from the week before the bill was sent (whichever is lower). This limit also applies to any court judgments involving medical debt.</t>
  </si>
  <si>
    <t>https://law.justia.com/codes/arizona/title-44/section-44-1201/</t>
  </si>
  <si>
    <t>State law limits interest rates on medical debt</t>
  </si>
  <si>
    <t>California prohibits debt buyers from charging interest or fees on purchased medical debt. Additionally, hospitals are not allowed to charge interest on extended payment plans offered to patients who qualify for charity care, discount payment policies, or other hospital programs for low-income, uninsured, or high-cost patients.</t>
  </si>
  <si>
    <t>The maximum interest rate on medical debt is capped at 3% per year in Colorado</t>
  </si>
  <si>
    <t>https://law.justia.com/codes/colorado/title-5/interest-rates/article-12/section-5-12-102/</t>
  </si>
  <si>
    <t>Connecticut law prohibits hospitals and their affiliates from charging interest or fees on medical debt owed by uninsured patients. For other patients, any interest on hospital-related debt is capped at 5% annually.</t>
  </si>
  <si>
    <t>https://law.justia.com/codes/connecticut/title-37/chapter-673/section-37-3a/</t>
  </si>
  <si>
    <t>Delaware law bars hospitals and medical debt collectors from adding any interest or late fees to patients’ medical debt.</t>
  </si>
  <si>
    <t>https://law.justia.com/codes/delaware/title-6/chapter-25j/section-2509j/</t>
  </si>
  <si>
    <t>https://law.justia.com/codes/delaware/title-6/chapter-25j/section-2504j/</t>
  </si>
  <si>
    <t>Idaho does not cap interest rates on medical debt. However, state law provides that interest cannot begin to accrue until at least 60 days after the patient receives a final notice or summary of services.</t>
  </si>
  <si>
    <t>https://law.justia.com/codes/idaho/title-48/chapter-3/section-48-304/#:~:text=(3)%20No%20person%20shall%20engage,the%20provision%20of%20goods%20or</t>
  </si>
  <si>
    <t>Illinois law prohibits hospitals from billing uninsured patients who qualify for charity care. In 2025, lawmakers also introduced legislation to cap interest on medical debt at 2% annually, but the bill did not advance and died in committee.</t>
  </si>
  <si>
    <t>https://legiscan.com/IL/text/SB1223/id/3078929</t>
  </si>
  <si>
    <t>https://law.justia.com/codes/louisiana/revised-statutes/title-17/rs-17-1519-8/</t>
  </si>
  <si>
    <t>Maine prohibits hospitals and debt collectors from charging interest or fees on known medical debt.</t>
  </si>
  <si>
    <t>Hospitals in Maryland may not charge interest on medical debt incurred by self-pay patients before a court judgment. Patients eligible for free or reduced-cost care cannot be charged interest at any time. For other patients on payment plans, interest may not accrue until at least 180 days after the first payment is due.</t>
  </si>
  <si>
    <t xml:space="preserve">Massachusetts requires hospitals to offer one year interest-free payment plans to patients with a balances of $1,000 or less (with payments capped at $25/month) and a two year interest-free payment plans to patients with a larger balances. Hospitals are also prohibited from billing patients who qualify for discounted or charity care under the Health Safety Net, or who are enrolled in MassHealth, the Emergency Aid to the Elderly, Disabled and Children program, or the Children's Medical Security Plan unless the patient fails to provide proof of eligibility.
</t>
  </si>
  <si>
    <t>Interest on medical debts can be charged at a rate up to the prime rate plus 2%, with adjustments allowed twice a year.</t>
  </si>
  <si>
    <t>https://law.justia.com/codes/nevada/chapter-449a/statute-449a-159/</t>
  </si>
  <si>
    <t>Hospitals and medical debt collectors in New Jersey cannot charge more than 3% interest per year on unpaid medical debt.</t>
  </si>
  <si>
    <t xml:space="preserve">New York caps the annually interest rate on consumer debts, including medical debts, at 2%. </t>
  </si>
  <si>
    <t>https://legislation.nysenate.gov/pdf/bills/2021/S5724A</t>
  </si>
  <si>
    <t>https://law.justia.com/codes/new-york/cvp/article-50/5004/</t>
  </si>
  <si>
    <t xml:space="preserve">Beginning July 1, 2025, hospitals participating in the Healthcare Access and Stabilization Program (HASP) will be required to cap interest rates on medical debt at 3%. In 2025, all acute care hospitals in the state had opted in to participating in the HASP. </t>
  </si>
  <si>
    <t>North Dakota limits interest on medical debt to 1% per month. Additionally, medical debt originating from a hospital may not exceed $25 per month.</t>
  </si>
  <si>
    <t>https://law.justia.com/codes/north-dakota/title-13/chapter-13-01/</t>
  </si>
  <si>
    <t>Hospitals and medical debt collectors in Oregon are prohibited from charging interest on the patient's medical debt if that patient qualifies for discounted or charity care.</t>
  </si>
  <si>
    <t>https://oregon.public.law/statutes/ors_646a.677</t>
  </si>
  <si>
    <t>Effective June 26, 2025, Rhode Island limits the amount of interest that can be applied to medical debt at between 1.5% and 4% per year.</t>
  </si>
  <si>
    <t>https://www.billtrack50.com/billdetail/1808603</t>
  </si>
  <si>
    <t>Vermont law bars hospitals and medical debt collectors from charging interest, late fees, or prepayment penalties on medical debt owed by a patient who qualifies discounted or charity care.</t>
  </si>
  <si>
    <t>Virginia law sets a 6% annual judgment interest rate, unless a contract specifies a higher rate. If no rate is specified, the court applies the 6% rate to both prejudgment and post-judgment interest. A new Virginia law, effective July 1, 2026, will limit hospitals and debt collectors to charging no more than 3% annual interest or late fees on unpaid medical bills.</t>
  </si>
  <si>
    <t>https://law.lis.virginia.gov/vacode/title32.1/chapter5/section32.1-137.01/</t>
  </si>
  <si>
    <t>Washington caps the annual rate of prejudgment interest on medical debt at 9%.</t>
  </si>
  <si>
    <t>https://law.justia.com/codes/washington/title-19/chapter-19-52/section-19-52-010/</t>
  </si>
  <si>
    <t>Reduced Cost-Sharing: Behavioral Health</t>
  </si>
  <si>
    <t>Waives or Reduces Cost-Sharing for Behavioral Health Services</t>
  </si>
  <si>
    <t>State Required Benefits_AL</t>
  </si>
  <si>
    <t>https://www.ncsl.org/state-legislatures-news/details/states-seek-to-lower-costs-increase-coverage-of-mental-health-care</t>
  </si>
  <si>
    <t>State does not require private insurers to cover at least one annual mental health wellness exam without cost-sharing</t>
  </si>
  <si>
    <t>State Required Benefits_AK</t>
  </si>
  <si>
    <t>State Required Benefit_AZ</t>
  </si>
  <si>
    <t>States Seek to Lower Costs, Increase Coverage of Mental...</t>
  </si>
  <si>
    <t>State Required Benefits_AR</t>
  </si>
  <si>
    <t>AR HB1290 | BillTrack50</t>
  </si>
  <si>
    <t>State Required Benefits_CA</t>
  </si>
  <si>
    <t>California Statutes | ParityTrack</t>
  </si>
  <si>
    <t>SB 1397: Behavioral health services coverage. | Digital Democracy</t>
  </si>
  <si>
    <t xml:space="preserve">Colorado requires health insurance plans to cover an annual mental health wellness exam without patient cost-sharing. </t>
  </si>
  <si>
    <t>https://leg.colorado.gov/bills/hb21-1068</t>
  </si>
  <si>
    <t>State Required Benefits_CO</t>
  </si>
  <si>
    <t>State requires private insurers to cover at least one annual mental health wellness exam without cost-sharing</t>
  </si>
  <si>
    <t xml:space="preserve">Connecticut requires individual health insurance policies to provide coverage for two annual mental health wellness exams without patient cost-sharing. </t>
  </si>
  <si>
    <t>https://www.cga.ct.gov/current/pub/chap_700c.htm#sec_38a-488e</t>
  </si>
  <si>
    <t xml:space="preserve">Delaware requires health insurance plans to cover an annual behavioral health well check without patient cost-sharing. </t>
  </si>
  <si>
    <t>https://legis.delaware.gov/BillDetail/79148</t>
  </si>
  <si>
    <t>https://app.powerbi.com/view?r=eyJrIjoiNDNlNTJjNzItNjQyNS00NjVmLTk4MjItZDYzZjBlNTQ0ZDA2IiwidCI6IjM4MmZiOGIwLTRkYzMtNDEwNy04MGJkLTM1OTViMjQzMmZhZSIsImMiOjZ9</t>
  </si>
  <si>
    <t>State Required Benefits_DE</t>
  </si>
  <si>
    <t>D.C. does not require insurers to cover annual behavioral health wellness exams without cost-sharing. However, since 2022, parents of children enrolled in the standard DC Health Link plans operated by rhe D.C. Health Benefit Exchange Authority are only required to pay a $5 copay (with no deductibles) for outpatient mental health visits, including specialist visits, with no limit on the number of visits.</t>
  </si>
  <si>
    <t>State Required Benefits_DC</t>
  </si>
  <si>
    <t>https://www.paritytrack.org/reports/district%20of%20columbia/statutes/</t>
  </si>
  <si>
    <t>https://hbx.dc.gov/release/dc-health-benefit-exchange-authority-makes-it-easier-children-access-mental-and-behavioral</t>
  </si>
  <si>
    <t>State Required Benefits_FL</t>
  </si>
  <si>
    <t>Florida Legislation | ParityTrack</t>
  </si>
  <si>
    <t>State Required Benefits_GA</t>
  </si>
  <si>
    <t>https://law.justia.com/codes/georgia/2022/title-33/chapter-1/section-33-1-27/</t>
  </si>
  <si>
    <t>State Required Benefits_HI</t>
  </si>
  <si>
    <t>https://legiscan.com/HI/bill/HB1490/2025</t>
  </si>
  <si>
    <t>Hawaii Statutes | ParityTrack</t>
  </si>
  <si>
    <t>State Required Benefits_ID</t>
  </si>
  <si>
    <t xml:space="preserve">Illinois requires group and individual policies of accident and health insurance and/or managed care plans to cover out-of-network mental health treatment and 2 annual mental health wellness exams without patient cost-sharing. </t>
  </si>
  <si>
    <t>Illinois General Assembly - Bill Status of HB2847</t>
  </si>
  <si>
    <t>Expanding Health Coverage and Protecting Consumers, Even...</t>
  </si>
  <si>
    <t>State Required Benefits_IL</t>
  </si>
  <si>
    <t>State Required Benefits_IN</t>
  </si>
  <si>
    <t>https://www.paritytrack.org/reports/indiana/statutes/</t>
  </si>
  <si>
    <t>State Required Benefits_IA</t>
  </si>
  <si>
    <t>https://www.paritytrack.org/reports/iowa/statutes/</t>
  </si>
  <si>
    <t>State Required Benefits_KS</t>
  </si>
  <si>
    <t>40-2,105</t>
  </si>
  <si>
    <t>Kansas Statutes | ParityTrack</t>
  </si>
  <si>
    <t>State Required Benefits_KY</t>
  </si>
  <si>
    <t>State Required Benefits_LA_Revised</t>
  </si>
  <si>
    <t>https://legis.la.gov/Legis/Law.aspx?d=507898</t>
  </si>
  <si>
    <t xml:space="preserve">Maine requires health insurance plans to cover an annual mental health wellness exam without patient cost-sharing. </t>
  </si>
  <si>
    <t>https://legislature.maine.gov/bills/getMSWORD.asp?paper=HP0176&amp;item=1&amp;snum=131</t>
  </si>
  <si>
    <t>State Required Benefits_ME</t>
  </si>
  <si>
    <t>Maryland lawmakers introduced bills in 2024 and 2025 that would require insurers to cover an annual behavioral health wellness visit; however, none have been passed.</t>
  </si>
  <si>
    <t>State Required Benefits_MD</t>
  </si>
  <si>
    <t>https://www.paritytrack.org/reports/maryland/statutes/</t>
  </si>
  <si>
    <t>https://mgaleg.maryland.gov/mgawebsite/Legislation/Details/SB0328</t>
  </si>
  <si>
    <t xml:space="preserve">Massachusetts requires health insurance plans to cover an annual mental health wellness exam without patient cost-sharing. </t>
  </si>
  <si>
    <t>Bill S.3097</t>
  </si>
  <si>
    <t>State Required Benefits_MA</t>
  </si>
  <si>
    <t>State Required Benefit_MI</t>
  </si>
  <si>
    <t>Governor Signs Mental Health Parity Law and Other Legislative Updates</t>
  </si>
  <si>
    <t>https://legislature.mi.gov/Bills/Bill?ObjectName=2023-SB-0027</t>
  </si>
  <si>
    <t>State Required Benefits_MN</t>
  </si>
  <si>
    <t>https://www.revisor.mn.gov/statutes/cite/62Q.47</t>
  </si>
  <si>
    <t>State Required Benefits_MS</t>
  </si>
  <si>
    <t>https://legiscan.com/MS/bill/HB40/2025</t>
  </si>
  <si>
    <t>https://billstatus.ls.state.ms.us/documents/2025/html/HB/0001-0099/HB0040IN.htm</t>
  </si>
  <si>
    <t>State Required Benefits_MO</t>
  </si>
  <si>
    <t>https://www.senate.mo.gov/25info/BTS_Web/Summary.aspx?SessionType=R&amp;SummaryID=287594&amp;BillID=1887432</t>
  </si>
  <si>
    <t>https://legiscan.com/MO/bill/SB550/2025</t>
  </si>
  <si>
    <t>State Required Benefits_MT</t>
  </si>
  <si>
    <t>https://archive.legmt.gov/bills/mca/title_0330/chapter_0220/part_0070/sections_index.html</t>
  </si>
  <si>
    <t>State Required Benefits_NE</t>
  </si>
  <si>
    <t>Nebraska Statutes | ParityTrack</t>
  </si>
  <si>
    <t>State Required Benefits_NV</t>
  </si>
  <si>
    <t>https://www.paritytrack.org/reports/nevada/statutes/</t>
  </si>
  <si>
    <t>https://help.nevadahealthlink.com/hc/en-us/articles/360028885871-Mental-Health-Substance-Abuse-Coverage#:~:text=Nevada%20Health%20Link%20plans%20must%20also%20provide,the%20number%20of%20days%20or%20visits%20covered</t>
  </si>
  <si>
    <t>State Required Benefits_NH</t>
  </si>
  <si>
    <t>https://www.paritytrack.org/reports/new%20hampshire/statutes/</t>
  </si>
  <si>
    <t>State Required Benefits_NJ</t>
  </si>
  <si>
    <t>NJ Legislature</t>
  </si>
  <si>
    <t>New Jersey Statutes | ParityTrack</t>
  </si>
  <si>
    <t xml:space="preserve">New Mexico has passed legislation eliminating cost-sharing for behavioral health services until January 1, 2027. </t>
  </si>
  <si>
    <t>SB0273CTS</t>
  </si>
  <si>
    <t>Legislation - New Mexico Legislature</t>
  </si>
  <si>
    <t>State Required Benefits_NY</t>
  </si>
  <si>
    <t>https://www.paritytrack.org/reports/new%20york/statutes/</t>
  </si>
  <si>
    <t>https://www.dfs.ny.gov/apps_and_licensing/health_insurers/mhsud_faqs</t>
  </si>
  <si>
    <t>State Required Benefits_NC</t>
  </si>
  <si>
    <t>https://medicaid.ncdhhs.gov/mhpsp-mhpaea-report-dhb-3-31-25/download?attachment</t>
  </si>
  <si>
    <t>State Required Benefits_ND</t>
  </si>
  <si>
    <t>North Dakota Statutes | ParityTrack</t>
  </si>
  <si>
    <t>https://ndlegis.gov/cencode/t26-1c36.pdf</t>
  </si>
  <si>
    <t>State Required Benefits_OH</t>
  </si>
  <si>
    <t>https://www.paritytrack.org/reports/ohio/statutes/</t>
  </si>
  <si>
    <t>https://www.communitysolutions.com/resources/pursuit-parity-ohio-stands-insurance-coverage-mental-illness-substance-use-disorders</t>
  </si>
  <si>
    <t>State Required Benefits_OK</t>
  </si>
  <si>
    <t>https://www.oid.ok.gov/mental-behavioral-health-and-insurance/#1706562691682-f773cd34-85a3</t>
  </si>
  <si>
    <t>https://www.paritytrack.org/reports/oklahoma/statutes/</t>
  </si>
  <si>
    <t>Oregon requires all individual or group health insurance carriers or carriers offering a certificate of health insurance that is not offered on the health insurance exchange to provide coverage without cost-sharing for at least three primary care visits for behavioral health.</t>
  </si>
  <si>
    <t>https://oregon.public.law/statutes/ors_743a.310</t>
  </si>
  <si>
    <t>https://www.uhc.com/agents-brokers/employer-sponsored-plans/news-strategies/or-senate-bill-requirement-enhances-access-to-care</t>
  </si>
  <si>
    <t>State Required Benefits_PA</t>
  </si>
  <si>
    <t>https://www.paritytrack.org/reports/pennsylvania/statutes/</t>
  </si>
  <si>
    <t>State Required Benefits_RI</t>
  </si>
  <si>
    <t>https://www.paritytrack.org/reports/rhode%20island/statutes/</t>
  </si>
  <si>
    <t>https://www.rilegislature.gov/pressrelease/_layouts/RIL.PressRelease.ListStructure/Forms/DisplayForm.aspx?List=c8baae31-3c10-431c-8dcd-9dbbe21ce3e9&amp;ID=51432</t>
  </si>
  <si>
    <t>State Required Benefits_SC</t>
  </si>
  <si>
    <t>https://www.paritytrack.org/reports/south%20carolina/statutes/</t>
  </si>
  <si>
    <t>State Required Benefits_SD</t>
  </si>
  <si>
    <t>https://www.medicaid.gov/CHIP/Downloads/SD-25-0004.pdf</t>
  </si>
  <si>
    <t>South Dakota Statutes | ParityTrack</t>
  </si>
  <si>
    <t>State Required Benefits_TN</t>
  </si>
  <si>
    <t>State Required Benefits_TX</t>
  </si>
  <si>
    <t>https://www.paritytrack.org/reports/texas/statutes/</t>
  </si>
  <si>
    <t>https://capitol.texas.gov/BillLookup/History.aspx?LegSess=85R&amp;Bill=HB10</t>
  </si>
  <si>
    <t>State Required Benefits_UT_Revised</t>
  </si>
  <si>
    <t>State Required Benefits_VT</t>
  </si>
  <si>
    <t>https://legislature.vermont.gov/statutes/section/08/107/04089b</t>
  </si>
  <si>
    <t>https://www.paritytrack.org/reports/vermont/statutes/</t>
  </si>
  <si>
    <t>State Required Benefits_VA</t>
  </si>
  <si>
    <t>https://www.paritytrack.org/reports/virginia/statutes/</t>
  </si>
  <si>
    <t>State Required Benefits_WA</t>
  </si>
  <si>
    <t>https://app.leg.wa.gov/WAC/default.aspx?cite=284-43B-020</t>
  </si>
  <si>
    <t>https://www.paritytrack.org/reports/washington/statutes/</t>
  </si>
  <si>
    <t>State Required Benefits_WV</t>
  </si>
  <si>
    <t>https://code.wvlegislature.gov/33-24-7U/</t>
  </si>
  <si>
    <t>https://code.wvlegislature.gov/33-15-4T/</t>
  </si>
  <si>
    <t>https://www.paritytrack.org/reports/west%20virginia/statutes/</t>
  </si>
  <si>
    <t>State Required Benefits_WI</t>
  </si>
  <si>
    <t>https://docs.legis.wisconsin.gov/2009/related/lcactmemo/act218</t>
  </si>
  <si>
    <t>https://www.paritytrack.org/reports/wisconsin/statutes/</t>
  </si>
  <si>
    <t>State Required Benefits_WY</t>
  </si>
  <si>
    <t>Health Care Spending Oversight</t>
  </si>
  <si>
    <t>Health Care Spending Benchmark</t>
  </si>
  <si>
    <t>How States Use Cost-Growth Benchmark Programs to Contain Health Care Costs - NASHP</t>
  </si>
  <si>
    <t>To Transparency and Beyond : Snapshots of States Using Cost Growth Targets to Improve Health Care Affordability</t>
  </si>
  <si>
    <t>State Health Care Cost Growth Target Values &amp; Performance Reports | Milbank Memorial Fund</t>
  </si>
  <si>
    <t>State has not established a health care spending benchmark for providers, insurance carriers, or both</t>
  </si>
  <si>
    <t>California's Office of Health Care Affordability has approved a statewide healthcare spending target of 3.5% from 2025-2026, 3.2% from 2027-2028, and 3% for 2029 and beyond. The target will apply to health care entities including health plans, provider organizations with at least 25 physicians, and hospitals. 
The Office has also announced its proposed Primary Care Investment Benchmark recommendation with a relative improvement benchmark for each payer of 0.5 to 1 percentage points per year increase in primary care spending as a percent of total medical expense through 2034, as well as a statewide benchmark of 15% of total medical expense allocated to primary care by 2034.</t>
  </si>
  <si>
    <t xml:space="preserve">https://hcai.ca.gov/affordability/ohca/#:~:text=The%20Office%20of%20Health%20Care%20Affordability%E2%80%99s%20Board%20has,recommendation%20for%20the%20statewide%20health%20care%20spending%20target. </t>
  </si>
  <si>
    <t>https://calmatters.org/health/2024/02/health-care-costs-cap/</t>
  </si>
  <si>
    <t>https://hcai.ca.gov/statewide-health-care-spending-target-approval-is-key-step-towards-improving-health-care-affordability-for-californians/</t>
  </si>
  <si>
    <t xml:space="preserve">https://hcai.ca.gov/wp-content/uploads/2024/04/OHCA-Recommendations-to-Board_Proposed-Primary-Care-Investment-Benchmark.pdf </t>
  </si>
  <si>
    <t xml:space="preserve">https://nashp.org/state-tracker/how-states-use-cost-growth-benchmark-programs-to-contain-health-care-costs/ </t>
  </si>
  <si>
    <t>https://www.chcf.org/blog/california-regulator-adopts-rule-restrain-health-care-costs/</t>
  </si>
  <si>
    <t>State has established a health care spending benchmark for providers, insurance carriers, or both</t>
  </si>
  <si>
    <t>https://www.mass.gov/doc/presentation-2024-benchmark-hearing/download</t>
  </si>
  <si>
    <t>https://nashp.org/state-tracker/how-states-use-cost-growth-benchmark-programs-to-contain-health-care-costs/</t>
  </si>
  <si>
    <t>Connecticut's Cost Growth Benchmark was set at 3.4% for 2021 and set at 2.9% from 2023-2025. The benchmark applies to health insurance companies and healthcare providers with a minimum of 5,000 attributed lives. Notably, Connecticut’s benchmarking uses the state’s Healthcare Affordability Index to estimate the policy’s impact on the number of Connecticut households that will have access to quality health care coverage and be able to meet their basic economic needs. The state also has a primary care spending target of 8.5% in 2024 increasing to 10% in 2025.</t>
  </si>
  <si>
    <t>https://portal.ct.gov/ohs/content/cost-growth-benchmark</t>
  </si>
  <si>
    <t xml:space="preserve">https://portal.ct.gov/-/media/ohs/cost-growth-benchmark/guidance-for-payer-and-provider-groups/posted-11-21-22/ct-ohs-implementation-manual-v22-2022-11-18.pdf </t>
  </si>
  <si>
    <t xml:space="preserve">https://portal.ct.gov/-/media/ohs/cost-growth-benchmark/reports-and-updates/ohs-benchmark-recommendations-to-the-legislature-10-2023.pdf </t>
  </si>
  <si>
    <t>https://www.healthcarevaluehub.org/application/files/4716/9506/6144/New_York_Deep_Dive_2023.pdf</t>
  </si>
  <si>
    <t>Delaware's statewide cost growth benchmark was established in 2018 by executive order, starting at 3.8% in 2019 and decreasing to 3% in 2024. In 2025, the benchmark increased to 4.2%. The state measures performance against the benchmark for the state as a whole and for each insurance market including private payers, however individual hospital performance is not measured.</t>
  </si>
  <si>
    <t xml:space="preserve">https://www.chcf.org/wp-content/uploads/2022/04/HealthCareCostCommissionstatesAddressCostGrowth.pdf </t>
  </si>
  <si>
    <t>Delaware’s Fifth Annual Health Care Benchmark Trend Report Shows 9.1% Increase - State of Delaware News</t>
  </si>
  <si>
    <t xml:space="preserve">https://www.dhss.delaware.gov/dhss/dhcc/files/bchmrkimplmanual061521.pdf#:~:text=The%20health%20care%20spending%20benchmark%20is%20defined%20as,for%20CYs%202019%E2%80%932023%20as%20follows%3A%20CY%202019%3A%203.80%25 </t>
  </si>
  <si>
    <t xml:space="preserve">https://benchmarkdashboard.dhss.delaware.gov/ </t>
  </si>
  <si>
    <t>hb442.pdf</t>
  </si>
  <si>
    <t>State leaders toil over new healthcare spending benchmark formula as HB 350 looms | Delaware Public Media</t>
  </si>
  <si>
    <t xml:space="preserve">https://www.mass.gov/doc/presentation-2024-benchmark-hearing/download </t>
  </si>
  <si>
    <t>https://www.maine.gov/oahc/sites/maine.gov.oahc/files/meetins/2024-04/OAHC%202023%20Annual%20Report.pdf</t>
  </si>
  <si>
    <t xml:space="preserve">Massachusetts's Cost Growth Benchmark was set at 3.6% in 2017, 3.1% from 2018-2022, and 3.6% from 2023-2025. The statewide health spending target is applied to a broad range of health care entities, including health insurance payers, hospitals, clinics, and medical groups. </t>
  </si>
  <si>
    <t xml:space="preserve">https://www.chcf.org/wp-content/uploads/2020/01/CommissioningChangeFourStatesAdvisoryBoards.pdf </t>
  </si>
  <si>
    <t>https://www.commonwealthfund.org/publications/case-study/2020/mar/massachusetts-health-policy-commission-spending_x0002_growth</t>
  </si>
  <si>
    <t>https://www.mass.gov/info-details/health-care-cost-growth-benchmark</t>
  </si>
  <si>
    <t xml:space="preserve">https://minnesotareformer.com/2023/06/09/whats-in-the-2023-health-and-human-services-bill/ </t>
  </si>
  <si>
    <t>https://www.milbank.org/2023/06/minnesota-takes-steps-to-open-the-black-box-of-health-care/ (3) https://www.mass.gov/doc/presentation-2024-benchmark-hearing/download</t>
  </si>
  <si>
    <t xml:space="preserve">Nevada's health care cost growth benchmark was set at 3.19% for 2022, decreasing each year to 2.37% in 2026. Benchmark analysis includes an overview of the targeted benchmark year, baseline years, populations, and performance at the state, market, payer and large provider entity levels. The state Patient Protection Commission advanced proposed legislation AB 6 in 2023 which would include public reporting and an annual informational public hearing on health care cost trends and the factors contributing to such costs and expenditures. </t>
  </si>
  <si>
    <t>https://ppc.nv.gov/uploadedFiles/ppcnvgov/content/Benchmark/NV_Health_Care_Cost_Growth_Benchmark_Info_Brief(9.2022).pdf</t>
  </si>
  <si>
    <t>Executive Order 2021-29 The Nevada Health Care Cost Growth Benchmark</t>
  </si>
  <si>
    <t xml:space="preserve">New Jersey's health care cost growth benchmark is set at 3.2% for 2024, 3% for 2025, and 2.8% for 2026-2027. Total medical expenses are calculated at the state level, by insurance market, by individual insurer, and for large provider entities. </t>
  </si>
  <si>
    <t xml:space="preserve">https://www.milbank.org/news/state-health-care-cost-growth-target-values/ </t>
  </si>
  <si>
    <t xml:space="preserve">https://www.nj.gov/dobi/division_insurance/HART/Benchmark_Implementation_Manual.pdf </t>
  </si>
  <si>
    <t xml:space="preserve">Oregon's Sustainable Health Care Cost Growth Benchmark is set at 3.4% for 2021-2026 and 3.0% for 2026. The initiative is designed to achieve broad state-level cost growth goals measured at four levels: statewide, market (e.g., Medicaid, Medicare, commercial insurance), by payer, and by provider organization. </t>
  </si>
  <si>
    <t>https://olis.oregonlegislature.gov/liz/2023I1/Downloads/CommitteeMeetingDocument/277709</t>
  </si>
  <si>
    <t>Rhode Island incorporates a global health spending cap tied to economic growth as part of the state's Health Insurance Premium Regulation program. The Rhode Island program includes total health care price inflation caps and mandates the adoption of certain hospital payment methodologies designed to help achieve consumer affordability standards. The benchmark was set at 3.2% for 2019-2022, equal to Rhode Island’s per capita gross state product, 5.1% for 2024, and 2.6% for 2025. Data is reported and compared to benchmark at the state level, insurer market level including Medicare, Medicaid, and commercial, individual payers, and Accountable Care Organizations. The state also has a primary care spending target.</t>
  </si>
  <si>
    <t>https://ohic.ri.gov/sites/g/files/xkgbur736/files/2023-08/RI%20TME%20%26%20PC%20Spend%20Implementation%20Manual_CY21-22%202023%2008-01_v1.pdf</t>
  </si>
  <si>
    <t>The One Utah Health Collaborative has announced a task force to set state’s first healthcare spending growth target, with a Technical Advisory Group convened in 2024 to conduct a baseline assessment of spending trends statewide.</t>
  </si>
  <si>
    <t xml:space="preserve">https://utahpolicy.com/news-release/68326-one-utah-health-collaborative-announces-trailblazing-task-force-to-set-states-first-healthcare-spending-growth-target </t>
  </si>
  <si>
    <t>https://www.uthealthcollaborative.org/post/one-utah-health-collaborative-announces-first-ever-statewide-study-of-healthcare-spending-growth-and</t>
  </si>
  <si>
    <t xml:space="preserve">https://www.healthcarevaluehub.org/improving-value/browse-strategy/health-spending-targets#:~:text=As%20part%20of%20its%20All-payer%20Accountable%20Care%20Organization,services%20and%20procedures%2C%20to%203.5%20percent%20per%20year. </t>
  </si>
  <si>
    <t>https://legislature.vermont.gov/Documents/2022/WorkGroups/House%20Health%20Care/Reports%20and%20Resources/W~Health%20System%20Transformation~Final%20Report%20to%20the%20Task%20Force%20on%20Affordable,%20Accessible%20Health%20Care~1-19-2022.pdf</t>
  </si>
  <si>
    <t>ACT068 As Enacted.pdf</t>
  </si>
  <si>
    <t xml:space="preserve">Washington State's Health Care Cost Transparency Board set average health care growth targets at 3.2% from 2021-2023, 3.0% for 2024-2025, and has proposed 2.8% for 2026-2039. Performance against the benchmark is measured at the state level, at the insurance market level including Medicare, Medicaid, and commercial insurers, by carrier, and by large provider entity. </t>
  </si>
  <si>
    <t>https://www.chcf.org/wp-content/uploads/2022/04/HealthCareCostCommissionstatesAddressCostGrowth.pdf</t>
  </si>
  <si>
    <t>Authority to Enforce Health Care Spending Benchmark</t>
  </si>
  <si>
    <t>State has not established a health care spending benchmark, with or without enforcement mechanisms</t>
  </si>
  <si>
    <t>Starting 2026, OHCA can take enforcement action against entities that exceed the target, including technical assistance, explanation at public meetings, performance improvement plans, and financial penalties. The office will not enforce penalties until 2028-2029.</t>
  </si>
  <si>
    <t>https://www.chcf.org/blog/california-regulator-adopts-rule-restrain-health-care-costs/ (7) https://calhospital.org/wp-content/uploads/2024/02/OHCA-Spending-Target-Deep-Dive_1up.pdf</t>
  </si>
  <si>
    <t>State does not have an enforcement mechanism for their health care spending benchmark(s)</t>
  </si>
  <si>
    <t xml:space="preserve">Connecticut's Office of Health Strategy has recommended, but not yet implemented, phasing in performance improvement plans (“PIP”) for entities that exceed the benchmark and allowing civil penalty if they neglect to file a PIP, as well as incorporating the Benchmark into the review of annual insurer rate filings. </t>
  </si>
  <si>
    <t xml:space="preserve">https://dhss.delaware.gov/dhss/files/benchmarkmanualdmmav5_082923.pdf#:~:text=For%20CY%202024%2C%20the%20DEFAC%20subcommittee%20recommended%20no,product%20%28PGSP%29%20formula%20for%20determining%20the%20spending%20benchmark. </t>
  </si>
  <si>
    <t>https://www.healthcarevaluehub.org/improving-value/browse-strategy/health-spending-targets#:~:text=As%20part%20of%20its%20All-payer%20Accountable%20Care%20Organization,services%20and%20procedures%2C%20to%203.5%20percent%20per%20year.</t>
  </si>
  <si>
    <t>Delaware Regulations - Administrative Code</t>
  </si>
  <si>
    <t>Entities whose spending grows faster than the target growth rate are subject to detailed reviews, may be required to submit Performance Improvement Plans (PIPs) designed to bring their spending growth in line with the target, and face financial penalties of up to $500,000 for noncompliance with PIPs.</t>
  </si>
  <si>
    <t>State has an enforcement mechanism for their health care spending benchmark(s)</t>
  </si>
  <si>
    <t>The Department of Health of health analyzes escalating costs but does not have the power to fine or penalize hospitals or insurers.</t>
  </si>
  <si>
    <t>The Commission is considering additional enforcement mechanisms such as performance improvement plans and financial penalties.</t>
  </si>
  <si>
    <t>https://www.milbank.org/wp-content/uploads/2023/01/NV_Data_Specification_Manual_2022_5-16_FINAL.pdf</t>
  </si>
  <si>
    <t xml:space="preserve">The benchmark does not have an enforcement mechanism at this time. </t>
  </si>
  <si>
    <t>HB 2081 passed in 2021 requires performance improvement plans from any payer or provider organization that exceeds the benchmark, with fines for late or incomplete submission of data and/or performance improvement plans. Additionally, payer or provider organizations that exceed the benchmark in any three out of five years are subject to a financial penalty that varies based on the amount of excessive spending.</t>
  </si>
  <si>
    <t xml:space="preserve">https://www.chcf.org/wp-content/uploads/2022/04/HealthCareCostCommissionstatesAddressCostGrowth.pdf (3) https://www.milbank.org/news/state-health-care-cost-growth-target-values/ </t>
  </si>
  <si>
    <t>The Office of Health Insurance Commissioner will publicly report on performance against the target at a statewide level, with several “drill-down” analyses, but does not stipulate what action should be taken if benchmark is exceeded.</t>
  </si>
  <si>
    <t>The benchmark does not have an enforcement mechanism.</t>
  </si>
  <si>
    <t>Hospital or Primary Care Spending Oversight Entity</t>
  </si>
  <si>
    <t>State Primary Care Investment Initiatives | Primary Care Collaborative</t>
  </si>
  <si>
    <t>State does not monitor and report hospital spending, primary care spending, or both</t>
  </si>
  <si>
    <t>SB264 as engrossed on 03-18-2025 10:35:37</t>
  </si>
  <si>
    <t>California's Office of Health Care Affordability, established in 2022, monitors primary care spending. It sets statewide and sector-specific health care spending targets, appoints a Health Care Affordability Advisory Committee, approves adoption of alternative payment models, and other strategies to increase  primary care and behavioral health spending.</t>
  </si>
  <si>
    <t>State Initiatives - PCC</t>
  </si>
  <si>
    <t>Bill History - SB-184 Health.</t>
  </si>
  <si>
    <t>State monitors and reports hospital spending, primary care spending, or both</t>
  </si>
  <si>
    <t xml:space="preserve">Colorado's Department of Health Care Policy and Financing and Colorado Healthcare Affordability and Sustainability Enterprise (CHASE) board, established in 2017, reviews hospital spending.  The Colorado Division of Insurance manages a Primary Care Payment Reform Collaborative that tracks primary care spending and alternative payment models.
</t>
  </si>
  <si>
    <t>Colorado Healthcare Affordability and Sustainability Enterprise (CHASE) Board | Department of Health Care Policy and Financing</t>
  </si>
  <si>
    <t>Primary Care Payment Reform Collaborative | DORA - Division of Insurance</t>
  </si>
  <si>
    <t xml:space="preserve">Connecticut's Healthcare Benchmark Initiative Steering Committee (HBISC) and the Office of Health Strategy, established in 2020, review hospital and primary care spending. This includes setting targets for primary care spending, set to reach 10% of total health care expenditures by 2025.
</t>
  </si>
  <si>
    <t>Cost Growth and Quality Benchmarks, and Primary Care Target</t>
  </si>
  <si>
    <t>AN ACT ADJUSTING THE STATE BUDGET FOR THE BIENNIUM ENDING JUNE 30, 2023, CONCERNING PROVISIONS RELATED TO REVENUE, SCHOOL CONSTRUCTION AND OTHER ITEMS TO IMPLEMENT THE STATE BUDGET AND AUTHORIZING AND ADJUSTING BONDS OF THE STATE.</t>
  </si>
  <si>
    <t xml:space="preserve">Delaware's Economic and Financial Advisory Committee and Health Care Commission, established in 2018, and the Diamond State Hospital Cost Review Board review hospital spending.  The Primary Care Reform Collaborative and Office of Value-Based Health Care Delivery reviews and reports on primary care spending. </t>
  </si>
  <si>
    <t>Diamond State Hospital Cost Review Board – Delaware Health Care Commission</t>
  </si>
  <si>
    <t>Benchmark Implementation Manual v6.0_DMMA</t>
  </si>
  <si>
    <t>Hawaii's Medicaid Managed Care Organization reports on primary care spending. *Additional information on primary care spending was not found</t>
  </si>
  <si>
    <t>LD 1353 passed in 2019 requires the Maine Quality Forum to submit annual report on primary care spending in the state starting in 2020.</t>
  </si>
  <si>
    <t>Be it enacted by the People of the State of Maine as follows:</t>
  </si>
  <si>
    <t>MQF Annual PC Spending Report_250127.pdf</t>
  </si>
  <si>
    <t>Maryland's Health Services Cost Review Commission, established in 1971, reviews hospital spending. Senate Bill 734 passed in 2022 requires the Maryland Health Care Commission to report annually, beginning in 2025, on primary care spending among other topics.</t>
  </si>
  <si>
    <t>Home - Health Services Cost Review Commission (HSCRC)</t>
  </si>
  <si>
    <t>Legislation - SB0734</t>
  </si>
  <si>
    <t xml:space="preserve">Massachusetts' Health Policy Commission and the Center for Health Information and Analysis (CHIA) monitor hospital and primary care spending.  The Health Policy Commission also manages drug spending and acts the same as a Prescription Drug Affordability Board. </t>
  </si>
  <si>
    <t>Session Law - Acts of 2012 Chapter 224</t>
  </si>
  <si>
    <t>Health Care Costs &amp; Payments</t>
  </si>
  <si>
    <t>Minnesota's Department of Health, Health Economics Program reports on hospital spending. In 2023, Minnesota passed SF 2995 requiring a report on primary care spending by February 2024 and establishing a Center for Health Care Affordability that may consider establishing quality and primary care spending standards.</t>
  </si>
  <si>
    <t>SF 2995 4th Engrossment - 93rd Legislature (2023 - 2024)</t>
  </si>
  <si>
    <t>Center for Health Care Affordability - MN Dept. of Health</t>
  </si>
  <si>
    <t>Minnesota Health Care Spending: 2020 Estimates and Ten-Year Projections</t>
  </si>
  <si>
    <t xml:space="preserve">Nebraska's Primary Care Investment Council, established in 2022, measures primary care spending and is required to submit annual reports. </t>
  </si>
  <si>
    <t>Nebraska Revised Statutes § 71-7807 (2024) - Primary Care Investment Council; report. :: 2024 Nebraska Revised Statutes :: U.S. Codes and Statutes :: U.S. Law :: Justia</t>
  </si>
  <si>
    <t>The Nevada Patient Protection Commission, established in 2019, monitors hospital spending statewide and implements the state's health care cost growth benchmark program.</t>
  </si>
  <si>
    <t>About the PPC</t>
  </si>
  <si>
    <t>NRS: CHAPTER 439 - ADMINISTRATION OF PUBLIC HEALTH</t>
  </si>
  <si>
    <t xml:space="preserve">The New Hampshire Insurance Department monitors and reports on hospital spending through their website, NH Health Cost. SB345 also requires the commissioner to report annually on health care spending. </t>
  </si>
  <si>
    <t>Bill Text: NH SB345 | 2014 | Regular Session | Chaptered | LegiScan</t>
  </si>
  <si>
    <t>About | NH Health Cost</t>
  </si>
  <si>
    <t xml:space="preserve">The New Jersey Department of Health's Division of Health Facilities monitors hospital finances. Additionally, on 1/17/2025, New Jersey's Office Health Care Affordability and Transparency which monitors hospital spending and primary care spending was formally established within the Department of Health. </t>
  </si>
  <si>
    <t>Department of Health | Health Facilities | About Us</t>
  </si>
  <si>
    <t>New Jersey Health Care Cost Growth Benchmark Program | Rutgers</t>
  </si>
  <si>
    <t>In 2021, New Mexico established the Primary Care Council which monitors and analyze primary care spending statewide on an annual basis. In 2024, the New Mexico Health Care Authority was established to monitor hospital and healthcare spending.</t>
  </si>
  <si>
    <t>SB0014</t>
  </si>
  <si>
    <t>New Mexico’s Health Care Consolidation Oversight Act: An Overview - Lexology</t>
  </si>
  <si>
    <t>North Carolina's Primary Care Task Force, established in 2023, is charged with reporting on primary care spending and evaluating options for establishing primary care investment targets for the state and eventually collecting data to inform a primary care investment target for insurance plans.</t>
  </si>
  <si>
    <t>H629v0.pdf</t>
  </si>
  <si>
    <t>SB 563 passed in 2023 affirmed requirements for reporting of the percentage of health care expenses by each contracted entity on primary care services and that no later than the fourth year of a contract with the Medicaid program must devote at least 11% to primary care to the Oklahoma Health Care Authority.</t>
  </si>
  <si>
    <t>SB563 ENR.PDF</t>
  </si>
  <si>
    <t xml:space="preserve">Oregon's Health Care Cost Growth Target Implementation Committee, established in 2020, monitors hospital spending as part of the state benchmarking program. The Oregon Health Authority is required to monitor and report on the percentage of medical spending allocated to primary care by select payers, including state employee plans, Medicaid, and insurers with premium income of $200 million or more.
</t>
  </si>
  <si>
    <t>SB231 2015 Regular Session - Oregon Legislative Information System</t>
  </si>
  <si>
    <t>Oregon’s Cost Growth Target: Balancing Payer and Health System Accountability with Flexibility  | Milbank Memorial Fund</t>
  </si>
  <si>
    <t>Pennsylvania's Health Care Cost Containment Council has the authority to analyze hospital and ambulatory surgery centers health care cost data and make recommendations.</t>
  </si>
  <si>
    <t>About the Council - PHC4</t>
  </si>
  <si>
    <t>Rhode Island's Health Spending Accountability and Transparency Program, established in 2022, monitors hospital spending. Rhode Island's Office of the Health Insurance Commissioner's (OHIC) assesses primary care spending among commercial insurers relative to the state's Affordability Standards, which direct insurers to spend at least 10.7% of their annual medical expenses on primary care.</t>
  </si>
  <si>
    <t>webserver.rilegislature.gov/Statutes/</t>
  </si>
  <si>
    <t xml:space="preserve">Utah's Health Data Committee was mandated to produce a report on primary care spending before being repealed in 2024. The state no longer produces an annual report on primary care spending. </t>
  </si>
  <si>
    <t>SB0042</t>
  </si>
  <si>
    <t xml:space="preserve">Vermont's Green Mountain Board, established in 2011, monitors hospital and primary care spending. The board may hold public meetings and with stakeholders to enforce further guidelines for hospitals. 
</t>
  </si>
  <si>
    <t>Bill Status S.53 (Act 17)</t>
  </si>
  <si>
    <t>About GMCB | Green Mountain Care Board</t>
  </si>
  <si>
    <t xml:space="preserve">Virginia's Task Force on Primary Care, launched in 2020, monitors statewide primary care spending. </t>
  </si>
  <si>
    <t>Virginia Task Force on Primary Care Reports – Virginia Center for Health Innovation</t>
  </si>
  <si>
    <t xml:space="preserve">SB5589, enacted in 2022, charged Washington's Health Care Cost Transparency Board to monitor and report on primary care spending. The Board's Advisory Committee on Primary Care provides expert advice related to the state’s primary care spending target for the board’s review.
</t>
  </si>
  <si>
    <t>SB 5589 Washington State Legislature</t>
  </si>
  <si>
    <t>Hospital Price Regulation</t>
  </si>
  <si>
    <t>Hospital Global Budgets</t>
  </si>
  <si>
    <t>https://sourceonhealthcare.org/legislation/</t>
  </si>
  <si>
    <t>https://www.cms.gov/priorities/innovation/innovation-models/ahead</t>
  </si>
  <si>
    <t>State has not implemented hospital global budgets</t>
  </si>
  <si>
    <t xml:space="preserve">In 2024, Connecticut was selected to participate in the Achieving Healthcare Efficiency through Accountable Design (AHEAD) Model, a state total cost of care (TCOC) model. </t>
  </si>
  <si>
    <t>https://portal.ct.gov/ohs/knowledge-base/articles/file-or-find-data/connecticut-ahead-frequently-asked-questions?language=en_US</t>
  </si>
  <si>
    <t>State has implemented hospital global budgets</t>
  </si>
  <si>
    <t xml:space="preserve">In 2024, Hawaii was selected to participate in the Achieving Healthcare Efficiency through Accountable Design (AHEAD) Model, a state total cost of care (TCOC) model. </t>
  </si>
  <si>
    <t>https://health.hawaii.gov/shpda/files/2025/04/CMMI-AHEAD-Medicare-Fee-for-Service-Hospital-Global-Budget-Technical-Specifications-3.0-Pre-508.pdf</t>
  </si>
  <si>
    <t xml:space="preserve">https://doi.org/10.3389/frhs.2022.1020920
</t>
  </si>
  <si>
    <t xml:space="preserve">https://sourceonhealthcare.org/provider-rate-regulation/global-budgets/
</t>
  </si>
  <si>
    <t>https://sourceonhealthcare.org/legislation/hb-1472/</t>
  </si>
  <si>
    <t>The Maryland Total Cost of Care (TCOC) model utilizes global budgets to curb excess health care costs. Under the current demonstration waiver, the state assigns an annual global budget to all fifty-two acute care hospitals, covering all payers, including Medicaid, Medicare, commercial insurers, and the uninsured. Maryland was also selected to participate in the Achieving Healthcare Efficiency through Accountable Design (AHEAD) Model, another state total cost of care model. The program is set to begin January 2026 following the end of the state's existing TCOC model in December 2025, although there may be federal delays.</t>
  </si>
  <si>
    <t xml:space="preserve">https://www.kff.org/report-section/price-regulation-global-budgets-and-spending-targets-a-road-map-to-reduce-health-care-spending-and-improve-affordability-report/
</t>
  </si>
  <si>
    <t xml:space="preserve">https://healthjournalism.org/blog/2024/07/maryland-hospital-payment-model-cuts-costs-and-improves-quality-of-care/
</t>
  </si>
  <si>
    <t xml:space="preserve">https://www.cms.gov/priorities/innovation/data-and-reports/2022/md-tcoc-qor2-aag
</t>
  </si>
  <si>
    <t>https://maryland.himss.org/events/understanding-ahead-model-maryland-provider-impacts-webinar-and-fireside-chat</t>
  </si>
  <si>
    <t>https://marylandmatters.org/2025/03/13/caution-ahead-state-officials-nervous-for-maryland-hospitals-under-trump-administration/</t>
  </si>
  <si>
    <t>In 2024, New York received approval to amend the state's 1115 Medicaid Demonstration waiver, securing $2.2 billion to fund a Medicaid hospital global budget initiative. From April 2025 - March 2027, select safety-net hospitals in Bronx, Kings, Queens, and Westchester counties will revise their Medicaid reimbursement strategies to utilize a hospital global budget. Additionally, in October 2024, New York was selected to participate in the Achieving Healthcare Efficiency through Accountable Design (AHEAD) Model, a state total cost of care (TCOC) model. The model will be implemented in five New York Counties (Bronx, Kings, Queens, Richmond, and Westchester).</t>
  </si>
  <si>
    <t xml:space="preserve">https://www.health.ny.gov/health_care/managed_care/appextension/docs/2024-01-09_cms_ltr.pdf
</t>
  </si>
  <si>
    <t>https://sachspolicy.com/wp-content/uploads/2024/01/MRT-Waiver-2024.01.09.pdf</t>
  </si>
  <si>
    <t>https://copehealthsolutions.com/wp-content/uploads/2024/10/NYS-1115-Medicaid-Waiver-Global-Budgets-Paper.pdf</t>
  </si>
  <si>
    <t>The Pennsylvania Rural Health Model (PARHM), managed by the state and CMS, operated from 2019-2024, using global budgets to control costs. Critical access and rural acute care hospitals could participate voluntarily, receiving fixed monthly payments based on a global budget, with participating payers include Medicare, Medicaid, and select commercial insurers. The program's performance period ended December 31, 2024.</t>
  </si>
  <si>
    <t>https://www.mathematica.org/projects/pennsylvania-rural-health-model-penn-state-master-agreement</t>
  </si>
  <si>
    <t xml:space="preserve">https://www.cms.gov/priorities/innovation/innovation-models/pa-rural-health-model
</t>
  </si>
  <si>
    <t>https://doi.org/10.1093/haschl/qxae002</t>
  </si>
  <si>
    <t>https://ldi.upenn.edu/our-work/research-updates/pennsylvanias-big-program-to-save-rural-hospitals-gets-mixed-financial-reviews/</t>
  </si>
  <si>
    <t xml:space="preserve">In 2024, Rhode Island was selected to participate in the Achieving Healthcare Efficiency through Accountable Design (AHEAD) Model, a state total cost of care (TCOC) model. </t>
  </si>
  <si>
    <t>The Vermont All-Payer Accountable Care Organization (ACO) Model is a voluntary payment system that reimburses all providers the same amount for a given service or procedure. The Green Mountain Care Board annually sets provider rates and approves hospital and ACO budgets. In 2024, Vermont was selected to participate in the Achieving Healthcare Efficiency through Accountable Design (AHEAD) Model, a state total cost of care (TCOC) model. Additionally, in 2025, Vermont passed a bill (S 126) in requiring the Green Mountain Care Board to develop a plan to implement global hospital budgets by 2030.</t>
  </si>
  <si>
    <t xml:space="preserve">https://gmcboard.vermont.gov/sites/gmcb/files/documents/TAG%20Meeting%2015%2020240229-1.pdf
</t>
  </si>
  <si>
    <t xml:space="preserve">National Academy for State Health Policy. (2023, October 26). Global budgeting webinar materials. https://eadn-wc03-8290287.nxedge.io/wp-content/uploads/2023/10/FINALNASHPGlobalBudgetWebinar_10_26_2386.pdf
</t>
  </si>
  <si>
    <t>https://vtdigger.org/2025/01/17/vermont-moves-ahead-with-new-federal-health-care-payment-model/</t>
  </si>
  <si>
    <t>https://nashp.org/state-laws-passed-to-address-health-system-costs-2020-2024/</t>
  </si>
  <si>
    <t>https://legislature.vermont.gov/bill/status/2026/S.126</t>
  </si>
  <si>
    <t>Medicare Reference-Based Pricing</t>
  </si>
  <si>
    <t xml:space="preserve">https://nashp.org/state-tracker/overview-of-states-hospital-reference-based-pricing-to-medicare-initiatives/
</t>
  </si>
  <si>
    <t>https://sehpcostcontainment.chir.georgetown.edu/documents/Mixed-Results-Cost-Growth.pdf</t>
  </si>
  <si>
    <t>State does not use reference-based pricing tied to Medicare rates to regulate hospital pricing</t>
  </si>
  <si>
    <t>Arizona reported using reference-based pricing in its public employee plans in a 2023 survey, but it is unclear what the reference range is or whether it's still in effect.</t>
  </si>
  <si>
    <t>State does not use reference-based pricing tied to Medicare rates to regulate hospital pricing*</t>
  </si>
  <si>
    <t>Arkansas reported using reference-based pricing in its public employee plans in a 2023 survey, but it is unclear what the reference range is or whether it's still in effect.</t>
  </si>
  <si>
    <t>Since 2011, California's Public Employee's Retirement System (CalPERS) HAS applied reference-based pricing to high-cost, elective procedures such as knee and hip replacements, cataract surgeries, and colonoscopies. Enrollees pay standard coverage at or below the reference price but must cover any amount above it, reducing plan costs while shifting some financial risk to patients. Although this approach limits costs, it may expose patients to surprise medical bills.</t>
  </si>
  <si>
    <t>https://www.tn.gov/content/dam/tn/tacir/2023publications/2023_ReferenceBasedPricing.pdf</t>
  </si>
  <si>
    <t xml:space="preserve">https://lawecommons.luc.edu/annals/vol29/iss1/7
</t>
  </si>
  <si>
    <t>https://auditor.vermont.gov/sites/auditor/files/documents/20211110%20%20State%20Employee%20Health%20Care%20Price%20Variation%20Report.pdf</t>
  </si>
  <si>
    <t>https://tcf.org/content/report/state-reference-pricing-can-lower-health-care-costs-equitably/</t>
  </si>
  <si>
    <t>State uses reference-based pricing tied to Medicare rates to regulate hospital pricing</t>
  </si>
  <si>
    <t>If Colorado Public Option standardized insurance plans fail to meet certain premium reduction targets, the state’s insurance commissioner may set reimbursement rates for hospitals in that plan starting at 155% of Medicare, with higher reimbursement rates for specific hospitals and depending on payer mix. The state also introduced HB 25-1174 in 2025 which would have set price caps on prices paid to hospitals in the state employee health plan and small group market, but it did not pass.</t>
  </si>
  <si>
    <t>https://colorado.public.law/statutes/crs_10-16-1302</t>
  </si>
  <si>
    <t>https://doi.colorado.gov/sites/doi/files/documents/Amended%20Reg%204-2-91_0.pdf</t>
  </si>
  <si>
    <t>https://www.healthaffairs.org/content/forefront/can-public-option-plans-improve-affordability-insights-colorado</t>
  </si>
  <si>
    <t>https://bailit-health.com/publications/2025-0331-price-caps-resource-repository.pdf</t>
  </si>
  <si>
    <t>https://nashp.org/state-tracker/overview-of-states-hospital-reference-based-pricing-to-medicare-initiatives/</t>
  </si>
  <si>
    <t>https://portal.ct.gov/dcp/-/media/ohs/cost-growth-benchmark/reports-and-updates/ohs-healthcare-benchmarks-initiative-recommendations-2024.pdf?rev=abf9726de758474f80cd035e859156d2</t>
  </si>
  <si>
    <t>Delaware has established a temporary reference-based pricing structure until the state develops the Diamond State Hospital Cost Review Board, which will that will be responsible for reviewing and approving annual hospital budgets starting in 2026. As an intermediary measure to address high hospital costs while the Board is established, hospitals are required to charge no more than 250% of Medicare costs to any payer for hospital services in calendar year 2025 and 2026.</t>
  </si>
  <si>
    <t>https://legis.delaware.gov/BillDetail/141032</t>
  </si>
  <si>
    <t>https://unitedstatesofcare.org/wp-content/uploads/2024/06/USofCare-2024-Legislative-Wrap-Up_.pdf</t>
  </si>
  <si>
    <t>In 2025, Indiana passed HB 1004 requiring nonprofit hospitals to charge no more than 300% of Medicare rates to keep their nonprofit status. This followed a 2024 law mandating annual reviews of nonprofit hospital prices against a 285% of Medicare benchmark. Lawmakers also introduced HB 1502 to cap hospital facility prices at 200% of Medicare for the state employee health plan, but it did not pass.</t>
  </si>
  <si>
    <t>https://iga.in.gov/legislative/2025/bills/house/1004/details</t>
  </si>
  <si>
    <t>https://eadn-wc03-8290287.nxedge.io/wp-content/uploads/2024/01/NASHP-2023-Health-System-Cost-Tracker-Archive.pdf</t>
  </si>
  <si>
    <t xml:space="preserve">https://iga.in.gov/legislative/2023/bills/house/1004/details
</t>
  </si>
  <si>
    <t>https://iga.in.gov/pdf-documents/123/2023/house/bills/HB1004/HB1004.07.ENRS.pdf</t>
  </si>
  <si>
    <t>https://sourceonhealthcare.org/legislation/ld-1816/</t>
  </si>
  <si>
    <t>https://sourceonhealthcare.org/legislation/ld-1829/</t>
  </si>
  <si>
    <t>In 2025, Massachusetts considered a bill (S 902) that would have prohibited hospitals and providers from charging more than 200% of Medicare rates, but it did not pass.</t>
  </si>
  <si>
    <t>In 2025, Minnesota considered a bill (SF 622) that would have permitted health carriers to offer a reference-based pricing health plan as a percentage relative to Medicare, but it did not pass.</t>
  </si>
  <si>
    <t>Mississippi has not implemented a Medicare reference-based pricing strategy for hospital costs. However, in 2024, the state passed legislation establishing a reference-based pricing model for services provided to incarcerated individuals tied to Medicaid reimbursement rates in the absence of negotiated fees, effective July 1, 2024.The state also introduced legislation in 2023 (SB 2626) that would have increased the Medicaid reimbursement rate for hospital services in areas with high unemployment to 80% of the Medicare reimbursement rate, but it did not pass.</t>
  </si>
  <si>
    <t xml:space="preserve">https://billstatus.ls.state.ms.us/documents/2024/html/HB/0700-0799/HB0757IN.htm
</t>
  </si>
  <si>
    <t>From 2016 to 2023, Montana’s State Employee Benefit Plan used a reference-based pricing strategy, contracting with hospitals to reimburse inpatient services at 220–225% of Medicare rates and outpatient services at 230–250%. The program ended in 2023 after the state moved its employee health plan to Blue Cross Blue Shield, which allowed the insurer to use reference-based pricing or other negotiated reimbursement models, in some cases exceeding the original caps. In 2025, lawmakers considered SB 554, which proposed limiting nonprofit hospitals to 300% of Medicare rates and imposing an excise tax on hospitals exceeding that threshold, but the bill did not pass.</t>
  </si>
  <si>
    <t>https://www.milbank.org/publications/a-menu-of-state-choices-for-addressing-unaffordable-growth-in-hospital-commercial-prices/</t>
  </si>
  <si>
    <t xml:space="preserve">https://kffhealthnews.org/news/article/montana-hospital-pricing-public-employees/
</t>
  </si>
  <si>
    <t xml:space="preserve">https://www.beckerspayer.com/contracting/montana-to-award-state-health-plan-to-bcbs.html
</t>
  </si>
  <si>
    <t>https://chirblog.org/state-spotlight-the-use-of-provider-based-reference-pricing-in-oklahoma-and-south-carolina/</t>
  </si>
  <si>
    <t>https://bills.legmt.gov/#/laws/bill/2/LC1025</t>
  </si>
  <si>
    <t>Starting January 1, 2026, Nevada will offer Public Option plans with reimbursement rates at or above Medicare levels. In 2025, the state considered AB 349 to cap hospital and provider charges to the Public Employees' Benefits Program and local governments at 175% of Medicare, but the bill did not pass.</t>
  </si>
  <si>
    <t>https://law.justia.com/codes/nevada/chapter-695k/statute-695k-240/</t>
  </si>
  <si>
    <t>In 2025, New Mexico passed SB 376 authorizing the Health Care Authority to set reference-based prices for hospital services and prohibiting hospitals from billing employees above that amount. However, as of June 2025, no reference-based pricing system has been implemented.</t>
  </si>
  <si>
    <t>https://www.nmlegis.gov/Sessions/25%20Regular/firs/SB0376.PDF</t>
  </si>
  <si>
    <t>https://www.billtrack50.com/billdetail/1832685</t>
  </si>
  <si>
    <t>The North Carolina State Employees Health Plan's Clear Pricing Project reimburses providers based on Medicare rates through an optional reference-based pricing model. In 2023 roughly 26,000 providers participated in the network, but some providers have stopped since the switch to Aetna in 2023, and few hospitals participate. As of 2024, Randolph Hospital was the only general hospital in the network, while the rest are specialized facilities. Efforts to expand the network to include larger hospital systems have faced strong resistance from key stakeholders in the hospital industry.</t>
  </si>
  <si>
    <t xml:space="preserve">https://www.carolinajournal.com/released-documents-show-how-aetna-won-shp-contract/
</t>
  </si>
  <si>
    <t xml:space="preserve">https://medicaid.ncdhhs.gov/documents/files/21-0004-inpatient-hospital/open
</t>
  </si>
  <si>
    <t>Regarding Randolph Hospital note: Email correspondence between the State Employees Health Plan and Brittney Sanderson, April 5, 2024.</t>
  </si>
  <si>
    <t>https://www.northcarolinahealthnews.org/2025/02/07/teachers-state-employees-voice-frustration-over-state-health-plan/</t>
  </si>
  <si>
    <t>Oklahoma reported using reference-based pricing in its public employee plans in a 2023 survey, but it is unclear what the reference range is or whether it's still in effect. Oklahoma also introduced SB 78 in 2025 which would have capped total payments to any health care provider for inpatient or outpatient hospital services at the lesser of 200% of the amount paid by Medicare or the median amount paid by health benefit plans, but it did not pass.</t>
  </si>
  <si>
    <t>https://www.healthaffairs.org/content/forefront/state-spotlight-use-provider-based-reference-pricing-oklahoma-and-south-carolina</t>
  </si>
  <si>
    <t xml:space="preserve">Since 2017, Oregon has capped payments for its Public Employees’ and Educators’ Benefit Board health plans at 200% of Medicare rates for in-network hospitals and 185% for out-of-network hospitals, with exemptions for rural, critical access, and sole community hospitals. </t>
  </si>
  <si>
    <t>https://oregon.public.law/statutes/ors_243.879</t>
  </si>
  <si>
    <t>https://oregon.public.law/statutes/ors_243.256</t>
  </si>
  <si>
    <t>South Carolina reported using reference-based pricing in its public employee plans in a 2023 survey, but it is unclear what the reference range is or whether it's still in effect.</t>
  </si>
  <si>
    <t>https://le.utah.gov/~2018/bills/sbillint/SCR014.htm</t>
  </si>
  <si>
    <t>https://le.utah.gov/~2022/bills/static/HB0066.html</t>
  </si>
  <si>
    <t>Vermont passed legislation (S 126) in 2025 requiring the Green Mountain Care Board to develop a plan to establish Medicare reference-based pricing by 2030.</t>
  </si>
  <si>
    <t>https://sourceonhealthcare.org/legislation/s-0126/</t>
  </si>
  <si>
    <t>https://sfac.virginia.gov/pdf/committee_meeting_presentations/2024%20Interim/091724_No4_DHRM_Healthplan.pdf</t>
  </si>
  <si>
    <t>Washington’s Cascade Care Select public option caps aggregate provider payments at 160% of Medicare rates, with higher floors for critical access hospitals (101%) and primary care services (135%). In 2025, the state enacted SB 5083 requiring hospitals to adopt reference-based pricing for public and school district employee plans beginning in 2027, capping rates at 200% of Medicare with exemptions for some rural and critical access hospitals.</t>
  </si>
  <si>
    <t>https://washingtonobserver.substack.com/p/hospitals-warn-senate-democrats-recommended</t>
  </si>
  <si>
    <t>https://app.leg.wa.gov/billsummary/?BillNumber=5083&amp;Chamber=Senate&amp;Year=2025</t>
  </si>
  <si>
    <t>https://doi.org/10.3389/frhs.2022.1020920</t>
  </si>
  <si>
    <t>https://health.wyo.gov/wp-content/uploads/2025/07/SFY-2024-Benchmarking-Main-Report.pdf</t>
  </si>
  <si>
    <t>All-Payer Claims Database</t>
  </si>
  <si>
    <t>Database Established</t>
  </si>
  <si>
    <t xml:space="preserve">https://sourceonhealthcare.org/state-action/  
</t>
  </si>
  <si>
    <t>https://www.apcdcouncil.org/</t>
  </si>
  <si>
    <t>State does not have a(n) all-payer or multi-payer claims database</t>
  </si>
  <si>
    <t xml:space="preserve">In 2021, the Alaska Senate’s Health and Social Services Committee heard testimony on SB 93 which would have authorized creation of an APCD, but the bill died in committee. Finance committees saw an opportunity to make progress in developing a more limited database using voluntary participation. </t>
  </si>
  <si>
    <t>https://www.commerce.alaska.gov/web/ins/HPUD</t>
  </si>
  <si>
    <t>State has a(n) all-payer or multi-payer claims database</t>
  </si>
  <si>
    <t xml:space="preserve">https://www.apcdcouncil.org/
</t>
  </si>
  <si>
    <t xml:space="preserve">https://achiapcd.atlassian.net/wiki/spaces/HTIR/pages/2621505562/Infographics+Arkansas+APCD </t>
  </si>
  <si>
    <t xml:space="preserve">https://hcai.ca.gov/visualizations/healthcare-payments-data-hpd-snapshot/
</t>
  </si>
  <si>
    <t>https://hcai.ca.gov/california-takes-another-step-to-improve-health-care-costs-quality-and-access-for-all-californians</t>
  </si>
  <si>
    <t xml:space="preserve">https://civhc.org/get-data/public-data/
</t>
  </si>
  <si>
    <t>https://civhc.org/get-data/whats-in-the-co-apcd/</t>
  </si>
  <si>
    <t>CT APCD Data Submission Companion Guide</t>
  </si>
  <si>
    <t>DHIN HCCD Analytics Portal (medicasoft.us)</t>
  </si>
  <si>
    <t xml:space="preserve">https://guroostorage.blob.core.windows.net/datadownloads/Annual_Report_PUBLIC.pdf  
</t>
  </si>
  <si>
    <t xml:space="preserve">https://ahca.myflorida.com/ 
</t>
  </si>
  <si>
    <t>https://fhfstore.blob.core.windows.net/documents/researchers/OrderData/documents/KeyDifferences%20(Revised%202024).pdf
https://ahca.myflorida.com/content/download/22276/file/ClaimsDataSubmissionGuideFinal041918.pdf</t>
  </si>
  <si>
    <t>https://apcd.georgia.gov/</t>
  </si>
  <si>
    <t>https://phidc.ssri.hawaii.edu/wp-content/uploads/2018/06/SHPDA-HHDC-APCD-Data-Submission-Guide-v1.0.pdf</t>
  </si>
  <si>
    <t xml:space="preserve">https://employersforumindiana.org/media/2020/02/APCD-White-Paper-by-Employers-Forum-of-Indiana-2-9-20.pdf
</t>
  </si>
  <si>
    <t>https://apcd.idoi.in.gov/</t>
  </si>
  <si>
    <t>https://www.kdhe.ks.gov/180/Health-Care-Market-Reports</t>
  </si>
  <si>
    <t>https://mhdo.maine.gov/mhdo-data-dictionary/search</t>
  </si>
  <si>
    <t>Maryland Medical Care Database (MCDB)</t>
  </si>
  <si>
    <t>MA-APCD-CY2022-Documentation-Guide.pdf (chiamass.gov)</t>
  </si>
  <si>
    <t xml:space="preserve">https://stateofreform.com/news/2022/12/michigans-transparency-of-healthcare-data/#:~:text=The%20total%20membership%20from%20these,the%20legislation%20died%20in%20committee.
</t>
  </si>
  <si>
    <t>https://michigandatacollaborative.org/services.html</t>
  </si>
  <si>
    <t xml:space="preserve">https://www.health.state.mn.us/data/apcd/docs/faqapcd.pdf 
</t>
  </si>
  <si>
    <t>https://www.health.state.mn.us/data/apcd/index.html</t>
  </si>
  <si>
    <t>https://www.healthcarevaluehub.org/application/files/1816/6723/0916/Montana_2022_Healthcare_Affordability_Scorecard.pdf</t>
  </si>
  <si>
    <t>State of Nevada All-Payer Claims Database (APCD)</t>
  </si>
  <si>
    <t>NH_CHIS_Public_Use_Data_Dictionary.pdf</t>
  </si>
  <si>
    <t>New Mexico APCD</t>
  </si>
  <si>
    <t>NYS Health Connector - APD Analytics Portal - NYAPD</t>
  </si>
  <si>
    <t>Task Force on All-Payer Claims Database - NCIOM</t>
  </si>
  <si>
    <t>Interactive State Report Map | APCD Council</t>
  </si>
  <si>
    <t>North Dakota Legislative Health Care Task Force Meeting</t>
  </si>
  <si>
    <t>25.5159.02000presentation930report.pdf</t>
  </si>
  <si>
    <t xml:space="preserve">https://www.oregon.gov/oha/hpa/analytics/pages/all-payer-all-claims.aspx
</t>
  </si>
  <si>
    <t>https://www.oregon.gov/oha/HPA/ANALYTICS/APAC%20Page%20Docs/APAC-Data-Request-Fact-Sheet.pdf</t>
  </si>
  <si>
    <t xml:space="preserve">https://www.sciencedirect.com/science/article/abs/pii/S1047279720301332  
</t>
  </si>
  <si>
    <t xml:space="preserve">https://app.powerbigov.us/view?r=eyJrIjoiNWI5NzBiNGMtOWRjNi00ZGUwLTg2ZGEtNGU5M2JiZjAzMmJkIiwidCI6IjUyY2E2YTU0LTQ0NjUtNDYzNS1iZmYzLTY1ZDBhODQxMjI4OCJ9
</t>
  </si>
  <si>
    <t xml:space="preserve">https://health.ri.gov/publications/userguide/HealthFactsRIDataUserGuide.pdf </t>
  </si>
  <si>
    <t>TN_56-2-125.pdf</t>
  </si>
  <si>
    <t>Tennessee | APCD Council</t>
  </si>
  <si>
    <t xml:space="preserve">https://sph.uth.edu/research/centers/center-for-health-care-data/assets/tx-apcd/TX-APCD-Biennial%20Report-2022.pdf </t>
  </si>
  <si>
    <t>https://healthcarestats.utah.gov/about-the-data/</t>
  </si>
  <si>
    <t>https://www.apcdcouncil.org/state/map</t>
  </si>
  <si>
    <t xml:space="preserve">https://gmcboard.vermont.gov/DATA-AND-ANALYTICS/DATA-COLLECTION/vhcures-vermonts-all-payer-claims-database 
</t>
  </si>
  <si>
    <t xml:space="preserve">https://public.tableau.com/app/profile/onpointhealthdata/viz/APCDSnapshot-VermontStateAPCD/DataOverview </t>
  </si>
  <si>
    <t>https://www.healthvermont.gov/sites/default/files/documents/2016/12/The%20What%2C%20Who%2C%20Why%2C%20and%20How%20of%20All-Payer%20Claims%20Databases.pdf</t>
  </si>
  <si>
    <t xml:space="preserve">https://sourceonhealthcare.org/state-action/  
 </t>
  </si>
  <si>
    <t>https://www.vhi.org/apcd/</t>
  </si>
  <si>
    <t xml:space="preserve">https://www.hca.wa.gov/assets/program/wa-apcd-performance-report-2022-03-02.pdf
</t>
  </si>
  <si>
    <t xml:space="preserve">https://www.wahealthcarecompare.com/wa-apcd-data-requests 
</t>
  </si>
  <si>
    <t xml:space="preserve">https://www.hca.wa.gov/assets/program/apcd-lead-organization-biennial-report-2024.pdf AND https://www.wahealthcarecompare.com/wa-apcd-snapshot
</t>
  </si>
  <si>
    <t>https://www.wahealthcarecompare.com/wa-apcd-snapshot</t>
  </si>
  <si>
    <t xml:space="preserve">https://www.wvinsurance.gov/Portals/0/Consumer_Alert_2023_Repeal_APCD.pdf?ver=2023-03-30-155833-637 </t>
  </si>
  <si>
    <t xml:space="preserve">https://whio.org/wp-content/uploads/2022/02/Wisconsins-APCD-WHIO.pdf
</t>
  </si>
  <si>
    <t>https://whio.org/intelligence-bank/</t>
  </si>
  <si>
    <t>State Affiliated APCD</t>
  </si>
  <si>
    <t>The state does not have an APCD operated by the state or another entity</t>
  </si>
  <si>
    <t>APCD is operated by the state</t>
  </si>
  <si>
    <t>Michigan has a voluntary APCD maintained  by the non-profit Michigan Data Collaborative</t>
  </si>
  <si>
    <t>APCD is not operated by the state</t>
  </si>
  <si>
    <t>Missouri has a voluntary APCD maintained by the Midwest Health Initiative.</t>
  </si>
  <si>
    <t>Oklahoma has a voluntary APCD maintained by the non-profit MyHealth Access Network.</t>
  </si>
  <si>
    <t>South Carolina has a voluntary APCD maintained by the Division of Medicaid Policy Research at the University of South Carolina Institute for Families in Society.</t>
  </si>
  <si>
    <t>https://sph.uth.edu/research/centers/center-for-health-care-data/texas-all-payor-claims-database/</t>
  </si>
  <si>
    <t xml:space="preserve">Wisconsin has a voluntary APCD maintained by the Wisconsin Health Information Organization. </t>
  </si>
  <si>
    <t>Reduced Cost-Sharing: Cancer Screening</t>
  </si>
  <si>
    <t>Colorectal Cancer Screenings</t>
  </si>
  <si>
    <t>https://law.justia.com/codes/alabama/title-27/chapter-57/section-27-57-2/</t>
  </si>
  <si>
    <t>https://law.justia.com/codes/alabama/title-27/chapter-57/section-27-57-3/</t>
  </si>
  <si>
    <t>https://law.justia.com/codes/alabama/title-27/chapter-57/section-27-57-4/</t>
  </si>
  <si>
    <t>https://law.justia.com/codes/alabama/title-27/chapter-57/section-27-57-5/</t>
  </si>
  <si>
    <t>https://law.justia.com/codes/alabama/title-27/chapter-57/section-27-57-6/</t>
  </si>
  <si>
    <t>State law requires insurers to cover colorectal cancer screening but allows cost-sharing</t>
  </si>
  <si>
    <t>https://law.justia.com/codes/alaska/title-21/chapter-42/article-2/section-21-42-377/</t>
  </si>
  <si>
    <t>https://www.myctcolonography.com/wp-content/uploads/2021/03/States_and_health_department_Mandate_for_CRC_screening-Feb-2021update.pdf</t>
  </si>
  <si>
    <t>State law does not require coverage or waive cost-sharing for colorectal cancer screening exams*</t>
  </si>
  <si>
    <t>https://law.justia.com/codes/arkansas/title-23/subtitle-3/chapter-79/subchapter-12/section-23-79-1202/</t>
  </si>
  <si>
    <t>https://law.justia.com/codes/arkansas/title-23/subtitle-3/chapter-79/subchapter-12/section-23-79-1203/</t>
  </si>
  <si>
    <t>https://law.justia.com/codes/california/code-hsc/division-2/chapter-2-2/article-5/section-1367-002/</t>
  </si>
  <si>
    <t>https://law.justia.com/codes/california/code-hsc/division-2/chapter-2-2/article-5/section-1367-668/</t>
  </si>
  <si>
    <t>https://law.justia.com/codes/california/code-ins/division-2/part-2/chapter-1/article-1/section-10123-207/</t>
  </si>
  <si>
    <t>https://leginfo.legislature.ca.gov/faces/billNavClient.xhtml?bill_id=201520160AB1763</t>
  </si>
  <si>
    <t>State law requires insurers to cover colorectal cancer screening tests with no cost-sharing</t>
  </si>
  <si>
    <t>https://colorado.public.law/statutes/crs_10-16-104</t>
  </si>
  <si>
    <t>https://fightcolorectalcancer.org/advocacy/public-policy/crc-policy-map/#Colorado</t>
  </si>
  <si>
    <t>Insurers in Connecticut are required to cover initial screening colonoscopy or screening sigmoidoscopy without imposing any restrictions related to deductibles.</t>
  </si>
  <si>
    <t>https://www.cga.ct.gov/current/pub/chap_700c.htm#sec_38a-492k</t>
  </si>
  <si>
    <t>https://www.cga.ct.gov/current/pub/chap_700c.htm#sec_38a-530g</t>
  </si>
  <si>
    <t>https://law.justia.com/codes/delaware/title-18/chapter-35/subchapter-iii/section-3562/</t>
  </si>
  <si>
    <t>https://law.justia.com/codes/delaware/title-18/chapter-33/subchapter-i/section-3346/</t>
  </si>
  <si>
    <t>https://law.justia.com/codes/district-of-columbia/title-31/chapter-29/subchapter-ii/section-31-2931/</t>
  </si>
  <si>
    <t>Legislation to require insurance carriers in Florida to cover comprehensive colorectal cancer screening without cost-sharing was introduced in 2025, but the bills died in committee.</t>
  </si>
  <si>
    <t>https://www.billtrack50.com/billdetail/1849207</t>
  </si>
  <si>
    <t>State law does not require coverage or waive cost-sharing for colorectal cancer screening exams</t>
  </si>
  <si>
    <t>https://law.justia.com/codes/georgia/title-33/chapter-24/article-1/section-33-24-56-3/</t>
  </si>
  <si>
    <t>https://law.justia.com/codes/hawaii/title-24/chapter-431/section-431-10a-122/</t>
  </si>
  <si>
    <t>https://law.justia.com/codes/hawaii/title-24/chapter-432/section-432-1-617/</t>
  </si>
  <si>
    <t xml:space="preserve">Health insurance carriers in Illinois are required to cover colorectal cancer screening examinations and may not impose any deductible, coinsurance, or other cost-sharing limitation that is greater than what is required for other coverage under the policy. Beginning January 1, 2026, the coverage mandate will be expanded to require all insurers to cover all medically necessary colonoscopy without cost-sharing. </t>
  </si>
  <si>
    <t>https://www.ilga.gov/legislation/ILCS/details?MajorTopic=&amp;Chapter=&amp;ActName=Illinois%20Insurance%20Code.&amp;ActID=1249&amp;ChapterID=22&amp;ChapAct=215+ILCS+5%2F&amp;SeqStart=101300000&amp;SeqEnd=121900000</t>
  </si>
  <si>
    <t>https://www.ilga.gov/Legislation/BillStatus/FullText?GAID=17&amp;DocNum=2385&amp;DocTypeID=HB&amp;LegId=0&amp;SessionID=112</t>
  </si>
  <si>
    <t>https://law.justia.com/codes/indiana/title-27/article-8/chapter-14-8/section-27-8-14-8-3/</t>
  </si>
  <si>
    <t>https://law.justia.com/codes/indiana/title-27/article-13/chapter-7/section-27-13-7-17/</t>
  </si>
  <si>
    <t>Effective January 1, 2025, all health plans in Kentucky are required to cover all cancer screenings, tests, and procedures mandated under federal law or consistent with nationally recognized clinical guidelines (USPSTF, ACS, NCCN), as well as those ordered by authorized providers. These services must be covered without cost-sharing or utilization management, except under high-deductible health plans where federal rules require the deductible to apply.</t>
  </si>
  <si>
    <t>https://statecodesfiles.justia.com/kentucky/2024/chapter-304/subtitle-304-17a/section-304-17a-264/section-304-17a-264.pdf?ts=1740007507</t>
  </si>
  <si>
    <t>https://apps.legislature.ky.gov/law/statutes/statute.aspx?id=49488</t>
  </si>
  <si>
    <t>https://apps.legislature.ky.gov/law/statutes/statute.aspx?id=56665</t>
  </si>
  <si>
    <t>https://law.justia.com/codes/louisiana/revised-statutes/title-22/rs-22-1029/</t>
  </si>
  <si>
    <t>https://www.mainelegislature.org/legis/statutes/24-a/title24-Asec4254.html</t>
  </si>
  <si>
    <t>https://legislature.maine.gov/statutes/24-a/title24-Asec2763.html</t>
  </si>
  <si>
    <t>https://legislature.maine.gov/statutes/24-a/title24-Asec2847-N.html</t>
  </si>
  <si>
    <t>https://law.justia.com/codes/maryland/insurance/title-15/subtitle-8/section-15-837/</t>
  </si>
  <si>
    <t>Massachusetts legislators introduced several bills in 2025 that would require health insurance carriers to cover colorectal cancer screening without cost-sharing, however none have been passed.</t>
  </si>
  <si>
    <t>https://www.billtrack50.com/billdetail/1866577</t>
  </si>
  <si>
    <t>https://www.billtrack50.com/billdetail/1864669#:~:text=AI%20Summary,and%20potentially%20improve%20patient%20outcomes.</t>
  </si>
  <si>
    <t>https://www.billtrack50.com/billdetail/1866691#:~:text=AI%20Summary,of%20colorectal%20and%20breast%20cancer.</t>
  </si>
  <si>
    <t>https://legiscan.com/MA/text/H1169/id/3168314</t>
  </si>
  <si>
    <t>Michigan does not mandate that insurers provide coverage without cost-sharing for colorectal cancer screenings, but does require all individual and small group insurers cover any evidence-based items or services that receive a rating of "A" or "B" from the United States Preventive Services Task Force recommendations and all preventive care and screenings included in the United States Health Resources and Services Administration guidelines without cost-sharing, which includes colorectal cancer screenings. However, if substantial changes are made to the Affordable Care Act, these consumer protections may cease.</t>
  </si>
  <si>
    <t>https://www.legislature.mi.gov/Laws/MCL?objectName=MCL-500-3406BB&amp;highlight=united,states,preventive&amp;QueryID=179062716</t>
  </si>
  <si>
    <t>https://www.revisor.mn.gov/statutes/cite/62Q.46</t>
  </si>
  <si>
    <t>https://www.revisor.mn.gov/statutes/cite/62a.30</t>
  </si>
  <si>
    <t>https://billstatus.ls.state.ms.us/documents/2022/html/HB/0900-0999/HB0932IN.htm</t>
  </si>
  <si>
    <t>https://billstatus.ls.state.ms.us/documents/2022/html/HB/0800-0899/HB0812IN.htm</t>
  </si>
  <si>
    <t>https://billstatus.ls.state.ms.us/documents/2022/html/SB/2600-2699/SB2666IN.htm</t>
  </si>
  <si>
    <t>https://revisor.mo.gov/main/OneSection.aspx?section=376.1250</t>
  </si>
  <si>
    <t>https://csimt.gov/wp-content/uploads/2022/12/2022-03-11-Coverage-of-Preventative-Colonoscopies-without-Cost-Sharing.pdf</t>
  </si>
  <si>
    <t>https://nebraskalegislature.gov/laws/statutes.php?statute=44-7,102</t>
  </si>
  <si>
    <t>https://nebraskalegislature.gov/bills/view_bill.php?DocumentID=54878</t>
  </si>
  <si>
    <t>Legislation to prohibit cost-sharing for colorectal cancer screenings was introduced in Nevada in 2025, but the bill failed to become law.</t>
  </si>
  <si>
    <t>https://www.leg.state.nv.us/nrs/nrs-689a.html</t>
  </si>
  <si>
    <t>https://www.leg.state.nv.us/nRs/NRS-689B.html</t>
  </si>
  <si>
    <t>https://law.justia.com/codes/new-jersey/title-17b/section-17b-27-46-1y/</t>
  </si>
  <si>
    <t>https://law.justia.com/codes/new-jersey/title-17b/section-17b-26-2-1u/</t>
  </si>
  <si>
    <t>https://law.justia.com/codes/new-jersey/title-17b/section-17b-27a-19-9/</t>
  </si>
  <si>
    <t>https://law.justia.com/codes/new-mexico/chapter-59a/article-22/section-59a-22-47/</t>
  </si>
  <si>
    <t>https://law.justia.com/codes/new-mexico/chapter-59a/article-46/section-59a-46-48/</t>
  </si>
  <si>
    <t>All large group health insurance policies in New York are required to cover colorectal cancer screenings without cost-sharing. Legislation to extend the coverage mandate to individual and small group health insurance carriers was introduced in 2025, but both bills failed to progress.</t>
  </si>
  <si>
    <t>https://www.nysenate.gov/legislation/laws/ISC/3221</t>
  </si>
  <si>
    <t>https://www.nysenate.gov/legislation/laws/ISC/3216</t>
  </si>
  <si>
    <t>https://legiscan.com/NY/bill/S05302/2025</t>
  </si>
  <si>
    <t>https://legiscan.com/NY/bill/A04029/2025</t>
  </si>
  <si>
    <t>https://law.justia.com/codes/north-carolina/chapter-58/article-3/section-58-3-179/</t>
  </si>
  <si>
    <t>https://www.oscn.net/applications/oscn/DeliverDocument.asp?CiteID=275005</t>
  </si>
  <si>
    <t>https://oregon.public.law/statutes/ors_743a.124</t>
  </si>
  <si>
    <t>https://codes.findlaw.com/pa/title-40-ps-insurance/pa-st-sect-40-764i/</t>
  </si>
  <si>
    <t>https://webserver.rilegislature.gov/Statutes/TITLE27/27-18/27-18-58.htm</t>
  </si>
  <si>
    <t>https://law.justia.com/codes/tennessee/title-56/chapter-7/part-23/section-56-7-2363/</t>
  </si>
  <si>
    <t>Texas requires health insurance carriers operating in the state to cover all colorectal cancer examinations, preventive services, lab tests, and medically necessary follow-up colonoscopies. Cost-sharing is allowed under certain plans.</t>
  </si>
  <si>
    <t>https://texas.public.law/statutes/tex._ins._code_section_1363.003</t>
  </si>
  <si>
    <t>https://legislature.vermont.gov/statutes/section/08/107/04100g</t>
  </si>
  <si>
    <t>https://law.lis.virginia.gov/vacode/title38.2/chapter34/section38.2-3418.7:1/</t>
  </si>
  <si>
    <t>https://app.leg.wa.gov/rcw/default.aspx?cite=48.43.043</t>
  </si>
  <si>
    <t>https://code.wvlegislature.gov/33-16-3o/</t>
  </si>
  <si>
    <t>https://law.justia.com/codes/wisconsin/chapter-632/section-632-895/</t>
  </si>
  <si>
    <t>https://law.justia.com/codes/wyoming/title-26/chapter-19/article-1/section-26-19-107/</t>
  </si>
  <si>
    <t>https://law.justia.com/codes/wyoming/title-27/chapter-14/article-9/section-27-14-902/</t>
  </si>
  <si>
    <t>Follow-Up Colorectal Cancer Screening Exams</t>
  </si>
  <si>
    <t>https://www.billtrack50.com/billdetail/1747839</t>
  </si>
  <si>
    <t>State law does not require coverage or waive cost-sharing for follow-up colorectal cancer screening exams</t>
  </si>
  <si>
    <t>State law requires insurers to cover follow-up colorectal cancer screening but allows cost-sharing</t>
  </si>
  <si>
    <t>State law does not require coverage or waive cost-sharing for follow-up colorectal cancer screening exams*</t>
  </si>
  <si>
    <t>https://law.justia.com/codes/arkansas/title-23/subtitle-3/chapter-79/subchapter-12/section-23-79-1207/</t>
  </si>
  <si>
    <t>State law requires insurers to cover follow-up colorectal cancer screening tests with no cost-sharing</t>
  </si>
  <si>
    <t>State law requires insurers to cover follow-up colorectal cancer screening but allows cost-sharing*</t>
  </si>
  <si>
    <t>Insurers in Connecticut are required to cover additional colonoscopy following an initial screening colonoscopy or screening sigmoidoscopy without imposing any coinsurance, copayment, deductible, or other out-of-pocket expense.</t>
  </si>
  <si>
    <t>https://densebreast-info.org/wp-content/uploads/2025/09/DBI-INSURANCE-TABLE091725.pdf</t>
  </si>
  <si>
    <t xml:space="preserve">Insurers in Illinois are currently required to cover all colorectal cancer examinations and laboratory tests for colorectal cancer as prescribed by a physician. Beginning January 1, 2026, the coverage mandate will be expanded to require all insurers to cover all medically necessary colonoscopy without cost-sharing. </t>
  </si>
  <si>
    <t>https://www.ilga.gov/Legislation/BillStatus?DocNum=2385&amp;GAID=17&amp;DocTypeID=HB&amp;SessionID=112&amp;GA=103</t>
  </si>
  <si>
    <t>Louisiana law requires health insurance carries to cover "routine colorectal cancer screenings," however it is unclear if this refers to supplementary colorectal cancer screening in all circumstances.</t>
  </si>
  <si>
    <t>Massachusetts legislators introduced several bills in 2025 that would require health insurance carriers to cover supplemental colorectal cancer screening without cost-sharing, however none have been passed.</t>
  </si>
  <si>
    <t>State law requires insurance carriers to cover routine colorectal cancer screening examinations. Legislation that would require insurance carriers in Minnesota to cover supplemental colorectal cancer screenings without cost-sharing was introduced in 2025, but the bill has not passed.</t>
  </si>
  <si>
    <t>https://www.billtrack50.com/billdetail/1798184</t>
  </si>
  <si>
    <t>https://revisor.mo.gov/main/OneSection.aspx?section=376.1250&amp;bid=20949&amp;hl=</t>
  </si>
  <si>
    <t xml:space="preserve">Montana does not have legislation requiring insurers to cover supplemental colorectal cancer screenings; however, the state Commissioner of Securities and Insurance released an advisory memorandum in 2022 following the passage of federal laws clarifying that health insurance carriers must cover these services without cost-sharing under Section  2713 of the Public Health Service Act (the Affordable Care Act). </t>
  </si>
  <si>
    <t>Legislation to expand mandatory health insurance coverage for supplemental colorectal cancer screenings was introduced in 2025, but the bill failed</t>
  </si>
  <si>
    <t>https://legiscan.com/NV/text/SB387/id/3244363</t>
  </si>
  <si>
    <t>All large group health insurance policies in New York are required to cover an initial colonoscopy or other medical test or procedure for colorectal cancer screening and a follow-up colonoscopy performed as a result of a positive result on a non-colonoscopy preventive screening test without cost-sharing. Legislation to extend the coverage mandate to individual and small group health insurance carriers was introduced in 2025, but both bills failed to progress.</t>
  </si>
  <si>
    <t>Lung Cancer Screenings</t>
  </si>
  <si>
    <t>https://downloads.cms.gov/cciio/State%20Required%20Benefits_AL.PDF</t>
  </si>
  <si>
    <t>State law does not require coverage or waive cost-sharing for lung cancer screening exams*</t>
  </si>
  <si>
    <t>https://downloads.cms.gov/cciio/State%20Required%20Benefits_AK.PDF</t>
  </si>
  <si>
    <t>https://downloads.cms.gov/cciio/State%20Required%20Benefits_AZ.PDF</t>
  </si>
  <si>
    <t>Beginning January 1, 2026, all Arkansas health benefit plans must cover lung cancer screenings and follow-up services consistent with American Cancer Society guidelines. These services cannot be subject to deductibles, copayments, or coinsurance, and coverage may not reduce or limit other plan benefits.</t>
  </si>
  <si>
    <t>https://www.billtrack50.com/billdetail/1810881</t>
  </si>
  <si>
    <t>State law does not require coverage or waive cost-sharing for lung cancer screening exams</t>
  </si>
  <si>
    <t xml:space="preserve">California law does not explicitly require insurance carriers to provide coverage for lung cancer screening, but the state does require carriers to cover USPSTF recommended services without cost-sharing, which includes health services rated "A" or "B" by the U.S. Preventive Services Task Force such as lung cancer screening. </t>
  </si>
  <si>
    <t>https://downloads.cms.gov/cciio/State%20Required%20Benefits_CA.pdf</t>
  </si>
  <si>
    <t xml:space="preserve">Colorado law does not explicitly require insurance carriers to provide coverage for lung cancer screening, but the state does require carriers to cover USPSTF recommended services without cost-sharing, which includes health services rated "A" or "B" by the U.S. Preventive Services Task Force such as lung cancer screening. </t>
  </si>
  <si>
    <t>https://downloads.cms.gov/cciio/State%20Required%20Benefits_CO.pdf</t>
  </si>
  <si>
    <t xml:space="preserve">Connecticut law does not explicitly require insurance carriers to provide coverage for lung cancer screening, but the state does require carriers to cover USPSTF recommended services without cost-sharing, which includes health services rated "A" or "B" by the U.S. Preventive Services Task Force such as lung cancer screening. </t>
  </si>
  <si>
    <t>https://law.justia.com/codes/connecticut/title-19a/chapter-368g/section-19a-267/</t>
  </si>
  <si>
    <t>https://downloads.cms.gov/cciio/State%20Required%20Benefits_DE.pdf</t>
  </si>
  <si>
    <t>https://downloads.cms.gov/cciio/State%20Required%20Benefits_DC.pdf</t>
  </si>
  <si>
    <t>https://downloads.cms.gov/cciio/State%20Required%20Benefits_FL.pdf</t>
  </si>
  <si>
    <t>https://downloads.cms.gov/cciio/State%20Required%20Benefits_GA.pdf</t>
  </si>
  <si>
    <t>https://downloads.cms.gov/cciio/State%20Required%20Benefits_HI.PDF</t>
  </si>
  <si>
    <t>https://downloads.cms.gov/cciio/State%20Required%20Benefits_ID.PDF</t>
  </si>
  <si>
    <t>Illinois does not have a law specifically related to lung cancer screening. However, the state requires carriers provide coverage for all USPSTF "A" and "B" recommendations without cost-sharing, including lung cancer screening in adults aged fifty to eighty with a history of smoking.</t>
  </si>
  <si>
    <t>https://downloads.cms.gov/cciio/State%20Required%20Benefits_IN.PDF</t>
  </si>
  <si>
    <t>In 2025, Iowa legislators introduced a bill to mandate coverage for lung cancer screenings, but it died in committee.</t>
  </si>
  <si>
    <t>https://legiscan.com/IA/bill/SF417/2025</t>
  </si>
  <si>
    <t>https://downloads.cms.gov/cciio/State%20Required%20Benefits_KS.PDF</t>
  </si>
  <si>
    <t>State law requires insurers to cover lung cancer screening tests with no cost-sharing</t>
  </si>
  <si>
    <t>https://www.cms.gov/cciio/resources/data-resources/downloads/state-required-benefits_la.pdf</t>
  </si>
  <si>
    <t>https://downloads.cms.gov/cciio/State%20Required%20Benefits_ME.PDF</t>
  </si>
  <si>
    <t>Maryland law requires insurers and HMOs to cover follow-up diagnostic imaging recommended for lung cancer screening, including ultrasound, MRI, CT scans, and image-guided biopsies. Cost-sharing for these services cannot exceed that for breast cancer screening, except under high-deductible health plans where the deductible may still apply.</t>
  </si>
  <si>
    <t>https://law.justia.com/codes/maryland/insurance/title-15/subtitle-8/section-15-860/</t>
  </si>
  <si>
    <t>https://www.radnet.com/about-radnet/news/maryland-passes-legislation-supported-radnet-expand-access-breast-and-lung</t>
  </si>
  <si>
    <t>State law requires insurers to cover lung cancer screening but allows cost-sharing</t>
  </si>
  <si>
    <t>https://downloads.cms.gov/cciio/State%20Required%20Benefits_MA.PDF</t>
  </si>
  <si>
    <t>https://downloads.cms.gov/cciio/State%20Required%20Benefits_MI.PDF</t>
  </si>
  <si>
    <t>https://downloads.cms.gov/cciio/State%20Required%20Benefits_MN.PDF</t>
  </si>
  <si>
    <t>https://downloads.cms.gov/cciio/State%20Required%20Benefits_MS.PDF</t>
  </si>
  <si>
    <t>https://downloads.cms.gov/cciio/State%20Required%20Benefits_MO.PDF</t>
  </si>
  <si>
    <t>https://downloads.cms.gov/cciio/State%20Required%20Benefits_MT.PDF</t>
  </si>
  <si>
    <t>Beginning January 1, 2025, health insurers in Nebraska are required to cover lung cancer screenings, including low-dose CT scans, without cost-sharing for individuals ages 50–80 who have a 20 pack-year smoking history and either currently smoke or have quit within the past 15 years. Coverage does not apply if the individual quit more than 15 years ago, has a serious health condition limiting life expectancy, or is preparing for curative lung surgery.</t>
  </si>
  <si>
    <t>https://law.justia.com/codes/nebraska/chapter-44/statute-44-7-120/</t>
  </si>
  <si>
    <t>In 2025, Nevada enacted Senate Bill 387, which requires health insurance plans to cover annual low-dose CT lung cancer screenings and related follow-up diagnostic services without cost-sharing, effective January 1, 2026. The mandate applies to individuals ages 50–80 with at least a 20 pack-year smoking history or who otherwise meet USPSTF criteria, unless they have a life-limiting health condition or are unwilling to undergo curative surgery.</t>
  </si>
  <si>
    <t>https://legiscan.com/NV/bill/SB387/2025</t>
  </si>
  <si>
    <t>https://downloads.cms.gov/cciio/State%20Required%20Benefits_NH.PDF</t>
  </si>
  <si>
    <t>https://downloads.cms.gov/cciio/State%20Required%20Benefits_NJ.PDF</t>
  </si>
  <si>
    <t>https://downloads.cms.gov/cciio/State%20Required%20Benefits_NM.PDF</t>
  </si>
  <si>
    <t>https://downloads.cms.gov/cciio/State%20Required%20Benefits_NY.PDF</t>
  </si>
  <si>
    <t>https://downloads.cms.gov/cciio/State%20Required%20Benefits_NC.PDF</t>
  </si>
  <si>
    <t>https://downloads.cms.gov/cciio/State%20Required%20Benefits_ND.PDF</t>
  </si>
  <si>
    <t>https://downloads.cms.gov/cciio/State%20Required%20Benefits_OH.PDF</t>
  </si>
  <si>
    <t>https://downloads.cms.gov/cciio/State%20Required%20Benefits_OK.PDF</t>
  </si>
  <si>
    <t xml:space="preserve">Oregon does not have laws explicitly requiring health insurance carriers to cover lung cancer screening without cost-sharing, but does require all health benefit plans to cover the preventive services outlined in the Affordable Care Acdt without cost-sharing. </t>
  </si>
  <si>
    <t>https://oregon.public.law/statutes/ors_743a.262</t>
  </si>
  <si>
    <t>https://downloads.cms.gov/cciio/State%20Required%20Benefits_PA.PDF</t>
  </si>
  <si>
    <t>Individual and large group health insurance carriers in Rhode Island are not explicitly required to provide coverage for lung cancer screenings without cost-sharing, but the state does require health insurance carriers to provide coverage for the preventive services detailed in the Affordable Care Act without cost-sharing.</t>
  </si>
  <si>
    <t>https://webserver.rilegislature.gov/Statutes/TITLE27/27-18.5/27-18.5-11.htm</t>
  </si>
  <si>
    <t>https://webserver.rilegislature.gov/Statutes/TITLE27/27-18.6/27-18.6-3.2.htm</t>
  </si>
  <si>
    <t>https://downloads.cms.gov/cciio/State%20Required%20Benefits_SC.pdf</t>
  </si>
  <si>
    <t>https://downloads.cms.gov/cciio/State%20Required%20Benefits_TN.PDF</t>
  </si>
  <si>
    <t>https://downloads.cms.gov/cciio/State%20Required%20Benefits_TX.PDF</t>
  </si>
  <si>
    <t>https://www.cms.gov/cciio/resources/data-resources/downloads/state-required-benefits_ut.pdf</t>
  </si>
  <si>
    <t>https://downloads.cms.gov/cciio/State%20Required%20Benefits_VT.PDF</t>
  </si>
  <si>
    <t>https://downloads.cms.gov/cciio/State%20Required%20Benefits_VA.PDF</t>
  </si>
  <si>
    <t>https://downloads.cms.gov/cciio/State%20Required%20Benefits_WA.PDF</t>
  </si>
  <si>
    <t>https://downloads.cms.gov/cciio/State%20Required%20Benefits_WV.PDF</t>
  </si>
  <si>
    <t>https://downloads.cms.gov/cciio/State%20Required%20Benefits_WI.PDF</t>
  </si>
  <si>
    <t>https://downloads.cms.gov/cciio/State%20Required%20Benefits_WY.PDF</t>
  </si>
  <si>
    <t>Cervical Cancer Screenings</t>
  </si>
  <si>
    <t>https://law.justia.com/codes/alabama/title-22/title-1/chapter-6/article-1/section-22-6-11/</t>
  </si>
  <si>
    <t>State law does not require coverage or waive cost-sharing for cervical cancer screening exams*</t>
  </si>
  <si>
    <t>https://law.justia.com/codes/alaska/title-21/chapter-42/article-2/section-21-42-395/</t>
  </si>
  <si>
    <t>State law requires insurers to cover cervical cancer screening but allows cost-sharing</t>
  </si>
  <si>
    <t>https://law.justia.com/codes/california/code-hsc/division-2/chapter-2-2/article-5/section-1367-66/</t>
  </si>
  <si>
    <t>State law requires insurers to cover cervical cancer screening tests with no cost-sharing</t>
  </si>
  <si>
    <t>https://law.justia.com/codes/delaware/title-18/chapter-35/subchapter-iii/section-3552/</t>
  </si>
  <si>
    <t>https://law.justia.com/codes/delaware/title-18/chapter-33/subchapter-i/section-3345/</t>
  </si>
  <si>
    <t>https://law.justia.com/codes/delaware/title-18/chapter-35/subchapter-iii/section-3561/</t>
  </si>
  <si>
    <t>Insurers in the District of Columbia are required to cover an annual cervical cytologic screening and any cervical cytologic screening that is medically necessary without cost-sharing, unless the provider is out-of-network.</t>
  </si>
  <si>
    <t>https://law.justia.com/codes/district-of-columbia/title-31/chapter-38b/section-31-3834-02/</t>
  </si>
  <si>
    <t>https://code.dccouncil.gov/us/dc/council/code/sections/31-2902</t>
  </si>
  <si>
    <t>https://law.justia.com/codes/georgia/title-33/chapter-29/section-33-29-3-2/</t>
  </si>
  <si>
    <t>https://law.justia.com/codes/georgia/title-33/chapter-30/article-1/section-33-30-4-2/</t>
  </si>
  <si>
    <t>Legislation to expand mandatory health insurance coverage for cervical cancer screening was introduced in 2024, but the bills died in committee.</t>
  </si>
  <si>
    <t>https://www.billtrack50.com/billdetail/1543345</t>
  </si>
  <si>
    <t>https://www.billtrack50.com/billdetail/1538619</t>
  </si>
  <si>
    <t>State law does not require coverage or waive cost-sharing for cervical cancer screening exams</t>
  </si>
  <si>
    <t>https://ksrevisor.gov/statutes/chapters/ch40/040_022_0029.html</t>
  </si>
  <si>
    <t>https://ksrevisor.gov/statutes/chapters/ch40/040_022_0030.html</t>
  </si>
  <si>
    <t>Insurers in Louisiana are required to cover an annual Pap test for the detection of cervical cancer predeductible, but may apply other cost-sharing requirements.</t>
  </si>
  <si>
    <t>https://law.justia.com/codes/louisiana/revised-statutes/title-22/rs-22-1028/</t>
  </si>
  <si>
    <t>https://legislature.maine.gov/statutes/24-a/title24-Asec4242.html</t>
  </si>
  <si>
    <t>https://legislature.maine.gov/statutes/24-a/title24-Asec4241.html</t>
  </si>
  <si>
    <t>https://legislature.maine.gov/statutes/24-a/title24-Asec2837-E.html</t>
  </si>
  <si>
    <t>https://legislature.maine.gov/statutes/24-a/title24-Asec2847-F.html</t>
  </si>
  <si>
    <t>Under current law, Maryland requires insurers to cover routine cervical cancer screenings without cost-sharing due to federal law; however, if substantial changes are made to the Affordable Care Act, the cost-sharing prohibition may cease.</t>
  </si>
  <si>
    <t>https://insurance.maryland.gov/consumer/documents/publicnew/essentialbenefitschart.pdf</t>
  </si>
  <si>
    <t>https://law.justia.com/codes/maryland/insurance/title-15/subtitle-8/section-15-816/</t>
  </si>
  <si>
    <t>https://law.justia.com/codes/maryland/insurance/title-15/subtitle-8/section-15-829/</t>
  </si>
  <si>
    <t xml:space="preserve">All insurers in Massachusetts are required to provide coverage for cytologic screening for the detection of cervical cancer, and health maintenance organizations are explicitly required to cover these services without cost-sharing. </t>
  </si>
  <si>
    <t>https://malegislature.gov/Laws/GeneralLaws/PartI/TitleXXII/Chapter175/Section47G</t>
  </si>
  <si>
    <t>https://malegislature.gov/Laws/GeneralLaws/PartI/TitleXXII/Chapter176g/Section4</t>
  </si>
  <si>
    <t>Michigan does not mandate that insurers provide coverage for cervical cancer screenings, but does require all individual and small group insurers cover any evidence-based items or services that receive a rating of "A" or "B" from the United States Preventive Services Task Force recommendations and all preventive care and screenings included in the United States Health Resources and Services Administration guidelines without cost-sharing, which includes cervical cancer screenings. However, if substantial changes are made to the Affordable Care Act, these consumer protections may cease.</t>
  </si>
  <si>
    <t>Minnesota law currently requires health insurance carriers to cover Pap exams and preventive items and services as specified in the current recommendations of the United States Preventive Services Task Force and in the comprehensive guidelines supported by the Health Resources and Services Administration without cost-sharing, which includes cervical cancer screening. However, if relevant provisions in the Affordable Care Act are substantially changed it is unclear if the cost-sharing prohibitions will cease.</t>
  </si>
  <si>
    <t>Nevada requires health insurance carriers to cover cervical cancer screenings and prohibits the application of any copayment or coinsurance for the service. However, deductibles are allowed.</t>
  </si>
  <si>
    <t>Large group health insurance carriers are required to cover an initial Pap smear and any confirmatory test when medically necessary and as ordered by the covered person's physician and includes all laboratory costs associated with the initial Pap smear and any such confirmatory test.</t>
  </si>
  <si>
    <t>https://law.justia.com/codes/new-jersey/title-17b/section-17b-27-46-1n/</t>
  </si>
  <si>
    <t>https://law.justia.com/codes/new-mexico/chapter-59a/article-22/section-59a-22-40/</t>
  </si>
  <si>
    <t>https://law.justia.com/codes/north-carolina/chapter-58/article-51/section-58-51-57/</t>
  </si>
  <si>
    <t>Health insurance carriers in Ohio are required to cover cytologic screening for the detection of cervical cancer. Legislation was introduced in 2025 to prohibit cost-sharing for these services, but the bill did not progress.</t>
  </si>
  <si>
    <t>https://codes.ohio.gov/ohio-revised-code/section-1751.62</t>
  </si>
  <si>
    <t>https://law.justia.com/codes/ohio/title-39/chapter-3923/section-3923-52/</t>
  </si>
  <si>
    <t>https://legiscan.com/OH/text/HB271/id/3235551</t>
  </si>
  <si>
    <t>https://www.legislature.ohio.gov/legislation/134/hb371</t>
  </si>
  <si>
    <t>https://www.oscn.net/applications/oscn/DeliverDocument.asp?CiteID=440867</t>
  </si>
  <si>
    <t>https://www.oscn.net/applications/oscn/DeliverDocument.asp?CiteID=549546</t>
  </si>
  <si>
    <t>https://oregon.public.law/statutes/ors_743a.104</t>
  </si>
  <si>
    <t>https://oregon.public.law/statutes/ors_743a.067</t>
  </si>
  <si>
    <t>https://olis.oregonlegislature.gov/liz/2025R1/Downloads/MeasureDocument/SB451/A-Engrossed</t>
  </si>
  <si>
    <t>https://webserver.rilegislature.gov/Statutes/TITLE27/27-18/27-18-41.htm</t>
  </si>
  <si>
    <t>https://texas.public.law/statutes/tex._ins._code_section_1370.003</t>
  </si>
  <si>
    <t>https://code.wvlegislature.gov/33-15-4C/</t>
  </si>
  <si>
    <t xml:space="preserve">https://law.justia.com/codes/wyoming/title-26/chapter-19/article-1/section-26-19-107/
</t>
  </si>
  <si>
    <t>http://law.justia.com/codes/wyoming/title-26/chapter-18/article-1/section-26-18-103/</t>
  </si>
  <si>
    <t>Breast Cancer Screenings</t>
  </si>
  <si>
    <t>https://law.justia.com/codes/alabama/title-27/chapter-50/section-27-50-4/</t>
  </si>
  <si>
    <t>https://www.facingourrisk.org/privacy-policy-legal/advocacy/state-laws</t>
  </si>
  <si>
    <t>State law requires insurers to cover breast cancer screening but allows cost-sharing</t>
  </si>
  <si>
    <t>Legislation passed in 2024 (AK SB134) requires health insurers in Alaska to cover low-dose mammography screenings and prohibits cost-sharing for these services, except when needed to comply with federal rules for high-deductible health plans linked to Health Savings Accounts.</t>
  </si>
  <si>
    <t>https://law.justia.com/codes/alaska/title-21/chapter-42/article-2/section-21-42-375/</t>
  </si>
  <si>
    <t>https://www.billtrack50.com/billdetail/1622518</t>
  </si>
  <si>
    <t>State law requires insurers to cover breast cancer screening with no cost-sharing</t>
  </si>
  <si>
    <t>https://www.azleg.gov/ars/20/01342.htm</t>
  </si>
  <si>
    <t>https://law.justia.com/codes/arkansas/title-23/subtitle-3/chapter-79/subchapter-1/section-23-79-140/</t>
  </si>
  <si>
    <t>https://legiscan.com/AR/text/HB1309/id/3178571</t>
  </si>
  <si>
    <t>https://law.justia.com/codes/california/code-hsc/division-2/chapter-2-2/article-5/section-1367-6/</t>
  </si>
  <si>
    <t>https://law.justia.com/codes/california/code-ins/division-2/part-2/chapter-1/article-1/section-10123-8/</t>
  </si>
  <si>
    <t>https://leg.colorado.gov/sites/default/files/2025a_296_signed.pdf</t>
  </si>
  <si>
    <t>Insurers in the District of Columbia are required to cover baseline mammograms and annual screening mammograms, including 3-D mammograms, without cost-sharing unless the provider is out-of-network.</t>
  </si>
  <si>
    <t>Florida requires all insurers provide coverage for mammograms pre-deductible. Beginning January 1, 2026, the state will also prohibit cost-sharing for mammograms provided to residents enrolled in the state employee health insurance plan.</t>
  </si>
  <si>
    <t>https://law.justia.com/codes/florida/title-xxxvii/chapter-627/part-vii/section-627-6613/</t>
  </si>
  <si>
    <t>https://law.justia.com/codes/florida/title-xxxvii/chapter-627/part-vi/section-627-6418/</t>
  </si>
  <si>
    <t>https://law.justia.com/codes/florida/title-xxxvii/chapter-641/part-i/section-641-31095/</t>
  </si>
  <si>
    <t>https://law.justia.com/codes/hawaii/title-24/chapter-431/section-431-10a-116/</t>
  </si>
  <si>
    <t>https://law.justia.com/codes/hawaii/title-24/chapter-432/section-432-1-605/</t>
  </si>
  <si>
    <t>https://law.justia.com/codes/hawaii/title-24/chapter-432/section-432-2-406/</t>
  </si>
  <si>
    <t>https://law.justia.com/codes/idaho/title-41/chapter-21/section-41-2144/</t>
  </si>
  <si>
    <t>https://law.justia.com/codes/idaho/title-41/chapter-39/section-41-3926/</t>
  </si>
  <si>
    <t>https://law.justia.com/codes/idaho/title-41/chapter-22/section-41-2218/</t>
  </si>
  <si>
    <t>https://law.justia.com/codes/indiana/title-27/article-8/chapter-14/section-27-8-14-6/</t>
  </si>
  <si>
    <t>https://law.justia.com/codes/indiana/title-5/article-10/chapter-8/section-5-10-8-7-2/</t>
  </si>
  <si>
    <t>https://www.legis.iowa.gov/docs/code/2025/514C.4.pdf</t>
  </si>
  <si>
    <t>https://apps.legislature.ky.gov/law/statutes/statute.aspx?id=55752</t>
  </si>
  <si>
    <t>https://apps.legislature.ky.gov/law/statutes/statute.aspx?id=55750#:~:text=Page%201-,304.17%2D316%20Coverage%20for%20mammograms%20%2D%2D%20Prohibition%20on%20cost%2Dsharing,examinations%20or%20supplemental%20breast%20examinations.</t>
  </si>
  <si>
    <t xml:space="preserve">Louisiana prohibits providers from imposing any deductible on mammography, but allows other cost-sharing requirements. </t>
  </si>
  <si>
    <t>https://law.justia.com/codes/louisiana/revised-statutes/title-22/rs-22-1028-1/</t>
  </si>
  <si>
    <t>https://law.justia.com/codes/louisiana/revised-statutes/title-22/rs-22-1077-1/</t>
  </si>
  <si>
    <t>https://legislature.maine.gov/statutes/24-a/title24-Asec4237-A.html</t>
  </si>
  <si>
    <t>https://legislature.maine.gov/statutes/24-a/title24-Asec2837-A.html</t>
  </si>
  <si>
    <t>https://legislature.maine.gov/statutes/24-a/title24-Asec2745-A.html</t>
  </si>
  <si>
    <t>https://legislature.maine.gov/legis/statutes/24/title24sec2320-A.html</t>
  </si>
  <si>
    <t>Maryland requires insurers to cover breast cancer screenings without cost-sharing due to federal law; however, if substantial changes are made to the Affordable Care Act, the cost-sharing prohibition may cease. Current Maryland law requires insurers to cover breast cancer exams predeductible.</t>
  </si>
  <si>
    <t>https://mgaleg.maryland.gov/mgawebsite/Laws/StatuteText?article=gin&amp;section=15-814&amp;enactments=True&amp;archived=False</t>
  </si>
  <si>
    <t>https://law.justia.com/codes/maryland/insurance/title-15/subtitle-8/section-15-814/</t>
  </si>
  <si>
    <t>Health insurance carriers in Massachusetts are currently required to cover screening mammography without cost-sharing under federal and state law, but if substantial changes are made to the Affordable Care Act the cost-sharing prohibitions may cease as state law mandates coverage but does not explicitly waive cost-sharing. However, new legislation passed in 2024 (H.4918) includes language stating that, "there shall be no increase in patient cost sharing for: (i) screening mammograms; (ii) digital breast tomosynthesis; (iii) screening breast magnetic resonance imaging; (iv) screening breast ultrasound; or (v) diagnostic examinations for breast cancer." Whether this would apply in a situation where the cost-sharing prohibitions in the ACA are overturned or reduced is unclear. Legislation to establish state-level cost-sharing prohibitions was introduced in 2025, but the bills are still being considered as of writing.</t>
  </si>
  <si>
    <t>https://malegislature.gov/Bills/193/H4918/Amendments/Senate</t>
  </si>
  <si>
    <t>https://malegislature.gov/Laws/SessionLaws/Acts/2024/Chapter231</t>
  </si>
  <si>
    <t>Michigan law currently requires most health insurers to cover breast cancer diagnostic services and screening mammography. Legislation was introduced in 2023 to prohibit cost-sharing for these services, but the bill did not pass. Additionally, Michigan requires all individual and small group insurers cover any evidence-based items or services that receive a rating of "A" or "B" from the United States Preventive Services Task Force recommendations and all preventive care and screenings included in the United States Health Resources and Services Administration guidelines without cost-sharing, which includes breast cancer screenings. However, if substantial changes are made to the Affordable Care Act, these consumer protections may cease.</t>
  </si>
  <si>
    <t>https://www.legislature.mi.gov/Laws/MCL?objectName=mcl-500-3406d</t>
  </si>
  <si>
    <t>https://legislature.mi.gov/Laws/MCL?objectName=MCL-550-1416</t>
  </si>
  <si>
    <t>https://legislature.mi.gov/documents/2023-2024/billintroduced/House/htm/2023-HIB-5084.htm</t>
  </si>
  <si>
    <t>https://legiscan.com/MI/bill/HB5084/2023</t>
  </si>
  <si>
    <t>Minnesota law currently requires health insurance carriers to cover mammograms and preventive items and services as specified in the current recommendations of the United States Preventive Services Task Force and in the comprehensive guidelines supported by the Health Resources and Services Administration without cost-sharing, which includes breast cancer screening. However, if relevant provisions in the Affordable Care Act are substantially changed it is unclear if these consumer protections will remain in place.</t>
  </si>
  <si>
    <t>https://legiscan.com/MS/text/SB2858/id/2983140</t>
  </si>
  <si>
    <t>https://law.justia.com/codes/mississippi/title-83/chapter-9/accident-and-health-insurance-additional-provisions/section-83-9-403/</t>
  </si>
  <si>
    <t>https://law.justia.com/codes/mississippi/title-83/chapter-9/medicare-supplement-insurance/section-83-9-108/</t>
  </si>
  <si>
    <t>https://revisor.mo.gov/main/OneSection.aspx?section=376.1183</t>
  </si>
  <si>
    <t>https://revisor.mo.gov/main/OneSection.aspx?section=376.782</t>
  </si>
  <si>
    <t>Health insurance carriers in Montana are required to cover minimum mammography. Under state law, "a minimum $70 payment or the actual charge if the charge is less than $70 must be made for each minimum mammography examination performed before the application of the terms of the applicable group or individual disability policy, certificate of insurance, or membership contract that establish durational limits, deductibles, and copayment provisions."</t>
  </si>
  <si>
    <t>https://law.justia.com/codes/montana/title-33/chapter-22/part-1/section-33-22-132/</t>
  </si>
  <si>
    <t>https://nebraskalegislature.gov/laws/statutes.php?statute=44-785</t>
  </si>
  <si>
    <t>https://law.justia.com/codes/new-hampshire/title-xxxvii/chapter-417-d/section-417-d-2/</t>
  </si>
  <si>
    <t>https://law.justia.com/codes/new-jersey/title-17b/section-17b-26-2-1e/</t>
  </si>
  <si>
    <t>https://law.justia.com/codes/new-mexico/chapter-59a/article-22/section-59a-22-39/</t>
  </si>
  <si>
    <t xml:space="preserve">New York requires health insurance carriers to cover screening, baseline, an annual mammograms, including breast tomosynthesis, for residents older than thirty-five and residents with a high risk of developing breast cancer. Beginning January 1, 2026, state law will prohibit the imposition of any annual deductible or coinsurance for these services. </t>
  </si>
  <si>
    <t>https://law.justia.com/codes/north-dakota/title-26-1/chapter-26-1-36/</t>
  </si>
  <si>
    <t>Insurers in Ohio are required to cover screening mammography, including breast tomosynthesis. The total benefit for a screening mammography or supplemental breast cancer screening shall not exceed one hundred thirty per cent of the Medicare reimbursement rate. Legislation was introduced in 2025 to prohibit cost-sharing for these services, but the bill did not progress.</t>
  </si>
  <si>
    <t>https://www.oscn.net/applications/oscn/DeliverDocument.asp?CiteID=87358</t>
  </si>
  <si>
    <t>https://www.oscn.net/applications/oscn/DeliverDocument.asp?CiteID=549465</t>
  </si>
  <si>
    <t>https://oregon.public.law/statutes/ors_743a.100</t>
  </si>
  <si>
    <t>https://oregon.public.law/statutes/ors_743a.108</t>
  </si>
  <si>
    <t>https://www.palegis.us/statutes/unconsolidated/law-information/view-statute?txtType=PDF&amp;SessYr=2020&amp;ActNum=0052.&amp;SessInd=0</t>
  </si>
  <si>
    <t>https://law.justia.com/codes/south-carolina/title-38/chapter-71/section-38-71-145/</t>
  </si>
  <si>
    <t>https://sdlegislature.gov/Statutes/58-17</t>
  </si>
  <si>
    <t>https://law.justia.com/codes/tennessee/title-56/chapter-7/part-25/section-56-7-2502/</t>
  </si>
  <si>
    <t>https://texas.public.law/statutes/tex._ins._code_section_1356.005</t>
  </si>
  <si>
    <t>State law does not require coverage or waive cost-sharing for breast cancer screening exams*</t>
  </si>
  <si>
    <t>https://legislature.vermont.gov/statutes/section/08/107/04100a</t>
  </si>
  <si>
    <t>https://law.lis.virginia.gov/vacode/title38.2/chapter34/section38.2-3418.1/</t>
  </si>
  <si>
    <t>https://law.justia.com/codes/washington/title-48/chapter-48-44/section-48-44-325/</t>
  </si>
  <si>
    <t>https://law.justia.com/codes/washington/title-48/chapter-48-43/section-48-43-076/</t>
  </si>
  <si>
    <t>https://law.justia.com/codes/washington/title-48/chapter-48-43/section-48-43-078/</t>
  </si>
  <si>
    <t>https://code.wvlegislature.gov/33-16-3G/</t>
  </si>
  <si>
    <t>https://docs.legis.wisconsin.gov/statutes/statutes/632/vi/895/8</t>
  </si>
  <si>
    <t>https://docs.legis.wisconsin.gov/statutes/statutes/609/80</t>
  </si>
  <si>
    <t>https://law.justia.com/codes/wyoming/title-26/chapter-18/article-1/section-26-18-103/</t>
  </si>
  <si>
    <t>Supplementary Breast Cancer Screenings</t>
  </si>
  <si>
    <t>https://densebreast-info.org/wp-content/uploads/2025/06/DBI-INSURANCE-TABLE060425.pdf</t>
  </si>
  <si>
    <t>https://triagecancer.org/state-laws/coverage-cancer-screenings</t>
  </si>
  <si>
    <t>State law does not require coverage or waive cost-sharing for supplementary breast cancer screening exams</t>
  </si>
  <si>
    <t>State law requires insurers to cover supplementary breast cancer screening with no cost-sharing</t>
  </si>
  <si>
    <t>https://legiscan.com/AZ/bill/HB2561/2025</t>
  </si>
  <si>
    <t>State law requires insurers to cover supplementary breast cancer screening but allows cost-sharing</t>
  </si>
  <si>
    <t>https://legiscan.com/AR/text/HB1309/2025</t>
  </si>
  <si>
    <t>https://legiscan.com/AR/text/SB123/2025</t>
  </si>
  <si>
    <t>https://www.gov.ca.gov/wp-content/uploads/2023/10/SB-257-Veto.pdf</t>
  </si>
  <si>
    <t>https://law.justia.com/codes/delaware/title-18/chapter-33/subchapter-i/section-3370f/</t>
  </si>
  <si>
    <t>https://law.justia.com/codes/delaware/title-31/chapter-5/section-532/</t>
  </si>
  <si>
    <t>https://law.justia.com/codes/delaware/title-18/chapter-35/subchapter-iii/section-3552a/</t>
  </si>
  <si>
    <t>https://legiscan.com/FL/bill/S0158/2025</t>
  </si>
  <si>
    <t>https://www.billtrack50.com/billdetail/1565534</t>
  </si>
  <si>
    <t>https://law.justia.com/codes/georgia/title-33/chapter-24/article-1/section-33-24-59-32/</t>
  </si>
  <si>
    <t>https://legiscan.com/HI/text/SB189/id/3053385</t>
  </si>
  <si>
    <t>https://doi.idaho.gov/pressrelease/idaho-department-of-insurance-issues-guidance-for-breast-cancer-screening-legislation/</t>
  </si>
  <si>
    <t>https://legislature.idaho.gov/sessioninfo/billbookmark/?yr=2025&amp;bn=H0134</t>
  </si>
  <si>
    <t>https://www.legis.iowa.gov/legislation/BillBook?ga=90&amp;ba=HF2489</t>
  </si>
  <si>
    <t>https://www.legis.iowa.gov/docs/code/2025/514C.4A.pdf</t>
  </si>
  <si>
    <t>https://www.legis.la.gov/legis/BillInfo.aspx?s=24rs&amp;b=SB338&amp;sbi=y</t>
  </si>
  <si>
    <t>https://mgaleg.maryland.gov/mgawebsite/Legislation/Details/HB0675?ys=2017RS</t>
  </si>
  <si>
    <t>https://mgaleg.maryland.gov/mgawebsite/Legislation/Details/SB0061?ys=2017RS</t>
  </si>
  <si>
    <t>https://law.justia.com/codes/maryland/insurance/title-15/subtitle-8/section-15-814-1/</t>
  </si>
  <si>
    <t xml:space="preserve">Michigan law currently requires most health insurers to cover breast cancer diagnostic services and screening mammography. Legislation was introduced during the 2023-2024 legislative session to expand the coverage mandate to include supplemental breast cancer screening and prohibit cost-sharing for these services, but the bill did not pass. </t>
  </si>
  <si>
    <t>If a health care provider determines an enrollee requires additional diagnostic services or testing after a mammogram, a health plan must provide coverage for the additional diagnostic services or testing with no cost-sharing, including co-pay, deductible, or coinsurance.</t>
  </si>
  <si>
    <t>Montana law prohibits cost-sharing for any diagnostic or supplemental breast cancer examination.</t>
  </si>
  <si>
    <t>Nebraska law requires health insurance carriers to cover digital breast tomosynthesis and bilateral whole breast ultrasound without cost-sharing. Insurance carriers are also required to cover diagnostic magnetic resonance imaging, but allows cost-sharing for this procedure.</t>
  </si>
  <si>
    <t>New Hampshire law requires health plans to cover diagnostic and supplemental breast examinations without cost-sharing. The only exception is for high-deductible health plans, where the mandate applies after the minimum federal deductible is met unless the service qualifies as preventive care.</t>
  </si>
  <si>
    <t>https://law.justia.com/codes/new-hampshire/title-xxxvii/chapter-417-d/section-417-d-2-c/</t>
  </si>
  <si>
    <t>https://legiscan.com/NH/text/HB1296/id/2985069</t>
  </si>
  <si>
    <t>New Jersey requires group health insurance carriers to cover digital tomosynthesis for breast cancer screening in women age 40 and older without cost-sharing. However, if the procedure is performed for other purposes or for women under age 40, cost-sharing may apply.</t>
  </si>
  <si>
    <t>https://law.justia.com/codes/new-jersey/title-17b/section-17b-27-46-1pp/</t>
  </si>
  <si>
    <t>https://law.justia.com/codes/new-mexico/chapter-59a/article-22/section-59a-22-39-3/</t>
  </si>
  <si>
    <t>https://law.justia.com/codes/new-mexico/chapter-59a/article-46/section-59a-46-41-3/</t>
  </si>
  <si>
    <t xml:space="preserve">Beginning January 1, 2026, health insurance carriers in New York will be required to cover screening and diagnostic imaging, including diagnostic mammograms, breast ultrasounds, or magnetic resonance imaging, for the detection of breast cancer without imposing any deductible or coinsurance requirements. </t>
  </si>
  <si>
    <t>Legislation that would require health insurance carriers to cover diagnostic and supplemental breast cancer examinations with no-cost sharing requirements was introduced in 2025, but one bill died in committee and the other crossed over. Another bill introduced in 2025 (SB 24) would prohibit legislators from enacting new health benefit mandates unless the "legislation containing legislation containing one or more new health benefit mandates is required to also contain at least one provision that repeals at least the same number of health benefit mandates that are already in effect." This bill also failed to progress.</t>
  </si>
  <si>
    <t>https://www.billtrack50.com/billdetail/1876000</t>
  </si>
  <si>
    <t>https://www.billtrack50.com/billdetail/1853906</t>
  </si>
  <si>
    <t>https://www.ncleg.gov/BillLookUp/2025/s24</t>
  </si>
  <si>
    <t>Legislation that would have required the North Dakota public employee retirement system to cover supplementary and diagnostic breast cancer screenings without cost-sharing was introduced in 2025, but the bill died in committee.</t>
  </si>
  <si>
    <t>https://ndlegis.gov/assembly/69-2025/regular/bill-overview/bo1283.html</t>
  </si>
  <si>
    <t>Insurers in Ohio are required to cover supplemental breast cancer screening. The total benefit for supplemental breast cancer screening can not exceed 130% of the Medicare reimbursement rate, and the benefit paid constitutes the full payment. Legislation was introduced in 2025 to prohibit all cost-sharing for these services, but the bill did not progress.</t>
  </si>
  <si>
    <t xml:space="preserve">Oklahoma requires health insurance carriers to cover some supplementary breast cancer screening examinations without cost-sharing. Beginning November 1, 2025, the state will expand the screening modalities included in the coverage requirement and cost-sharing prohibition to CEM, MRI, US, and MBI. </t>
  </si>
  <si>
    <t>https://oregon.public.law/statutes/ors_743a.101</t>
  </si>
  <si>
    <t>https://www.palegis.us/legislation/bills/2025/sb0088</t>
  </si>
  <si>
    <t>https://www.pasenategop.com/news/senate-passes-lifesaving-bipartisan-breast-cancer-imaging-legislation/</t>
  </si>
  <si>
    <t>Rhode Island legislators introduced bills in 2025 to prohibit cost-sharing for diagnostic or supplementary breast cancer examinations, but both bills died in committee.</t>
  </si>
  <si>
    <t>https://legiscan.com/RI/bill/H5430/2025</t>
  </si>
  <si>
    <t>https://legiscan.com/RI/bill/S0197/2025</t>
  </si>
  <si>
    <t xml:space="preserve">Legislation that would have required insurance carriers to cover diagnostic and supplementary breast cancer examinations without cost-sharing was introduced in 2025, but the bill was unsuccessful. </t>
  </si>
  <si>
    <t>https://www.scstatehouse.gov/billsearch.php?billnumbers=3202&amp;session=126&amp;summary=B</t>
  </si>
  <si>
    <t>State law does not require coverage or waive cost-sharing for supplementary breast cancer screening exams*</t>
  </si>
  <si>
    <t xml:space="preserve">South Dakota legislators introduced a bill to require health insurance carriers to cover supplementary and diagnostic breast cancer screening during the 2025 session, but it was unsuccessful. </t>
  </si>
  <si>
    <t>https://sdlegislature.gov/Session/Bill/25489</t>
  </si>
  <si>
    <t>Legislation introduced during Texas' 2025 session would have prohibited cost-sharing for diagnostic and supplementary breast cancer screenings, but the bill was unsuccessful.</t>
  </si>
  <si>
    <t>https://legiscan.com/TX/text/SB1747/id/3147687</t>
  </si>
  <si>
    <t>https://le.utah.gov/~2025/bills/static/HB0314.html</t>
  </si>
  <si>
    <t>Insurers in Vermont are required to cover screening mammography and screening ultrasounds for a patient for whom the results of a screening mammogram were inconclusive or who has dense breast tissue, or both, without cost-sharing. Beginning January 1, 2025, insurers will be required to cover all medically necessary breast imaging services recommended by a provider, with no copayments, deductibles, or coinsurance (except where needed to preserve HSA eligibility under federal law).</t>
  </si>
  <si>
    <t>https://law.lis.virginia.gov/vacodeupdates/title38.2/section38.2-3418.1:3/</t>
  </si>
  <si>
    <t>https://regulations.justia.com/states/washington/title-284/chapter-284-46/section-284-46-110/</t>
  </si>
  <si>
    <t>Prostate Cancer Screenings</t>
  </si>
  <si>
    <t>https://law.justia.com/codes/alabama/title-27/chapter-58/section-27-58-2/</t>
  </si>
  <si>
    <t>State law requires insurers to cover prostate cancer screening but allows cost-sharing</t>
  </si>
  <si>
    <t>State law does not require coverage or waive cost-sharing for prostate cancer screening exams*</t>
  </si>
  <si>
    <t>https://law.justia.com/codes/arkansas/title-23/subtitle-3/chapter-79/subchapter-13/section-23-79-1303/</t>
  </si>
  <si>
    <t>https://law.justia.com/codes/arkansas/title-23/subtitle-3/chapter-79/subchapter-13/section-23-79-1302/</t>
  </si>
  <si>
    <t>California law requires insurers to cover prostate cancer screenings, although cost-sharing may be allowed. Legislation to require coverage for prostate cancer screening without cost-sharing passed both the California House and Senate in 2023, but was vetoed.</t>
  </si>
  <si>
    <t>https://calmatters.digitaldemocracy.org/bills/ca_202320240ab632</t>
  </si>
  <si>
    <t>https://law.justia.com/codes/california/code-ins/division-2/part-2/chapter-1/article-1/section-10123-835/</t>
  </si>
  <si>
    <t>https://law.justia.com/codes/california/code-hsc/division-2/chapter-2-2/article-5/section-1367-64/</t>
  </si>
  <si>
    <t>Colorado requires insurers provide coverage for prostate cancer screening predeductible and limits the out-of-pocket costs for a prostate cancer exam to $65.00</t>
  </si>
  <si>
    <t>https://www.billtrack50.com/billdetail/1716011</t>
  </si>
  <si>
    <t>State law requires insurers to cover prostate cancer screening with no cost-sharing</t>
  </si>
  <si>
    <t>In October of 2024, The District of Columbia passed a law (B25-0229) eliminating out-of-pocket costs for prostate cancer screenings. Washington, D.C. has the highest per-capita fatality rate for prostate cancer in the country according to American Cancer Society data from 2024.</t>
  </si>
  <si>
    <t>https://zerocancer.org/take-action/advocate/policy-priorities/early-detection-prostate-cancer-eliminating-costs-screening#state</t>
  </si>
  <si>
    <t>https://code.dccouncil.gov/us/dc/council/code/sections/31-2952.html</t>
  </si>
  <si>
    <t>https://legiscan.com/DC/bill/B25-0229/2023</t>
  </si>
  <si>
    <t>https://www.flsenate.gov/Session/Bill/2007/345/ByVersion</t>
  </si>
  <si>
    <t>https://law.justia.com/codes/indiana/title-27/article-13/chapter-7/section-27-13-7-16/</t>
  </si>
  <si>
    <t>https://law.justia.com/codes/indiana/title-27/article-8/chapter-14-7/section-27-8-14-7-4/</t>
  </si>
  <si>
    <t>https://law.justia.com/codes/indiana/title-5/article-10/chapter-8/section-5-10-8-7-5/</t>
  </si>
  <si>
    <t>https://www.ksrevisor.gov/statutes/chapters/ch40/040_002_0164.html</t>
  </si>
  <si>
    <t>Insurers in Louisiana are required to cover prostate cancer screening examinations predeductible, but may apply other cost-sharing requirements.</t>
  </si>
  <si>
    <t>https://legislature.maine.gov/statutes/24-a/title24-Asec2837-H.html</t>
  </si>
  <si>
    <t>https://legislature.maine.gov/statutes/24-a/title24-Asec2745-G.html</t>
  </si>
  <si>
    <t>https://legislature.maine.gov/statutes/24-a/title24-Asec4244.html</t>
  </si>
  <si>
    <t>https://legislature.maine.gov/legis/statutes/24/title24sec2325-C.html</t>
  </si>
  <si>
    <t>https://zerocancer.org/stay-informed/press-releases/breaking-financial-barriers-prostate-cancer-screenings-removed</t>
  </si>
  <si>
    <t>https://law.justia.com/codes/maryland/insurance/title-15/subtitle-8/section-15-825/</t>
  </si>
  <si>
    <t>https://mgaleg.maryland.gov/mgawebsite/Legislation/Details/SB0661?ys=2020rs</t>
  </si>
  <si>
    <t>https://mgaleg.maryland.gov/mgawebsite/Legislation/Details/HB0852?ys=2020rs</t>
  </si>
  <si>
    <t>https://www.revisor.mn.gov/statutes/2024/cite/62Q.50</t>
  </si>
  <si>
    <t>https://law.justia.com/codes/new-jersey/title-26/section-26-2j-4-13/</t>
  </si>
  <si>
    <t>https://law.justia.com/codes/new-jersey/title-17b/section-17b-27-46-1o/</t>
  </si>
  <si>
    <t>Health insurance carriers in New York are required to cover diagnostic screening for prostatic cancer and are prohibited from imposing any deductible or coinsurance requirements for the services.</t>
  </si>
  <si>
    <t>https://law.justia.com/codes/north-carolina/chapter-58/article-51/section-58-51-58/</t>
  </si>
  <si>
    <t xml:space="preserve">Legislation that would have required Ohio health insurance carriers to provide coverage for prostate cancer screenings was introduced in 2025, but the bill was unsuccessful. </t>
  </si>
  <si>
    <t>https://legiscan.com/OH/bill/HB33/2025</t>
  </si>
  <si>
    <t>State law does not require coverage or waive cost-sharing for prostate cancer screening exams</t>
  </si>
  <si>
    <t>Oklahoma requires health insurance carriers to cover prostate cancer screenings and caps cost-sharing at $65.00 per examination.</t>
  </si>
  <si>
    <t>https://www.oscn.net/applications/oscn/DeliverDocument.asp?CiteID=438071</t>
  </si>
  <si>
    <t>https://www.billtrack50.com/billdetail/1693117</t>
  </si>
  <si>
    <t>https://law.justia.com/codes/tennessee/title-56/chapter-7/part-23/section-56-7-2354/</t>
  </si>
  <si>
    <t>https://texas.public.law/statutes/tex._ins._code_section_1362.003</t>
  </si>
  <si>
    <t>https://law.justia.com/codes/vermont/title-8/chapter-107/section-4100f/</t>
  </si>
  <si>
    <t>https://law.lis.virginia.gov/vacode/title38.2/chapter34/section38.2-3418.7/</t>
  </si>
  <si>
    <t>https://law.justia.com/codes/washington/title-48/chapter-48-44/section-48-44-327/</t>
  </si>
  <si>
    <t>https://law.justia.com/codes/washington/title-48/chapter-48-46/section-48-46-277/</t>
  </si>
  <si>
    <t>https://law.justia.com/codes/washington/title-48/chapter-48-21/section-48-21-227/</t>
  </si>
  <si>
    <t>https://code.wvlegislature.gov/5-16-7/</t>
  </si>
  <si>
    <t>Insurers in Wyoming are required to cover prostate cancer screenings predeductible. Firefighters are provided prostate cancer screenings at no charge under workers compensation.</t>
  </si>
  <si>
    <t>Ovarian Cancer Screening</t>
  </si>
  <si>
    <t>State law does not require coverage or waive cost-sharing for ovarian cancer screening exams*</t>
  </si>
  <si>
    <t>https://legiscan.com/AZ/text/HB2292/id/3059045</t>
  </si>
  <si>
    <t>State law does not require coverage or waive cost-sharing for ovarian cancer screening exams</t>
  </si>
  <si>
    <t xml:space="preserve">In 2025, Arkansas passed legislation requiring insurers to cover testing for an inherited gene mutation associated with an increased risk of ovarian cancer without cost-sharing. The new law goes into effect in 2026. </t>
  </si>
  <si>
    <t>https://arkleg.state.ar.us/Home/FTPDocument?path=%2FACTS%2F2025R%2FPublic%2FACT860.pdf</t>
  </si>
  <si>
    <t>State law requires insurers to cover ovarian cancer screening with no cost-sharing</t>
  </si>
  <si>
    <t>https://law.justia.com/codes/delaware/title-18/chapter-33/subchapter-i/section-3338/</t>
  </si>
  <si>
    <t>https://law.justia.com/codes/delaware/title-18/chapter-35/subchapter-iii/section-3555/</t>
  </si>
  <si>
    <t>State law requires insurers to cover ovarian cancer screening but allows cost-sharing</t>
  </si>
  <si>
    <t>https://law.justia.com/codes/georgia/title-33/chapter-24/article-1/section-33-24-56-2/</t>
  </si>
  <si>
    <t>Illinois requires health benefit plans to cover surveillance tests for ovarian cancer without cost-sharing. The state also mandates coverage for genetic testing for breast and ovarian cancer susceptibility, including coverage for the cost of the genetic testing of the BRCA1 and BRCA2 genes to detect an increased risk for breast and ovarian cancer if recommended by a health care provider in accordance with the United States Preventive Services Task Force's recommendations for testing.</t>
  </si>
  <si>
    <t>Insurers in Louisiana are required to provide coverage for the cost of the genetic testing of the BRCA1 and BRCA2 genes to detect an increased risk for breast and ovarian cancer when recommended by a health care provider in accordance with the United States Preventive Services Task Force recommendations for testing.</t>
  </si>
  <si>
    <t xml:space="preserve">Maryland legislators introduced a bill in 2025 that would have required insurers to cover preventive screenings for ovarian cancer without cost-sharing, but the bill died in committee. </t>
  </si>
  <si>
    <t>https://mgaleg.maryland.gov/mgawebsite/Legislation/Details/HB1495?ys=2025RS</t>
  </si>
  <si>
    <t>https://legiscan.com/MS/text/SB2400/id/3071319</t>
  </si>
  <si>
    <t xml:space="preserve">Legislation that would require health insurance carriers in Missouri to cover genetic testing for genes which are associated with an increased risk of ovarian cancer was introduced in 2025, but the bills died in committee. </t>
  </si>
  <si>
    <t>https://www.billtrack50.com/billdetail/1755135</t>
  </si>
  <si>
    <t>https://www.senate.mo.gov/25info/BTS_Web/Bill.aspx?SessionType=r&amp;BillID=6632539</t>
  </si>
  <si>
    <t>New Jersey legislators introduced bills in 2025 that would have required individual and small group health plans and the state employee health benefit plan to cover ovarian cancer screenings, but they did not pass.</t>
  </si>
  <si>
    <t>https://www.njleg.state.nj.us/bill-search/2024/A3546</t>
  </si>
  <si>
    <t>https://www.njleg.state.nj.us/bill-search/2024/S734</t>
  </si>
  <si>
    <t>Legislation that would require health insurance carriers in New York to cover ovarian cancer screening was introduced in 2025, but the bills did not progress.</t>
  </si>
  <si>
    <t>https://www.nysenate.gov/legislation/bills/2025/S1282</t>
  </si>
  <si>
    <t>https://www.nysenate.gov/legislation/bills/2025/A1439</t>
  </si>
  <si>
    <t>https://www.cga.ct.gov/2022/rpt/pdf/2022-R-0043.pdf</t>
  </si>
  <si>
    <t>https://law.justia.com/codes/north-carolina/chapter-58/article-3/section-58-3-270/</t>
  </si>
  <si>
    <t>Health insurance carriers in Oklahoma are required to cover genetic testing and imaging services for the detection of cancer or to evaluate an individuals risk of developing cancer, but it is unclear if this extends to ovarian cancer.</t>
  </si>
  <si>
    <t>Pennsylvania requires health insurance carriers to cover genetic counseling and genetic testing for ovarian cancer for high-risk enrollees, including those with family history of breast or ovarian cancer, without cost-sharing.</t>
  </si>
  <si>
    <t>https://www.palegis.us/statutes/unconsolidated/law-information?sessYr=2023&amp;sessInd=0&amp;actNum=1</t>
  </si>
  <si>
    <t>https://www.palegis.us/legislation/bills/text/PDF/2023/0/SB0008/PN0290</t>
  </si>
  <si>
    <t>40 P.S. § 764d.1: https://casetext.com/statute/pennsylvania-statutes/statutes-unconsolidated/title-40-ps-insurance/chapter-2-insurance-companies/article-vi-casualty-insurance/health-and-accident-insurance/section-764d1-coverage-for-brca-related-genetic-counseling-and-genetic-testing</t>
  </si>
  <si>
    <t>Biomarker Testing for Cancer</t>
  </si>
  <si>
    <t>https://triagecancer.org/state-laws/health-insurance-biomarker-testing</t>
  </si>
  <si>
    <t>https://www.fightcancer.org/what-we-do/access-biomarker-testing</t>
  </si>
  <si>
    <t>State does not require coverage or waive cost-sharing for biomarker testing</t>
  </si>
  <si>
    <t>Arizona requires insurers to cover biomarker testing for diagnosis, treatment, management, and monitoring when supported by medical evidence, but cost-sharing may still apply.</t>
  </si>
  <si>
    <t>https://www.azleg.gov/viewDocument/?docName=http://www.azleg.gov/ars/20/01406-10.htm</t>
  </si>
  <si>
    <t>https://www.azleg.gov/viewDocument/?docName=http://www.azleg.gov/ars/20/01376-10.htm</t>
  </si>
  <si>
    <t>https://www.azleg.gov/viewDocument/?docName=http://www.azleg.gov/ars/20/00841-13.htm</t>
  </si>
  <si>
    <t>State requires coverage of biomarker testing for cancer screening but allows cost-sharing</t>
  </si>
  <si>
    <t>Arkansas requires certain state-regulated health benefit plans offered, issued, or renewed in the state to cover biomarker testing, but cost-sharing may still apply.</t>
  </si>
  <si>
    <t>https://law.justia.com/codes/arkansas/title-23/subtitle-3/chapter-79/subchapter-26/section-23-79-2602/</t>
  </si>
  <si>
    <t>California requires health insurance carriers and Medi-Cal to cover medically necessary biomarker testing, including whole genome sequencing, for diagnosis, treatment, management, and monitoring. However, certain insurance carriers may still impose cost-sharing.</t>
  </si>
  <si>
    <t>https://law.justia.com/codes/california/code-hsc/division-2/chapter-2-2/article-5/section-1367-665/</t>
  </si>
  <si>
    <t>https://law.justia.com/codes/california/code-hsc/division-2/chapter-2-2/article-5/section-1367-667/</t>
  </si>
  <si>
    <t>As of January 1, 2025, Colorado requires certain state-regulated health plans to cover biomarker testing, excluding screening and direct-to-consumer genetic tests. Insurers may still apply cost-sharing, but coverage cannot be subject to annual or lifetime limits.</t>
  </si>
  <si>
    <t>https://leg.colorado.gov/bills/sb24-124</t>
  </si>
  <si>
    <t>https://law.justia.com/codes/colorado/title-10/health-care-coverage/article-16/part-1/section-10-16-104/</t>
  </si>
  <si>
    <t>Connecticut will require all individual and group health insurance policies issued, renewed, or amended on or after January 1, 2026 to cover medically necessary biomarker testing.</t>
  </si>
  <si>
    <t>https://www.cga.ct.gov/2025/ACT/PA/PDF/2025PA-00016-R00HB-06771-PA.PDF</t>
  </si>
  <si>
    <t>Delaware law requires certain state-regulated health insurance policies to cover CA-125 biomarker testing for ovarian cancer monitoring after treatment, even if such services are considered experimental or investigative, but it does not mandate coverage for routine screening. Coverage may still be subject to standard cost-sharing, provider restrictions, and other plan provisions.</t>
  </si>
  <si>
    <t xml:space="preserve">Florida requires both the state employee health insurance and Medicaid (including managed care) programs to cover biomarker testing, but the law does not prohibit cost-sharing. </t>
  </si>
  <si>
    <t>https://legiscan.com/FL/text/H0885/id/2951113</t>
  </si>
  <si>
    <t>https://www.billtrack50.com/billdetail/1878463</t>
  </si>
  <si>
    <t xml:space="preserve">Georgia requires individual and group health insurance policies, including those for state employees, to cover biomarker testing. The law does not prohibit cost-sharing. </t>
  </si>
  <si>
    <t>https://law.justia.com/codes/georgia/title-33/chapter-24/article-1/section-33-24-59-33/</t>
  </si>
  <si>
    <t>Legislation to require the Hawaii state auditor to assess the social and financial effects of mandatory health insurance coverage for biomarker testing was introduced in 2025, but both bills died in committee. Additionally, legislation requiring mandatory coverage of biomarker testing was introduced in 2025, but these bills also died in committee.</t>
  </si>
  <si>
    <t>https://legiscan.com/HI/bill/SCR29/2025</t>
  </si>
  <si>
    <t>https://legiscan.com/HI/bill/HCR35/2025</t>
  </si>
  <si>
    <t>https://files.hawaii.gov/auditor/Reports/2025/25-01.pdf</t>
  </si>
  <si>
    <t>https://www.billtrack50.com/billdetail/1792432</t>
  </si>
  <si>
    <t>Illinois law requires individual and group health insurance plans amended, issued, or renewed after January 1, 2022, to cover biomarker testing for diagnosis, treatment, management, or monitoring of cancers. The law does not prohibit cost-sharing.</t>
  </si>
  <si>
    <t>https://www.ilga.gov/Legislation/BillStatus?DocNum=1779&amp;GAID=16&amp;DocTypeID=HB&amp;LegId=130484&amp;SessionID=110&amp;GA=102</t>
  </si>
  <si>
    <t>Effective July 1, 2024, Indiana requires all health plans to cover biomarker testing for the diagnosis, treatment, management, or monitoring of cancer. The law does not prohibit cost-sharing.</t>
  </si>
  <si>
    <t>https://law.justia.com/codes/indiana/title-27/article-8/chapter-14-3/section-27-8-14-3-10/</t>
  </si>
  <si>
    <t>https://legiscan.com/IN/bill/SB0273/2024</t>
  </si>
  <si>
    <t>As of January 1, 2025, Iowa requires certain state regulated health insurance plans, including individual, group, HMO, state employee plans, Medicaid and the Hawki childrens health program to cover biomarker testing for the diagnosis, treatment, management or monitoring of cancer. The law does not prohibit cost sharing.</t>
  </si>
  <si>
    <t>https://www.legis.iowa.gov/docs/code/514C.36.pdf</t>
  </si>
  <si>
    <t>In Kentucky, health plans must cover genetic tests for cancer risk recommended by licensed providers under NCCN guidelines, including biomarker testing. Carriers may still require patients to pay deductibles, copays, or coinsurance. However, the state also requires health benefit plans to provide coverage for genetic testing to determine if someone is at an increased risk for cancer without cost-sharing.</t>
  </si>
  <si>
    <t>https://apps.legislature.ky.gov/recorddocuments/bill/23RS/hb180/bill.pdf</t>
  </si>
  <si>
    <t>https://apps.legislature.ky.gov/law/statutes/statute.aspx?id=49487</t>
  </si>
  <si>
    <t>Louisiana requires certain state-regulated health plans to cover biomarker testing, BRCA1 and BRCA2 genetic testing, and other genetic or molecular tests, for the diagnosis, treatment, management, or monitoring of cancer. These requirements allow insurers to apply cost-sharing.</t>
  </si>
  <si>
    <t>https://legis.la.gov/Legis/Law.aspx?p=y&amp;d=1148103</t>
  </si>
  <si>
    <t xml:space="preserve">https://legis.la.gov/Legis/Law.aspx?d=1240069
</t>
  </si>
  <si>
    <t>https://legiscan.com/LA/supplement/SB48/id/456715</t>
  </si>
  <si>
    <t>https://legiscan.com/ME/bill/LD107/2025</t>
  </si>
  <si>
    <t xml:space="preserve">Health insurance carriers, HMOs, and nonprofit health service plans in Maryland are required to cover biomarker testing for the purpose of diagnosis, treatment, appropriate management, or ongoing monitoring of a disease or condition. The state does not prohibit cost-sharing. </t>
  </si>
  <si>
    <t>https://mgaleg.maryland.gov/mgawebsite/Legislation/Details/SB0805?ys=2023rs</t>
  </si>
  <si>
    <t>https://law.justia.com/codes/maryland/insurance/title-15/subtitle-8/section-15-859/</t>
  </si>
  <si>
    <t>Insurers in Minnesota are required to cover biomarker testing to diagnose, treat, manage, and monitor illness or disease if the test provides clinical utility. Each fiscal year, an amount necessary to make payments to health plan companies to defray the cost of providing coverage under this section is appropriated to the commissioner of commerce.</t>
  </si>
  <si>
    <t>https://www.revisor.mn.gov/laws/2023/0/70/laws.2.26.0#laws.2.26.0</t>
  </si>
  <si>
    <t xml:space="preserve">Effective January 1, 2026, Nebraska Medicaid will be required to cover biomarker testing for diagnosing, treating, managing, or monitoring conditions such as cancer, autoimmune and neurodegenerative diseases, cardiovascular conditions, and transplants. Beginning January 1, 2028, the same requirement will extend to private insurers. The law does not prohibit cost-sharing. </t>
  </si>
  <si>
    <t>https://legiscan.com/NE/text/LB77/id/3252446</t>
  </si>
  <si>
    <t>https://nebraska.tv/news/local/nebraska-expands-access-to-biomarker-testing-with-new-legislation</t>
  </si>
  <si>
    <t>Insurers in Nevada must cover medically necessary biomarker testing for the diagnosis, treatment, management, and monitoring of cancer when supported by scientific or clinical evidence, but the law does not prohibit deductibles, copayments, or coinsurance, Coverage excludes screening purposes and may be limited by provider scope or network participation.</t>
  </si>
  <si>
    <t>https://law.justia.com/codes/nevada/chapter-689a/statute-689a-0446/</t>
  </si>
  <si>
    <t>https://pmc.ncbi.nlm.nih.gov/articles/instance/11590753/bin/NIHMS2029220-supplement-Supplementary_Materials.pdf</t>
  </si>
  <si>
    <t>Legislation requiring insurance carriers to cover biomarker testing was introduced in 2025, but the bill died in chamber.</t>
  </si>
  <si>
    <t>https://legiscan.com/NH/bill/SB120/2025</t>
  </si>
  <si>
    <t>New Jersey law requires state-regulated health insurers, including Medicaid, to cover medically necessary biomarker testing for the diagnosis, treatment, management, and monitoring of disease when supported by scientific or clinical evidence. Medicaid enrollees receive this coverage without cost-sharing, while commercial plans may apply standard deductibles, copayments, or coinsurance.</t>
  </si>
  <si>
    <t>New Mexico’s law requires state-regulated health plans, including Medicaid, to cover medically necessary biomarker testing for cancer or other conditions when supported by medical and scientific evidence, but these tests may still be subject to standard deductibles and coinsurance.</t>
  </si>
  <si>
    <t>https://www.nmlegis.gov/Sessions/23%20Regular/final/HB0073.pdf</t>
  </si>
  <si>
    <t>New York law requires coverage for biomarker precision medical tests when used for appropriate diagnostic and treatment purposes, but does not prohibit cost-sharing.</t>
  </si>
  <si>
    <t>https://legiscan.com/NY/bill/A08502/2023</t>
  </si>
  <si>
    <t>https://www.fightcancer.org/releases/governor-hochul-signs-game-changing-legislation-aimed-improving-health-outcomes-quality</t>
  </si>
  <si>
    <t>Legislation that would require insurance carriers to cover biomarker testing was introduced in 2025, but the bill failed to progress. Another bill introduced in 2025 (SB 24) would prohibit legislators from enacting new health benefit mandates unless the "legislation containing legislation containing one or more new health benefit mandates is required to also contain at least one provision that repeals at least the same number of health benefit mandates that are already in effect." This bill also failed to progress.</t>
  </si>
  <si>
    <t>https://legiscan.com/NC/text/H567/id/3224208</t>
  </si>
  <si>
    <t>State does not require coverage or waive cost-sharing for biomarker testing*</t>
  </si>
  <si>
    <t>Oklahoma requires all health benefit plans, including private insurers and SoonerCare (Medicaid), to cover biomarker testing when it has demonstrated clinical utility. The law does not prohibit cost-sharing.</t>
  </si>
  <si>
    <t>http://webserver1.lsb.state.ok.us/cf_pdf/2023-24%20ENR/SB/SB513%20ENR.PDF</t>
  </si>
  <si>
    <t>https://www.oscn.net/applications/oscn/DeliverDocument.asp?CiteID=494764</t>
  </si>
  <si>
    <t>https://legiscan.com/OR/bill/HB3421/2025</t>
  </si>
  <si>
    <t>Pennsylvania law requires insurance carriers to include biomarker testing as a covered benefit when used for diagnosis, treatment, appropriate management, or ongoing monitoring; this coverage is subject to standard policy terms including deductibles, copayments, and coinsurance. Similarly, Medicaid-managed care plans must provide the same coverage, subject to utilization review and cost-sharing provisions.</t>
  </si>
  <si>
    <t>https://legiscan.com/PA/text/HB1754/id/3006427</t>
  </si>
  <si>
    <t>https://www.palegis.us/statutes/unconsolidated/law-information/view-statute?SESSYR=1921&amp;SESSIND=0&amp;ACTNUM=0284.&amp;SMTHLWIND=&amp;CHPT=006.&amp;SCTN=035.&amp;SUBSCTN=009.</t>
  </si>
  <si>
    <t>Rhode Island requires all state‑regulated private health insurance plans cover biomarker testing, The law does not prohibit cost-sharing.</t>
  </si>
  <si>
    <t>https://webserver.rilegislature.gov/Statutes/TITLE27/27-18/27-18-89.htm</t>
  </si>
  <si>
    <t>https://legiscan.com/RI/text/S2201/id/2596966</t>
  </si>
  <si>
    <t>https://legiscan.com/TN/bill/SB0435/2025</t>
  </si>
  <si>
    <t>Texas requires health benefit plans, including individual, group, HMO, and Medicaid plans, as well as employer-sponsored and exchange plans cover biomarker testing, The law does not prohibit cost-sharing.</t>
  </si>
  <si>
    <t>https://texas.public.law/statutes/tex._ins._code_section_1372.003</t>
  </si>
  <si>
    <t>https://app.leg.wa.gov/RCW/default.aspx?cite=48.43.810</t>
  </si>
  <si>
    <t>https://www.fightcancer.org/releases/biomarker-testing-bill-fails-advance-washington-falling-behind-access-precision-medicine</t>
  </si>
  <si>
    <t>Reduce Cost Sharing: Prescription Drugs</t>
  </si>
  <si>
    <t>Waives or Reduces Cost-Sharing for Diabetes Medications</t>
  </si>
  <si>
    <t>Alabama caps the out-of-pocket cost for a 30-day supply of prescription insulin at $100, subject to annual adjustments based on the Consumer Price Index.</t>
  </si>
  <si>
    <t>https://law.justia.com/codes/alabama/title-27/chapter-63/section-27-63-1/</t>
  </si>
  <si>
    <t>https://alison.legislature.state.al.us/files/pdf/SearchableInstruments/2021RS/PrintFiles/HB249-Enr.pdf</t>
  </si>
  <si>
    <t>https://diabetes.org/tools-resources/affordable-insulin/state-insulin-copay-caps#:~:text=Image,cap%20for%2030%2Dday%20supply</t>
  </si>
  <si>
    <t>State has enacted legislation to limit cost-sharing for insulin, diabetes related equipment, or both</t>
  </si>
  <si>
    <t>https://www.ncsl.org/health/accessing-diabetes-care-and-management</t>
  </si>
  <si>
    <t>https://diabetes.org/tools-resources/affordable-insulin/state-insulin-copay-caps</t>
  </si>
  <si>
    <t>State has not enacted legislation limiting cost-sharing for insulin, diabetes related equipment, or both</t>
  </si>
  <si>
    <t>California SB40, introduced in 2025, would prohibit individual and small group health insurance carriers from imposing a copayment exceeding $35 for a 30-day supply of insulin. At the time of writing, the bill has passed both houses of the Legislature and is waiting for the governors signature.</t>
  </si>
  <si>
    <t>https://legiscan.com/CA/text/SB40/id/3245421</t>
  </si>
  <si>
    <t>Colorado caps out-of-pocket costs for a 30-day supply of prescription insulin at $100.00. The state also operates an Insulin Affordability Program, which provides discounted insulin to uninsured and eligible underinsured residents.</t>
  </si>
  <si>
    <t>https://leg.colorado.gov/sites/default/files/2019a_1216_signed.pdf</t>
  </si>
  <si>
    <t>https://law.justia.com/codes/colorado/title-12/health-care-professions-and-occupations/article-280/part-1/section-12-280-139/</t>
  </si>
  <si>
    <t>https://law.justia.com/codes/colorado/title-10/health-care-coverage/article-16/part-1/section-10-16-151/</t>
  </si>
  <si>
    <t xml:space="preserve">Connecticut caps the out-of-pocket cost for a 30-day supply of prescription insulin and covered diabetes-related equipment and supplies at  $25.00 and $100.00, respectively.  </t>
  </si>
  <si>
    <t>https://search.cga.state.ct.us/2020/PA/pdf/2020PA-00004-R00HB-06003SS1-PA.pdf</t>
  </si>
  <si>
    <t>https://law.justia.com/codes/connecticut/title-38a/chapter-700c/section-38a-518d/</t>
  </si>
  <si>
    <t>Delaware caps the out-of-pocket cost for a 30-day supply of insulin at $100.00, diabetes equipment at $35.00, and waives all cost-sharing for medically necessary insulin pumps.</t>
  </si>
  <si>
    <t>https://legis.delaware.gov/SessionLaws/Chapter?id=14809</t>
  </si>
  <si>
    <t>https://law.justia.com/codes/delaware/title-18/chapter-33/subchapter-i/section-3344d/</t>
  </si>
  <si>
    <t>https://law.justia.com/codes/delaware/title-18/chapter-33/subchapter-i/section-3344c/</t>
  </si>
  <si>
    <t>https://law.justia.com/codes/delaware/title-18/chapter-33/subchapter-i/section-3344b/</t>
  </si>
  <si>
    <t xml:space="preserve">The District of Columbia caps the out-of-pocket cost for a 30-day supply of insulin and all necessary covered diabetes devices at $30.00 and $100.00, respectively. </t>
  </si>
  <si>
    <t>https://code.dccouncil.gov/us/dc/council/laws/23-252</t>
  </si>
  <si>
    <t>https://code.dccouncil.gov/us/dc/council/code/sections/48-855.02a</t>
  </si>
  <si>
    <t>Florida Senators Smith and Davis introduced a bill in 2025 to cap the cost of insulin and establish an emergency insulin program in the state, however the bill died in committee.</t>
  </si>
  <si>
    <t>https://flsenate.gov/Session/Bill/2025/1676</t>
  </si>
  <si>
    <t xml:space="preserve">Illinois caps the price of a 30-day supply of insulin at $35.00. The state also operates an Insulin Discount Program. </t>
  </si>
  <si>
    <t>https://ilga.gov/documents/legislation/publicacts/103/PDF/103-0429.pdf</t>
  </si>
  <si>
    <t>https://law.justia.com/codes/illinois/chapter-410/act-410-ilcs-643/</t>
  </si>
  <si>
    <t>https://www.ilga.gov/Documents/legislation/ilcs/documents/021500050K356z.41.htm</t>
  </si>
  <si>
    <t>Kentucky caps the out-of-pocket cost for a 30-day supply of prescription insulin at $30.00, regardless of the amount or type of insulin needed.</t>
  </si>
  <si>
    <t>https://apps.legislature.ky.gov/law/statutes/statute.aspx?id=51776</t>
  </si>
  <si>
    <t>Louisiana caps the out-of-pocket cost for a 30-day supply of certain insulin products at $75.00. This cap is subject to annual adjustments based on the Consumer Price Index.</t>
  </si>
  <si>
    <t>https://law.justia.com/codes/louisiana/revised-statutes/title-22/rs-22-1034-1/</t>
  </si>
  <si>
    <t xml:space="preserve">Maine caps the out-of-pocket cost for a 30-day prescription of insulin at $35.00, and operates the Maine Insulin Safety Net Program, which offers discounted emergency insulin to eligible residents. </t>
  </si>
  <si>
    <t>https://legislature.maine.gov/statutes/32/title32sec13725.html</t>
  </si>
  <si>
    <t>https://legislature.maine.gov/statutes/24-a/title24-Asec4317-C.html</t>
  </si>
  <si>
    <t>Maryland caps the out-of-pocket cost for a 30-day supply of prescription insulin at $30.00, regardless of the amount or type of insulin needed.</t>
  </si>
  <si>
    <t>https://law.justia.com/codes/maryland/insurance/title-15/subtitle-8/section-15-822-1/</t>
  </si>
  <si>
    <t>Massachusetts caps the out-of-pocket cost for a 30-day supply of prescription insulin at $25.00, regardless of the amount or type of insulin needed.</t>
  </si>
  <si>
    <t>https://malegislature.gov/Bills/193/S3012</t>
  </si>
  <si>
    <t>https://www.mass.gov/news/governor-healey-signs-laws-lowering-health-care-costs-and-strengthening-oversight</t>
  </si>
  <si>
    <t>https://www.ncsl.org/health/prescription-drug-legislation-database</t>
  </si>
  <si>
    <t>Minnesota’s Insulin Safety Net and Continuing Need programs limit out-of-pocket costs for uninsured and underinsured residents. As of January 2025, the state also caps cost-sharing for a 30-day supply of prescription insulin at $25 and $50 for related medical supplies.</t>
  </si>
  <si>
    <t>https://www.revisor.mn.gov/statutes/cite/62Q.481</t>
  </si>
  <si>
    <t>https://www.revisor.mn.gov/statutes/cite/151.74</t>
  </si>
  <si>
    <t>https://www.revisor.mn.gov/statutes/cite/62Q.48</t>
  </si>
  <si>
    <t>Missouri legislators introduced two bills to cap the consumer cost of insulin in 2025; however, both bills died in committee.</t>
  </si>
  <si>
    <t>https://legiscan.com/MO/text/HB186/2025</t>
  </si>
  <si>
    <t>https://legiscan.com/MO/bill/HB1195/2025</t>
  </si>
  <si>
    <t>Montana caps the out-of-pocket costs for a 30-day supply of insulin at $35.00, regardless of type or quantity prescribed.</t>
  </si>
  <si>
    <t>https://archive.legmt.gov/bills/mca/title_0330/chapter_0220/part_0030/section_0120/0330-0220-0030-0120.html</t>
  </si>
  <si>
    <t>https://custom.statenet.com/public/resources.cgi?mode=show_text&amp;id=ID:bill:MT2023000S340&amp;verid=MT2023000S340_20230508_0_E&amp;</t>
  </si>
  <si>
    <t>Nebraska caps the out-of-pocket cost for a 30-day supply of prescription insulin at $35.00, regardless of the amount needed.</t>
  </si>
  <si>
    <t>https://custom.statenet.com/public/resources.cgi?mode=show_text&amp;id=ID:bill:NE2023000L92&amp;verid=NE2023000L92_20230606_0_ESL&amp;</t>
  </si>
  <si>
    <t>https://nebraskalegislature.gov/laws/statutes.php?statute=44-790.01</t>
  </si>
  <si>
    <t xml:space="preserve">Effective October 1, 2025, Nevada law will prohibit health insurance carriers from imposing a copayment that exceeds $35.00 for a 30-day supply of prescription insulin. </t>
  </si>
  <si>
    <t>https://legiscan.com/NV/bill/AB555/2025</t>
  </si>
  <si>
    <t>https://legiscan.com/NV/text/AB555/id/3249047</t>
  </si>
  <si>
    <t xml:space="preserve">New Hampshire caps the out-of-pocket cost for each 30-day prescription of insulin at $30.00.
</t>
  </si>
  <si>
    <t>https://gc.nh.gov/bill_status/legacy/bs2016/billText.aspx?id=20322020&amp;txtFormat=html&amp;sy=2020</t>
  </si>
  <si>
    <t>https://law.justia.com/codes/new-hampshire/title-xxxvii/chapter-415/section-415-6-e/</t>
  </si>
  <si>
    <t>New Jersey caps the out-of-pocket costs for a 30-day supply of prescription insulin at $35.00.</t>
  </si>
  <si>
    <t>https://pub.njleg.state.nj.us/Bills/2022/PL23/105_.PDF</t>
  </si>
  <si>
    <t>https://law.justia.com/codes/new-jersey/title-17b/section-17b-27a-19-35/</t>
  </si>
  <si>
    <t>https://law.justia.com/codes/new-jersey/title-17b/section-17b-27a-7-31/</t>
  </si>
  <si>
    <t>New Mexico caps the out-of-pocket costs for a 30-day supply of prescription insulin at $25.00.</t>
  </si>
  <si>
    <t>https://law.justia.com/codes/new-mexico/chapter-13/article-7/section-13-7-25/</t>
  </si>
  <si>
    <t>https://www.nmlegis.gov/Sessions/20%20Regular/final/HB0292.pdf</t>
  </si>
  <si>
    <t>New York prohibits cost-sharing for covered prescription insulin, meaning that health insurance carriers can not charge enrollees for insulin.</t>
  </si>
  <si>
    <t>https://www.nysenate.gov/legislation/bills/2023/S504/amendment/A</t>
  </si>
  <si>
    <t>https://www.dfs.ny.gov/apps_and_licensing/health_insurers/insulin_cost_sharing_qa_guidance</t>
  </si>
  <si>
    <t>North Dakota caps the out-of-pocket cost for a 30-day supply of prescription insulin and select diabetic supplies at $25.00.</t>
  </si>
  <si>
    <t>https://legiscan.com/ND/text/HB1114/id/3192518</t>
  </si>
  <si>
    <t>https://ndlegis.gov/assembly/69-2025/regular/documents/25-0118-03000.pdf</t>
  </si>
  <si>
    <t>Oklahoma caps the out-of-pocket cost for each 30-day supply of prescription insulin at $30.00.</t>
  </si>
  <si>
    <t>https://custom.statenet.com/public/resources.cgi?mode=show_text&amp;id=ID:bill:OK2021000H1019&amp;verid=OK2021000H1019_20210420_0_E&amp;</t>
  </si>
  <si>
    <t>https://law.justia.com/codes/oklahoma/title-36/section-36-6060-2/#:~:text=The%20State%20Board%20of%20Health,of%20the%20policy%2C%20contract%2C%20or</t>
  </si>
  <si>
    <t>Oregon caps the out-of-pocket cost for a 30-day supply of prescription insulin at $35.00.</t>
  </si>
  <si>
    <t>https://olis.oregonlegislature.gov/liz/2024R1/Downloads/MeasureDocument/SB1508/Enrolled</t>
  </si>
  <si>
    <t>https://oregon.public.law/statutes/ors_743A.069</t>
  </si>
  <si>
    <t xml:space="preserve">Rhode Island limits the out-of-pocket cost for a 30-day supply of prescription insulin to $40.00. </t>
  </si>
  <si>
    <t>https://law.justia.com/codes/rhode-island/title-27/chapter-27-20-8/section-27-20-8-3/</t>
  </si>
  <si>
    <t>Texas caps the out-of-pocket cost for a 30-day supply of prescription insulin at $25.00, regardless of the amount or type of insulin needed to fill the prescription.</t>
  </si>
  <si>
    <t>https://statutes.capitol.texas.gov/Docs/IN/htm/IN.1358.htm#1358</t>
  </si>
  <si>
    <t>Utah caps the out-of-pocket cost for a 30-day supply of each covered insulin prescription at $30.00.</t>
  </si>
  <si>
    <t>https://le.utah.gov/xcode/Title31A/Chapter22/31A-22-S626.html</t>
  </si>
  <si>
    <t>Vermont caps the out-of-pocket cost for a 30-day supply of insulin at $100.00, regardless of the amount, type, or number of insulin medications prescribed.</t>
  </si>
  <si>
    <t>https://legislature.vermont.gov/statutes/section/08/107/04089i</t>
  </si>
  <si>
    <t>Virginia caps the out-of-pocket cost for a 30-day supply of prescription insulin at $50.00, regardless of the amount or type of insulin needed.</t>
  </si>
  <si>
    <t>https://law.lis.virginia.gov/vacode/title38.2/chapter34/section38.2-3407.15:5/</t>
  </si>
  <si>
    <t>Washington caps the out-of-pocket cost for each 30-day supply of prescription insulin at $35.00.</t>
  </si>
  <si>
    <t>https://app.leg.wa.gov/RCW/default.aspx?cite=48.43.780</t>
  </si>
  <si>
    <t xml:space="preserve">West Virginia caps the out-of-pocket cost for an enrollees entire prescription of insulin and select diabetes-related equipment and supplies at  $35.00 and $100.00, respectively.  </t>
  </si>
  <si>
    <t>https://code.wvlegislature.gov/33-59-1/</t>
  </si>
  <si>
    <t>Waives or Reduces Cost-Sharing for Asthma Inhalers</t>
  </si>
  <si>
    <t>https://nashp.org/state-tracker/state-drug-pricing-laws-2017-2025/</t>
  </si>
  <si>
    <t>https://www.healthsystemtracker.org/brief/how-recent-manufacturer-savings-programs-may-impact-individual-out-of-pocket-spending-on-asthma-and-copd-inhalers/#:~:text=Currently%2C%20the%20federal%20government%20does,participate%20in%20these%20savings%20programs.</t>
  </si>
  <si>
    <t>State has not enacted legislation limiting cost-sharing for asthma inhalers</t>
  </si>
  <si>
    <t>Illinois caps cost-sharing for covered prescription asthma inhalers at $25.00 per thirty-day supply.</t>
  </si>
  <si>
    <t>https://www.ilga.gov/Documents/legislation/ilcs/documents/021500050K356z.5.htm</t>
  </si>
  <si>
    <t>https://www.ilga.gov/Legislation/BillStatus?DocNum=3203&amp;GAID=17&amp;DocTypeID=SB&amp;LegId=152483&amp;SessionID=112&amp;GA=103</t>
  </si>
  <si>
    <t>The state has enacted legislation to limit cost-sharing for asthma inhalers</t>
  </si>
  <si>
    <t>Minnesota limits cost-sharing for asthma inhalers at $25 per one-month supply per prescription. The state also limits the total cost-sharing for all related medical supplies used to treat asthma at $50 per month.</t>
  </si>
  <si>
    <t>In 2025, Missouri legislators introduced a bill to cap the cost of diabetes drugs and devices, but the bill died in committee.</t>
  </si>
  <si>
    <t>https://senate.mo.gov/25info/BTS_Web/Bill.aspx?SessionType=R&amp;BillID=18266901</t>
  </si>
  <si>
    <t>New Jersey caps cost-sharing for covered prescription asthma inhalers at $50.00 per thirty-day supply.</t>
  </si>
  <si>
    <t>https://law.justia.com/codes/new-jersey/title-17b/section-17b-26-2-1rr/</t>
  </si>
  <si>
    <t>https://www.nj.gov/governor/news/news/562023/approved/20230710a.shtml</t>
  </si>
  <si>
    <t>Massachusetts caps cost-sharing for covered prescription asthma inhalers at $25.00 per thirty-day supply.</t>
  </si>
  <si>
    <t>https://malegislature.gov/Laws/SessionLaws/Acts/2024/Chapter342</t>
  </si>
  <si>
    <t>https://states.aarp.org/massachusetts/new-law-curb-high-drug-costs</t>
  </si>
  <si>
    <t>Washington cap the cost-sharing for a 30-day supply of asthma inhalers at $35.00.</t>
  </si>
  <si>
    <t>Waives or Reduces Cost-Sharing for Epinephrine Auto-Injectors</t>
  </si>
  <si>
    <t>State has not enacted legislation to limit cost-sharing for prescription epinephrine autoinjector(s)</t>
  </si>
  <si>
    <t xml:space="preserve">Colorado caps cost-sharing for a twin-pack of epinephrine auto-injectors at $60.00 and has established an Epinephrine Auto-Injector Affordability Program, which provides discounted epinephrine to uninsured and underinsured residents. </t>
  </si>
  <si>
    <t>https://leg.colorado.gov/sites/default/files/2023a_1002_signed.pdf</t>
  </si>
  <si>
    <t>https://law.justia.com/codes/colorado/title-12/health-care-professions-and-occupations/article-280/part-1/section-12-280-142/</t>
  </si>
  <si>
    <t>https://law.justia.com/codes/colorado/title-10/health-care-coverage/article-16/part-1/section-10-16-160/</t>
  </si>
  <si>
    <t>State has enacted legislation to limit cost-sharing for prescription epinephrine autoinjector(s)</t>
  </si>
  <si>
    <t>Delaware does not have a specific dollar amount capped for epinephrine costs, but a state law requires insurance plans to cover at least one epinephrine auto-injector formulation at the lowest cost-sharing tier.</t>
  </si>
  <si>
    <t>https://legis.delaware.gov//BillDetail/129957</t>
  </si>
  <si>
    <t>https://delcode.delaware.gov/title18/c033/sc01/index.html</t>
  </si>
  <si>
    <t>Illinois caps cost-sharing for a twin-pack of epinephrine auto-injectors at $60.00.</t>
  </si>
  <si>
    <t>https://www.ilga.gov/Documents/legislation/ilcs/documents/021500050K356z.33.htm</t>
  </si>
  <si>
    <t>https://www.foodallergy.org/media-room/illinois-governor-pritzker-signs-hb-3639-law-capping-epinephrine-auto-injector-costs-60</t>
  </si>
  <si>
    <t>Minnesota caps cost-sharing for epinephrine auto-injectors at $25 per one-month supply per prescription. The total cost-sharing for all related medical supplies for allergies treated with epinephrine is also capped at $50 per month, regardless of the number of chronic diseases treated.</t>
  </si>
  <si>
    <t>In 2025, Missouri legislators introduced a bill to cap the cost of epinephrine delivery devices, but the bill died in committee.</t>
  </si>
  <si>
    <t>New Hampshire does not cap the cost of epinephrine at a specific dollar amount, but does require insurance carriers to provide coverage for the cost of epinephrine autoinjectors.</t>
  </si>
  <si>
    <t>https://legiscan.com/NH/text/HB1280/id/2194044</t>
  </si>
  <si>
    <t xml:space="preserve">New Jersey law exempts epinephrine injectors from insurance plan deductibles and limits copayment or coinsurance costs to $25.00 for a 30-day supply. </t>
  </si>
  <si>
    <t>https://law.justia.com/codes/new-jersey/title-17b/section-17b-27a-7-32/</t>
  </si>
  <si>
    <t>https://www.newsfromthestates.com/article/price-caps-insulin-inhalers-epipens-take-effect</t>
  </si>
  <si>
    <t xml:space="preserve">Insurers in Rhode Island are required to cover the purchase of a twin-pack of epinephrine auto-injectors once per policy year without any cost-sharing. </t>
  </si>
  <si>
    <t>https://law.justia.com/codes/rhode-island/title-27/chapter-27-41/section-27-41-99/</t>
  </si>
  <si>
    <t>https://webserver.rilegislature.gov/BillText/BillText23/SenateText23/S0575A.pdf</t>
  </si>
  <si>
    <t>https://webserver.rilegislature.gov/BillText/BillText23/HouseText23/H5176A.pdf</t>
  </si>
  <si>
    <t>Washington caps cost-sharing for a twin pack of epinephrine auto-injectors at $35.00.</t>
  </si>
  <si>
    <t>Waives or Reduces Cost-Sharing for Specialty Drugs</t>
  </si>
  <si>
    <t xml:space="preserve">https://nashp.org/state-tracker/state-drug-pricing-laws-2017-2025/
</t>
  </si>
  <si>
    <t xml:space="preserve">https://www.ncsl.org/health/prescription-drug-legislation-database
</t>
  </si>
  <si>
    <t xml:space="preserve">https://www.ncbi.nlm.nih.gov/pmc/articles/PMC10391131/
</t>
  </si>
  <si>
    <t>https://www.nejm.org/doi/full/10.1056/NEJMsa1910366#ap1</t>
  </si>
  <si>
    <t>State has not enacted legislation to limit cost-sharing for specialty drugs</t>
  </si>
  <si>
    <t>California caps cost-sharing for outpatient prescription drugs at $250.00 and $500.00, depending on the enrollee's coverage tier. Oral anticancer medications have a separate cap of $250.00.</t>
  </si>
  <si>
    <t xml:space="preserve">https://law.justia.com/codes/california/code-hsc/division-2/chapter-2-2/article-1/section-1342-73/
</t>
  </si>
  <si>
    <t>https://law.justia.com/codes/california/code-ins/division-2/part-2/chapter-1/article-1/section-10123-206/</t>
  </si>
  <si>
    <t>State has enacted legislation to limit cost-sharing for specialty drugs</t>
  </si>
  <si>
    <t>Colorado requires all state-regulated health benefit plans to include coverage for HIV prevention drugs and services without cost-sharing.</t>
  </si>
  <si>
    <t xml:space="preserve">Delaware limits the amount residents must pay for prescription drugs used to treat complex, chronic or rare medical conditions by capping cost-sharing for each 30-day specialty drug prescription at $150.00. </t>
  </si>
  <si>
    <t>https://law.justia.com/codes/delaware/title-18/chapter-33/subchapter-i/section-3364/</t>
  </si>
  <si>
    <t>D.C. limits the amount residents must pay for drugs used to treat complex conditions by capping cost-sharing for a 30-day and 90-day specialty drug prescription at $150 and $300, respectively, and operates the AccessRx program, which offers discounted prescriptions to elderly and uninsured residents.</t>
  </si>
  <si>
    <t>https://code.dccouncil.gov/us/dc/council/code/sections/48-855.02</t>
  </si>
  <si>
    <t>https://code.dccouncil.gov/us/dc/council/code/sections/48-831.02</t>
  </si>
  <si>
    <t>https://code.dccouncil.gov/us/dc/council/code/sections/48-831.03</t>
  </si>
  <si>
    <t>https://code.dccouncil.gov/us/dc/council/code/sections/48-831.07</t>
  </si>
  <si>
    <t xml:space="preserve">Georgia caps cost-sharing for a 30-day supply of oral chemotherapy medication at $200.00. </t>
  </si>
  <si>
    <t>https://law.justia.com/codes/georgia/title-33/chapter-24/article-1/section-33-24-56-5/</t>
  </si>
  <si>
    <t>Illinois prohibits cost-sharing for the purchase of naloxone, abortifacients, hormone therapy, HIV pre- and post-exposure prophylaxis, and prescription estrogen.</t>
  </si>
  <si>
    <t>https://www.ilga.gov/Documents/legislation/ilcs/documents/021500050K356z.23.htm</t>
  </si>
  <si>
    <t xml:space="preserve">https://www.ilga.gov/legislation/ILCS/details?MajorTopic=REGULATION&amp;Chapter=INSURANCE&amp;ActName=Illinois%20Insurance%20Code.&amp;ActID=1249&amp;ChapterID=22&amp;ChapAct=215+ILCS+5%2F&amp;SeqStart=101300000&amp;SeqEnd=121900000
</t>
  </si>
  <si>
    <t>https://www.ilga.gov/Documents/legislation/ilcs/documents/021500050K356z.60.htm</t>
  </si>
  <si>
    <t xml:space="preserve">https://legiscan.com/IL/bill/SB3203/2023
</t>
  </si>
  <si>
    <t xml:space="preserve">Kentucky caps cost-sharing for a 30-day supply of orally administered anticancer medications at $100.00. </t>
  </si>
  <si>
    <t>https://apps.legislature.ky.gov/law/statutes/statute.aspx?id=43957</t>
  </si>
  <si>
    <t xml:space="preserve">Louisiana limits the amount residents must pay for prescription drugs used to treat complex, chronic or rare medical conditions by capping cost-sharing for each 30-day specialty drug prescription at $150.00.  A separate price cap limits cost-sharing for oral oncology medications at $100.00 per prescription. </t>
  </si>
  <si>
    <t>https://legis.la.gov/Legis/Law.aspx?d=919510</t>
  </si>
  <si>
    <t>https://law.justia.com/codes/louisiana/revised-statutes/title-22/rs-22-999-1/</t>
  </si>
  <si>
    <t>Maryland limits the amount residents must pay for prescription drugs used to treat complex or chronic medical conditions, including multiple sclerosis and hepatitis C, by capping cost-sharing at $150.00 for a 30-day supply of the specialty drug, and has passed separate legislation that caps cost-sharing for prescription drugs used to treat HIV or AIDS at $150.00 per 30-day supply.</t>
  </si>
  <si>
    <t xml:space="preserve">https://mgaleg.maryland.gov/mgawebsite/Laws/StatuteText?article=gin&amp;section=15-847&amp;enactments=false
</t>
  </si>
  <si>
    <t>https://mgaleg.maryland.gov/mgawebsite/Laws/StatuteText?article=gin&amp;section=15-847.1&amp;enactments=False&amp;archived=False</t>
  </si>
  <si>
    <t>Massachusetts health insurance carriers are required to cap cost-sharing for one generic and one brand name drug used to treat the two most prevalent heart conditions among enrollees (four drugs total).</t>
  </si>
  <si>
    <t>Beginning January 2026, Michigan will cap cost-sharing for a 30-day supply of oral antineoplastic medications at $250.00.</t>
  </si>
  <si>
    <t>https://www.legislature.mi.gov/Laws/MCL?objectName=mcl-500-3406ff</t>
  </si>
  <si>
    <t xml:space="preserve">Missouri caps cost-sharing for a 30-day supply of oral anticancer medication at $75.00, subject to annual adjustments based on changes in the Consumer Price Index. </t>
  </si>
  <si>
    <t>https://revisor.mo.gov/main/OneSection.aspx?section=376.1257</t>
  </si>
  <si>
    <t xml:space="preserve">Nevada caps cost-sharing for oral oncology medications at $100.00 per prescription. </t>
  </si>
  <si>
    <t>https://law.justia.com/codes/nevada/chapter-689b/statute-689b-0362/</t>
  </si>
  <si>
    <t xml:space="preserve">New Hampshire caps cost-sharing for oral anticancer medications at $200.00 per prescription. </t>
  </si>
  <si>
    <t>https://law.justia.com/codes/new-hampshire/title-xxxvii/chapter-415/section-415-6-t/#:~:text=Stat.-,2024%20New%20Hampshire%20Revised%20Statutes,III.</t>
  </si>
  <si>
    <t xml:space="preserve">New Jersey limits the amount an insured individual can pay out-of-pocket for covered prescription drugs, including specialty medications, based on their health coverage plan tier. Cost-sharing for prescription drugs under a Silver, Gold, or Platinum plan is capped at $150 per month per prescription, while Bronze plans have a higher cap of $250 per month per prescription. </t>
  </si>
  <si>
    <t>https://law.justia.com/codes/new-jersey/title-17b/section-17b-27a-7-28/</t>
  </si>
  <si>
    <t>New Mexico prohibits insurers from imposing any cost-sharing for treatments for sexually transmitted infections, including HIV and relevant strains of hepatitis.</t>
  </si>
  <si>
    <t>https://law.justia.com/codes/new-mexico/chapter-59a/article-22/section-59a-22-60/</t>
  </si>
  <si>
    <t xml:space="preserve">Ohio caps cost-sharing for oral anticancer medications at $100.00 per prescription. </t>
  </si>
  <si>
    <t>https://codes.ohio.gov/ohio-revised-code/section-1751.69</t>
  </si>
  <si>
    <t xml:space="preserve">Oklahoma caps cost-sharing for oral anticancer medications at $100.00 per prescription. </t>
  </si>
  <si>
    <t xml:space="preserve">https://law.justia.com/codes/oklahoma/title-36/section-36-6060-9a/
</t>
  </si>
  <si>
    <t>Rhode Island requires health insurance carriers operating in the state to cap cost-sharing for specialty drugs used to treat complex or chronic medical conditions at $150.00 per month.</t>
  </si>
  <si>
    <t>https://law.justia.com/codes/rhode-island/title-27/chapter-27-18/section-27-18-50-2/</t>
  </si>
  <si>
    <t>https://webserver.rilegislature.gov/Statutes/TITLE27/27-18/27-18-50.2.htm</t>
  </si>
  <si>
    <t xml:space="preserve">Utah limits cost-sharing for oral chemotherapy medications to $300.00 per filled prescription. </t>
  </si>
  <si>
    <t>https://le.utah.gov/xcode/Title31A/Chapter22/31A-22-S641.html</t>
  </si>
  <si>
    <t>https://le.utah.gov/xcode/Title49/Chapter20/49-20-S421.html?v=C49-20-S421_2020051220210101</t>
  </si>
  <si>
    <t>Washington requires insurers to cover prenatal vitamins and any medically necessary medications for conditions resulting from a sexual assault without cost-sharing. Washington also prohibits cost-sharing for postexposure prophylaxis.</t>
  </si>
  <si>
    <t xml:space="preserve">https://app.leg.wa.gov/rcw/default.aspx?cite=48.43.072
</t>
  </si>
  <si>
    <t>https://app.leg.wa.gov/Rcw/default.aspx?cite=48.43.440</t>
  </si>
  <si>
    <t xml:space="preserve">Wisconsin caps cost-sharing for a 30-day supply of oral chemotherapy medication at $100.00, subject to annual adjustments based on changes in the Consumer Price Index. </t>
  </si>
  <si>
    <t>https://docs.legis.wisconsin.gov/statutes/statutes/632/vi/867</t>
  </si>
  <si>
    <t>Reduced Cost-Sharing: Maternal Reproductive Health</t>
  </si>
  <si>
    <t>Individual and Small Group Health Plans Required to Cover Fertility Treatment</t>
  </si>
  <si>
    <t>https://triagecancer.org/state-laws/health-insurance-fertility-services</t>
  </si>
  <si>
    <t>Insurance Coverage by State | RESOLVE: The National Infertility Association</t>
  </si>
  <si>
    <t>The state does not require individual and small group health plans to offer coverage for in-vitro fertilization or fertility preservation services</t>
  </si>
  <si>
    <t xml:space="preserve">Arkansas requires individual and group health insurance policies with maternity benefits (except HMOs) to cover in-vitro fertilization with a $15,000 lifetime cap. Fertility preservation is also covered. </t>
  </si>
  <si>
    <t>https://law.justia.com/codes/arkansas/title-23/subtitle-3/chapter-85/section-23-85-137/</t>
  </si>
  <si>
    <t>The state requires individual and small group health plans to offer coverage for in-vitro fertilization alone or in addition to fertility preservation services</t>
  </si>
  <si>
    <t>California requires health insurance policies (except Medi-Cal MCO plans) to cover fertility preservation services when medically necessary treatments may cause iatrogenic infertility. In vitro fertilization (IVF) is not required to be covered.</t>
  </si>
  <si>
    <t>https://leginfo.legislature.ca.gov/faces/billTextClient.xhtml?bill_id=201920200SB600</t>
  </si>
  <si>
    <t>https://leginfo.legislature.ca.gov/faces/billTextClient.xhtml?bill_id=202320240SB729</t>
  </si>
  <si>
    <t>The state requires individual and small group health plans to offer coverage for fertility preservation services, but not for in-vitro fertilization</t>
  </si>
  <si>
    <t xml:space="preserve">Colorado requires health insurance policies to cover standard fertility preservation and in-vitro fertilization (IVF). </t>
  </si>
  <si>
    <t>https://leg.colorado.gov/bills/hb20-1158</t>
  </si>
  <si>
    <t xml:space="preserve">Connecticut requires health insurance policies to cover standard fertility preservation and in-vitro fertilization (IVF). </t>
  </si>
  <si>
    <t>https://www.cga.ct.gov/asp/cgabillstatus/cgabillstatus.asp?selBillType=Bill&amp;bill_num=HB07124&amp;which_year=2017</t>
  </si>
  <si>
    <t xml:space="preserve">Delaware requires health insurance policies to cover standard fertility preservation and in-vitro fertilization (IVF) when medically necessary treatments may cause iatrogenic infertility. </t>
  </si>
  <si>
    <t>https://legis.delaware.gov/BillDetail?LegislationId=26219</t>
  </si>
  <si>
    <t>https://resolve.org/learn/financial-resources/insurance-coverage/insurance-coverage-by-state/</t>
  </si>
  <si>
    <t>Washington DC requires insurers offering large group and individual/small group plans to cover fertility preservation services and in-vitro fertilization (IVF).</t>
  </si>
  <si>
    <t>https://lims.dccouncil.gov/Legislation/B25-0034</t>
  </si>
  <si>
    <t>https://www.flsenate.gov/Session/Bill/2025/677</t>
  </si>
  <si>
    <t>Health Insurance State Laws: Fertility Services | Triage Cancer</t>
  </si>
  <si>
    <t>https://www.legis.ga.gov/legislation/69447</t>
  </si>
  <si>
    <t xml:space="preserve">Hawaii requires insurance policies that provide pregnancy-related benefits to include one-time coverage for in-vitro fertilization as long as certain requirements are met. Standard fertility preservation services are not mandated to be covered. </t>
  </si>
  <si>
    <t>https://law.justia.com/codes/hawaii/title-24/chapter-431/section-431-10a-116-5/</t>
  </si>
  <si>
    <t>https://www.billtrack50.com/billdetail/1789419#:~:text=Bill%20Summary,like%20surrogacy%2C%20and%20cryopreservation%20storage.</t>
  </si>
  <si>
    <t>https://www.billtrack50.com/billdetail/1781894#:~:text=AI%20Summary,to%20implement%20the%20required%20coverage.</t>
  </si>
  <si>
    <t xml:space="preserve">Illinois requires health insurance policies covering more than 25  to cover fertility preservation services when medically necessary treatments may cause iatrogenic infertility. In vitro fertilization (IVF) is covered for individuals with a diagnosis of infertility. </t>
  </si>
  <si>
    <t>https://www.ilga.gov/Legislation/BillStatus?GA=100&amp;DocTypeID=HB&amp;DocNum=2617&amp;GAID=14&amp;SessionID=91&amp;LegID=103887</t>
  </si>
  <si>
    <t>https://www.ilga.gov/Documents/legislation/ilcs/documents/021500050K356m.htm</t>
  </si>
  <si>
    <t>Kentucky requires all health benefit plans to cover fertility preservation services when medically necessary treatments may cause iatrogenic infertility. However, in vitro fertilization (IVF) is not covered.</t>
  </si>
  <si>
    <t>https://apps.legislature.ky.gov/law/acts/23RS/documents/0030.pdf</t>
  </si>
  <si>
    <t>Louisiana requires health benefit plans to cover fertility preservation services when medically necessary treatments may cause iatrogenic infertility. However, in vitro fertilization (IVF) is not covered.</t>
  </si>
  <si>
    <t>As of January 1, 2025, all health benefit plans issued in Maine are required to cover infertility diagnosis, in-vitro fertilization, and fertility preservation services.</t>
  </si>
  <si>
    <t>https://legislature.maine.gov/legis/bills/getPDF.asp?paper=HP1144&amp;item=1&amp;snum=130</t>
  </si>
  <si>
    <t xml:space="preserve">Maryland requires individual and group insurance policies with pregnancy benefits to cover 3 in-vitro fertilization cycles per life birth to patients meeting certain requirements. Most  health plan providers are also required to cover fertility preservation procedures for individuals needing medical treatment that could cause iatrogenic infertility. </t>
  </si>
  <si>
    <t>https://law.justia.com/codes/maryland/insurance/title-15/subtitle-8/section-15-810/</t>
  </si>
  <si>
    <t>https://mgaleg.maryland.gov/2018RS/chapters_noln/Ch_716_sb0271E.pdf</t>
  </si>
  <si>
    <t>https://mgaleg.maryland.gov/2018RS/bills/hb/hb0908t.pdf</t>
  </si>
  <si>
    <t xml:space="preserve">Massachusetts requires insurers with pregnancy benefits to provide coverage for fertility preservation and in-vitro fertilization for patients with medical or genetic conditions that may impair fertility. </t>
  </si>
  <si>
    <t xml:space="preserve">Missouri requires state employee insurance policies (PPO 750 Plan, PPO 1250 Plan, and Health Savings Account Plan) to provide coverage for fertility preservation for patients undergoing medical treatments that may cause iatrogenic infertility and coverage for 2 cycles of in-vitro fertilization for those diagnosed with infertility. </t>
  </si>
  <si>
    <t>https://www.law.cornell.edu/regulations/missouri/22-CSR-10-3.057</t>
  </si>
  <si>
    <t>MO HB487 | BillTrack50</t>
  </si>
  <si>
    <t xml:space="preserve">Montana requires all individual and group health insurance policies to cover medically necessary fertility preservation services for individuals with cancer or who are undergoing medical treatments that may cause iatrogenic infertility. The full in-vitro fertilization (IVF) process is not required to be covered.  </t>
  </si>
  <si>
    <t>https://bills.legmt.gov/#/bill/20231/LC4608?open_tab=sum</t>
  </si>
  <si>
    <t>https://archive.legmt.gov/bills/mca/title_0330/chapter_0310/part_0010/section_0020/0330-0310-0010-0020.html</t>
  </si>
  <si>
    <t>Effective July 1, 2025, Nevada will require health plans to cover medically necessary fertility preservation services for individuals diagnosed with breast or ovarian cancer if the cancer may directly or indirectly cause infertility, or if the individual is expected to receive medical treatment that could cause infertility.</t>
  </si>
  <si>
    <t>https://www.leg.state.nv.us/App/NELIS/REL/83rd2025/Bill/12625/Text</t>
  </si>
  <si>
    <t xml:space="preserve">New Hampshire requires group health insurance policies to cover standard fertility preservation and in-vitro fertilization (IVF) for individuals at risk of treatment-related infertility. </t>
  </si>
  <si>
    <t>https://gc.nh.gov/bill_status/legacy/bs2016/bill_status.aspx?lsr=868&amp;sy=2019&amp;sortoption=&amp;txtsessionyear=2019&amp;txtbillnumber=SB279</t>
  </si>
  <si>
    <t xml:space="preserve">New Jersey requires insurers with pregnancy related benefits to cover in-vitro fertilization for individuals meeting certain requirements. New Jersey also requires health insurance plans to cover standard fertility preservation services for individuals undergoing treatments that may cause iatrogenic infertility.  </t>
  </si>
  <si>
    <t>https://pub.njleg.gov/bills/2000/pl01/236_.htm</t>
  </si>
  <si>
    <t>https://www.njleg.state.nj.us/bill-search/2018/S2133</t>
  </si>
  <si>
    <t xml:space="preserve">New York requires large group health insurance to cover 3 cycles of in-vitro fertilization for individuals diagnosed with infertility. These insurers must also cover fertility preservation services for individuals with conditions or who are undergoing treatments that may cause infertility. </t>
  </si>
  <si>
    <t>https://www.dfs.ny.gov/apps_and_licensing/health_insurers/ivf_fertility_preservation_law_qa_guidance</t>
  </si>
  <si>
    <t>https://codes.ohio.gov/ohio-revised-code/section-1751.01</t>
  </si>
  <si>
    <t>https://www.healthinsurance.org/faqs/does-health-insurance-cover-ivf-and-other-fertility-treatments/#:~:text=Ohio%20*%20Ohio%20law%20requires%20HMOs%20to,plans)%20to%20cover%20IVF%2C%20GIFT%20or%20ZIFT.</t>
  </si>
  <si>
    <t>Oklahoma requires health benefit plans to cover fertility preservation services when individuals diagnosed with cancer are undergoing treatments that may cause iatrogenic infertility. In vitro fertilization (IVF) is not covered.</t>
  </si>
  <si>
    <t>https://www.oklegislature.gov/BillInfo.aspx?Bill=SB1334&amp;Session=2400</t>
  </si>
  <si>
    <t>Rhode Island requires health insurance policies with pregnancy related benefits to cover standard fertility preservation services when medical treatment may cause iatrogenic infertility. In vitro fertilization (IVF) is not required to be covered.</t>
  </si>
  <si>
    <t>https://law.justia.com/codes/rhode-island/title-27/chapter-27-18/section-27-18-30/</t>
  </si>
  <si>
    <t>https://webserver.rilegislature.gov/BillText/BillText17/SenateText17/S0821A.pdf</t>
  </si>
  <si>
    <t xml:space="preserve">Texas  requires health insurance plans to provide coverage for fertility preservation services for individuals undergoing treatments that may cause impaired fertility. Texas also requires group health plans with pregnancy related benefits to offer coverage for in-vitro fertilization for patients who meet specific criteria, but coverage is not required. </t>
  </si>
  <si>
    <t>https://statutes.capitol.texas.gov/Docs/IN/htm/IN.1366.htm</t>
  </si>
  <si>
    <t>https://capitol.texas.gov/BillLookup/History.aspx?LegSess=88R&amp;Bill=HB1649</t>
  </si>
  <si>
    <t>Utah requires the Public Employees' Benefit and Insurance Program  to provide coverage for standard fertility preservation when medically necessary gonadotoxic treatments may cause infertility. In vitro fertilization (IVF) is not covered.</t>
  </si>
  <si>
    <t>https://le.utah.gov/~2023/bills/hbillint/HJR008.pdf</t>
  </si>
  <si>
    <t>https://le.utah.gov/~2021/bills/static/HB0192.html</t>
  </si>
  <si>
    <t>https://code.wvlegislature.gov/33-25A-2/</t>
  </si>
  <si>
    <t>Individual and Small Group Health Plans Required to Cover Doula Services</t>
  </si>
  <si>
    <t>Private Insurance Coverage of Doula Care: Spring 2025 State of the States - National Health Law Program</t>
  </si>
  <si>
    <t>State does not require private health insurers to cover doula services for enrollees</t>
  </si>
  <si>
    <t xml:space="preserve">California's Public Employees' Retirement System provides coverage for doula services in some 2025 health plans. </t>
  </si>
  <si>
    <t>Doula benefit for CalPERS Basic plan members - Sharp Health Plan</t>
  </si>
  <si>
    <t>Doula Benefits Woven Into 2025 Health Plans - CalPERS PERSpective</t>
  </si>
  <si>
    <t>State law requires private health insurers to cover doula services for enrollees</t>
  </si>
  <si>
    <t>SB24-175, enacted on June 5, 2024, mandates large employer health plans provide doula coverage starting July 1, 2025.</t>
  </si>
  <si>
    <t>Improving Perinatal Health Outcomes | Colorado General Assembly</t>
  </si>
  <si>
    <t>Illinois General Assembly - Public Act 103-0720</t>
  </si>
  <si>
    <t xml:space="preserve">Louisiana requires all health plans with benefits for maternity services to provide coverage for doulas before, during, and after childbirth. </t>
  </si>
  <si>
    <t>HB272</t>
  </si>
  <si>
    <t>Bill H.1312</t>
  </si>
  <si>
    <t>SB192 Text</t>
  </si>
  <si>
    <t>NY State Assembly Bill 2025-A5140</t>
  </si>
  <si>
    <t xml:space="preserve">Rhode Island requires that all individual and group health benefit plans include coverage for perinatal doula services. </t>
  </si>
  <si>
    <t>H5929A</t>
  </si>
  <si>
    <t>Texas Legislature Online - 89(R) History for HB 2477</t>
  </si>
  <si>
    <t xml:space="preserve">Utah requires the Public Employees' Benefit and Insurance Program to cover doula services. </t>
  </si>
  <si>
    <t>HB0415</t>
  </si>
  <si>
    <t>LIS &gt; Bill Tracking &gt; SB118 &gt; 2024 session</t>
  </si>
  <si>
    <t>Virginia SCC - Mandated Benefits and Mandated Offers</t>
  </si>
  <si>
    <t>Individual and Small Group Health Plans Required to Cover Abortion Services</t>
  </si>
  <si>
    <t>Interactive Map: US Abortion Policies and Access After Roe | Guttmacher Institute</t>
  </si>
  <si>
    <t>State Policies on Abortion Coverage in Medicaid, Private Insurance, and ACA Exchange Plans in 2025 | KFF</t>
  </si>
  <si>
    <t>The state does not require individual and small group health plans to cover abortion services</t>
  </si>
  <si>
    <t>https://legiscan.com/CA/text/SB245/id/2555666</t>
  </si>
  <si>
    <t>The state requires individual and small group health plans to cover abortion services</t>
  </si>
  <si>
    <t>State legislation tracker | Guttmacher Institute</t>
  </si>
  <si>
    <t>2025a_183_signed.pdf</t>
  </si>
  <si>
    <t>House Passes Minor-Brown Bill to Expand Access to Reproductive Healthcare - House Democrats</t>
  </si>
  <si>
    <t>Bill Text: DC B25-0696 | 2023-2024 | 25th Council | Enrolled | LegiScan</t>
  </si>
  <si>
    <t>Reproductive Health Care Services, ​including Abortion and Contraceptives</t>
  </si>
  <si>
    <t>Title 24-A, §4320-M: Coverage for abortion services</t>
  </si>
  <si>
    <t>Maryland Insurance Code Section 15-857 (2024) - Coverage for Abortion Care Services :: 2024 Maryland Code :: U.S. Codes and Statutes :: U.S. Law :: Justia</t>
  </si>
  <si>
    <t>download</t>
  </si>
  <si>
    <t>General Law - Part I, Title IV, Chapter 32A, Section 17C</t>
  </si>
  <si>
    <t>Sec. 62Q.524 MN Statutes</t>
  </si>
  <si>
    <t>Women's Healthcare | Department of Financial Services</t>
  </si>
  <si>
    <t>HB3391</t>
  </si>
  <si>
    <t>Oregon Health Authority : Paying for an Abortion : Abortion Access in Oregon : State of Oregon</t>
  </si>
  <si>
    <t>Bill Status S.37 (Act 15)</t>
  </si>
  <si>
    <t>Bill Status H.89 (Act 14)</t>
  </si>
  <si>
    <t>Coverage for abortion services | Office of the Insurance Commissioner</t>
  </si>
  <si>
    <t>Affordable Coverage</t>
  </si>
  <si>
    <t>Basic Health Plan</t>
  </si>
  <si>
    <t>https://www.healthinsurance.org/obamacare/affordable-care-acts-basic-health-program/</t>
  </si>
  <si>
    <t>State does not operate a Basic Health Plan</t>
  </si>
  <si>
    <t xml:space="preserve">https://www.healthinsurance.org/medicaid/dc/;
</t>
  </si>
  <si>
    <t xml:space="preserve">https://dhcf.dc.gov/service/health-care-alliance </t>
  </si>
  <si>
    <t xml:space="preserve">https://www.healthinsurance.org/obamacare/affordable-care-acts-basic-health-program/ </t>
  </si>
  <si>
    <t>Minnesota offers a Basic Health Plan for low-income enrollees earning 133-200% FPL or legal residents earning 0-200% FPL who do not qualify for Medicaid. Notably, the state has authorized the Commissioner of Commerce  to submit a 1332 waiver to the federal government related to implementing a Minnesota public option plan through the Basic Health Plan program and has allocated funds in its 2025 budget for that purpose.</t>
  </si>
  <si>
    <t xml:space="preserve">https://www.healthinsurance.org/obamacare/affordable-care-acts-basic-health-program/;
https://www.medicaid.gov/sites/default/files/2019-11/minnesota-bhp-blueprint.pdf </t>
  </si>
  <si>
    <t>https://www.medicaid.gov/sites/default/files/2019-11/minnesota-bhp-blueprint.pdf</t>
  </si>
  <si>
    <t>https://mn.gov/dhs/medicaid-matters/medicaid-minnesotacare-basics/minnesotacare-basics/</t>
  </si>
  <si>
    <t>State operates a Basic Health Plan</t>
  </si>
  <si>
    <t>New York operates a basic health program, the Essential Plan, which provides premium- and deductible-free coverage to residents earning up to 250% FPL. Cost-sharing for enrollees is also limited under the program. Recent changes at the federal level are expected to force New York lawmakers to make changes to the program, which will likely result in significant coverage losses across the state.</t>
  </si>
  <si>
    <t>https://info.nystateofhealth.ny.gov/news/press-release-governor-hochul-announces-federal-approval-expand-access-high-quality-affordable?utm_source=Weekly+Updates&amp;utm_campaign=fbdd6e34ed-March+11+Newsletter_NON+POLICYMAKER&amp;utm_medium=email&amp;utm_term=0_e0e125bf79-fbdd6e34ed-380039989 (14) https://nashp.org/with-approval-of-its-1332-waiver-new-york-expands-basic-health-program/?utm_source=Nashp+Enews&amp;utm_campaign=cbe34156b7-EMAIL_CAMPAIGN_MAY_28_2024_COPY_01&amp;utm_medium=email&amp;utm_term=0_afe3b8a6e2-cbe34156b7-203843650</t>
  </si>
  <si>
    <t>https://nysfocus.com/2025/09/26/essential-plan-medicaid-explained</t>
  </si>
  <si>
    <t>https://nashp.org/with-approval-of-its-1332-waiver-new-york-expands-basic-health-program/</t>
  </si>
  <si>
    <t xml:space="preserve">Oregan launched their premium-free basic health program in July 2024, which offers coverage to adults that are ineligible for Medicaid living in households with an income up to 200% FPL. </t>
  </si>
  <si>
    <t xml:space="preserve">https://www.healthinsurance.org/obamacare/affordable-care-acts-basic-health-program/;
</t>
  </si>
  <si>
    <t xml:space="preserve">https://www.opb.org/article/2023/09/12/oregon-basic-health-plan-insurance-doctor-authority-affordable-care-act/#:~:text=The%20basic%20health%20program%2C%20set,the%20state%20health%20authority%20estimates.;
</t>
  </si>
  <si>
    <t>https://www.oregon.gov/oha/HSD/OHP/Pages/Bridge.aspx</t>
  </si>
  <si>
    <t>Public Option</t>
  </si>
  <si>
    <t xml:space="preserve">10.1001/jamahealthforum.2024.0973
</t>
  </si>
  <si>
    <t>https://unitedstatesofcare.org/wp-content/uploads/2024/02/2024-Comparison-Chart-of-State-Public-Options.pdf</t>
  </si>
  <si>
    <t>https://sourceonhealthcare.org/provider-rate-regulation/public-option/</t>
  </si>
  <si>
    <t>https://tcf.org/content/report/how-to-create-a-public-health-insurance-plan-lessons-from-states/</t>
  </si>
  <si>
    <t>State does not offer an active public option insurance plan</t>
  </si>
  <si>
    <t>California has not implemented a statewide Public Option. However, eligible Los Angeles County residents can purchase insurance through L.A. Care, a county-based public option available on the Covered California Marketplace.</t>
  </si>
  <si>
    <t xml:space="preserve">10.1001/jamahealthforum.2023.0488
</t>
  </si>
  <si>
    <t xml:space="preserve">https://unitedstatesofcare.org/wp-content/uploads/2024/02/2024-Comparison-Chart-of-State-Public-Options.pdf
</t>
  </si>
  <si>
    <t>https://www.lacare.org/news/annual-reports/annual-report-2019/public-option</t>
  </si>
  <si>
    <t xml:space="preserve">Colorado introduced the Colorado Option in 2021, a statewide public option available to all residents, including undocumented immigrants. Participating insurers are required to meet network adequacy standards and adhere to specified premium rate reduction targets. If these reductions aren’t met, the state insurance commissioner has the authority to set reimbursement rates. </t>
  </si>
  <si>
    <t xml:space="preserve">https://leg.colorado.gov/bills/hb21-1232
</t>
  </si>
  <si>
    <t xml:space="preserve">https://www.amjmed.com/article/S0002-9343(22)00678-7/pdf.  
</t>
  </si>
  <si>
    <t>https://www.commonwealthfund.org/blog/2023/states-move-forward-public-option-programs-insurance-carriers</t>
  </si>
  <si>
    <t>State offers an active public option insurance plan</t>
  </si>
  <si>
    <t>Maine passed legislation in 2023 to study the feasibility of establishing a Public Option. The findings, published in early 2024 in the report titled A Public Option for Maine: Considerations for Policy Makers, will be used to support future policy decisions.</t>
  </si>
  <si>
    <t xml:space="preserve">https://legislature.maine.gov/legis/bills/bills_128th/billtexts/SP059201.asp
</t>
  </si>
  <si>
    <t xml:space="preserve">https://www.mainelegislature.org/legis/bills/getPDF.asp?paper=SP0014&amp;item=1&amp;snum=129
</t>
  </si>
  <si>
    <t>https://legislature.maine.gov/legis/bills/getPDF.asp?paper=HP1186&amp;item=3&amp;snum=131</t>
  </si>
  <si>
    <t xml:space="preserve">Minnesota had previously passed legislation to establish a public option, anticipating that it would be available to the public in 2027. However, the state legislature repealed permission to seek federal approval for a public option during the 2025 legislative session, citing budgetary constraints. </t>
  </si>
  <si>
    <t xml:space="preserve">https://custom.statenet.com/public/resources.cgi?id=ID:bill:MN2023000S2995
</t>
  </si>
  <si>
    <t xml:space="preserve">https://mn.gov/commerce-stat/insurance/industry/policy-data-reports/2024_public_option_report.pdf
</t>
  </si>
  <si>
    <t>https://www.house.mn.gov/hinfo/leginfo/06012025NewLaws.pdf?v=06012025#:~:text=Among%20its%20other%20provisions%20that,is%20available%20outside%20the%20space.</t>
  </si>
  <si>
    <t>https://www.nfib.com/news/news/2025-minnesota-legislative-session-recap/#:~:text=In%202023%2C%20a%20law%20was,how%20to%20implement%20PFAS%20alternatives.</t>
  </si>
  <si>
    <t xml:space="preserve">Nevada SB 420, passed in 2021, initiated efforts to create a statewide Public Option, with plans expected to launch in January 2026. These plans will be required to meet qualified health plan standards and reduce premiums by at least 5% per zip code until 2030, targeting a 15% overall reduction. While reimbursement rates are not planned to be capped at a certain threshold, a rate floor for critical access hospitals and primary care providers will likely be included. </t>
  </si>
  <si>
    <t xml:space="preserve">https://www.leg.state.nv.us/App/NELIS/REL/81st2021/Bill/8151/Text#
</t>
  </si>
  <si>
    <t xml:space="preserve">https://dhhs.nv.gov/uploadedFiles/dhhsnvgov/content/Resources/PublicOption/NV%20Public%20Option%20Fact%20Sheet%2010-14-2022.pdf
</t>
  </si>
  <si>
    <t xml:space="preserve">https://www.amjmed.com/article/S0002-9343(22)00678-7/pdf.  </t>
  </si>
  <si>
    <t xml:space="preserve">Launched in 2021, Washington’s Cascade Care offers standardized Public Option health insurance plans through the Marketplace, with state-funded premium assistance available to all residents, including undocumented individuals under a 1332 waiver. </t>
  </si>
  <si>
    <t xml:space="preserve">https://lawfilesext.leg.wa.gov/biennium/2019-20/Pdf/Bills/Session%20Laws/Senate/5526-S.SL.pdf#page=1
</t>
  </si>
  <si>
    <t xml:space="preserve">https://lawfilesext.leg.wa.gov/biennium/2021-22/Pdf/Bills/Session%20Laws/Senate/5377-S2.SL.pdf#page=1
</t>
  </si>
  <si>
    <t xml:space="preserve">https://chirblog.org/progress-report-washingtons-public-option-plans/
</t>
  </si>
  <si>
    <t>Public Option Includes Provider Participation Mandate</t>
  </si>
  <si>
    <t>State does not does not offer a public option, with or without a participation mandate</t>
  </si>
  <si>
    <t>All individual and small group health insurance carriers in the state are required to offer the standardized plan in each county they operate.</t>
  </si>
  <si>
    <t>Public option includes a participation mandate</t>
  </si>
  <si>
    <t>Provider participation challenges led to legislative changes requiring select hospitals to accept at least one Public Option plan. Provider payments under the Public Option are exempt from B&amp;O taxes to further encourage participation.</t>
  </si>
  <si>
    <t>State-Based Premium Subsidies</t>
  </si>
  <si>
    <t>https://www.healthinsurance.org/faqs/which-states-offer-their-own-health-insurance-subsidies/</t>
  </si>
  <si>
    <t>State does not offer supplementary state-funded premium subsidies</t>
  </si>
  <si>
    <t>California provides state-funded cost-sharing reductions for Silver plan enrollees earning up to 250% FPL, eliminating deductibles and reducing out-of-pocket costs. In 2025, additional funding ensures all Covered California enrollees qualify for at least an Enhanced Silver 73 plan. In 2026, if federal subsidy enhancements expire, the state will shift to supplemental premium assistance for households up to 165% FPL</t>
  </si>
  <si>
    <t>https://www.coveredca.com/newsroom/news-releases/2023/07/20/covered-california-to-launch-state-enhanced-cost-sharing-reduction-program/</t>
  </si>
  <si>
    <t>Supplementary state-funded premium subsidies are available to eligible residents</t>
  </si>
  <si>
    <t xml:space="preserve">Colorado subsidizes coverage for residents enrolled in a Silver level Marketplace plan earning up to 200% FPL. The OmniSalud program also provides limited premium subsidies for undocumented residents up to 150% FPL. Starting in 2026, subsidies will shift from cost-sharing to premium assistance, with $50/month for the primary enrollee and $18/month per additional family member. </t>
  </si>
  <si>
    <t>https://www.cbpp.org/research/immigration/states-are-providing-affordable-health-coverage-to-people-barred-from-certain</t>
  </si>
  <si>
    <t>Connecticut fully covers remaining premiums and cost-sharing for Silver plan enrollees with incomes up to 175% FPL after federal subsidies are applied. This program is expected to continue into 2026 regardless of federal action.</t>
  </si>
  <si>
    <t>https://www.americanprogress.org/article/how-states-can-build-bridges-by-smoothing-medicaid-to-marketplace-coverage-transitions/</t>
  </si>
  <si>
    <t>Maryland provides premium subsidies for young adults ages 18–37 with incomes up to 400% FPL through 2025. Beginning in 2026, if federal subsidy enhancements expire, the state will replace this program with a broader subsidy covering all enrollees.</t>
  </si>
  <si>
    <t>Massachusetts’ ConnectorCare program offers fully subsidized, no deductible health insurance coverage for residents that earn up to 150% FPL as well as partially subsidized plans for residents that earn between 151% and 500% FPL under a pilot expansion. The pilot expansion was scheduled to end in 2025, but the 2026 budget extended it by one more year. Without further action, eligibility for additional subsidies will revert to 300% FPL in 2027.</t>
  </si>
  <si>
    <t>New Jersey Health Plan Savings provides monthly subsidies of $20–$100 for individuals (double for families) earning up to 600% FPL. The program will continue in 2025; its future in 2026 depends on whether federal subsidies are extended.</t>
  </si>
  <si>
    <t>New Mexico offers premium subsidies to residents that earn up to 400% FPL. The program is funded by the Health Care Affordability Fund, which will also cover losses if federal subsidies expire after 2025, ensuring households under 400% FPL continue to receive support in 2026.</t>
  </si>
  <si>
    <t>Beginning in 2025, New York operates a cost-sharing reduction program for Marketplace enrollees with incomes up to 400% FPL, along with additional support for diabetes management and for pregnant or postpartum individuals. The program continues in 2026.</t>
  </si>
  <si>
    <t>Vermont offers premium subsidies and cost-sharing reductions for enrollees with incomes up to 300% FPL. The program remains in place for 2025 and 2026.</t>
  </si>
  <si>
    <t>Washington’s Cascade Care Savings program provides subsidies for standardized Silver and Gold plans to enrollees with incomes up to 250% FPL, including undocumented residents. In 2025, high enrollment led to funding limits, with subsidies capped at $155/month (with federal aid) or $250/month (without). In 2026, the program will continue with smaller subsidies, though the final structure had not been determined as of Summer 2025.</t>
  </si>
  <si>
    <t>Price Transparency</t>
  </si>
  <si>
    <t>Service Cost Price Transparency Tool</t>
  </si>
  <si>
    <t>State does not have a public-facing price transparency tool</t>
  </si>
  <si>
    <t>https://gis.azdhs.gov/hospitalcompare/</t>
  </si>
  <si>
    <t>State operates a public-facing price transparency tool that reports chargemaster rates, but not negotiated rates</t>
  </si>
  <si>
    <t>https://civhc.org/shop-for-care/#</t>
  </si>
  <si>
    <t>State has a public-facing price transparency tool that reports negotiated rates</t>
  </si>
  <si>
    <t>https://costaware.dhss.delaware.gov/</t>
  </si>
  <si>
    <t>https://healthfinder.fl.gov/</t>
  </si>
  <si>
    <t xml:space="preserve">https://www.mycareinsight.org/
https://wimsradio.com/2024/08/08/charbonneau-database-to-provide-health-care-cost-transparency-launched/# </t>
  </si>
  <si>
    <t>https://www.comparemaine.org/</t>
  </si>
  <si>
    <t>https://www.wearthecost.org/</t>
  </si>
  <si>
    <t>https://masscomparecare.gov/cost</t>
  </si>
  <si>
    <t>https://focusonhospitals.com/</t>
  </si>
  <si>
    <t>https://www.montanapricepoint.org/</t>
  </si>
  <si>
    <t xml:space="preserve"> https://nhhealthcost.nh.gov/</t>
  </si>
  <si>
    <t>https://info.ncdhhs.gov/dhsr/ahc/hb834/search.asp</t>
  </si>
  <si>
    <t xml:space="preserve"> https://www.health.state.ok.us/stats/</t>
  </si>
  <si>
    <t xml:space="preserve"> https://oregonhospitalguide.org/ AND https://dfr.oregon.gov/drugtransparency/pages/index.aspx</t>
  </si>
  <si>
    <t>https://www.southdakotahospitalcharges.com/</t>
  </si>
  <si>
    <t>https://texashealthcarecosts.org/</t>
  </si>
  <si>
    <t>https://healthcost.utah.gov/</t>
  </si>
  <si>
    <t>https://gmcboard.vermont.gov/reimbursementvariation AND https://public.tableau.com/app/profile/state.of.vermont/viz/ReimbursementVariation/ReimbursementVariation</t>
  </si>
  <si>
    <t>https://www.vhi.org/healthcarepricing/</t>
  </si>
  <si>
    <t>https://www.wahealthcarecompare.com/</t>
  </si>
  <si>
    <t>https://www.wipricepoint.org/Home</t>
  </si>
  <si>
    <t>Prescription Drug Price Reporting Requirement</t>
  </si>
  <si>
    <t>Organizations are not required to report prescription drug price information to a state entity</t>
  </si>
  <si>
    <t>California requires drug manufacturers to report price increases for drugs currently on the market and when introducing new drugs that exceed a specific cost threshold.</t>
  </si>
  <si>
    <t>https://hcai.ca.gov/data/cost-transparency/rx/</t>
  </si>
  <si>
    <t>Organizations are required to report prescription drug price information to a state entity</t>
  </si>
  <si>
    <t xml:space="preserve">The executive director of the Office of Health Strategy (OHS) must annually report a list of ten outpatient drugs that have been provided at a significant cost to the state or are critical to public health. Manufacturers of drugs on the executive director's list must submit all of the factors that caused the increase in the wholesale acquisition cost of the drug to OHS. </t>
  </si>
  <si>
    <t>https://www.cga.ct.gov/current/pub/chap_368dd.htm#sec_19a-754b</t>
  </si>
  <si>
    <t>Prescription drug manufacturers must report price increases of 15% in a calendar year or 30% in a three-year period to the Department of Business and Professional Regulation.</t>
  </si>
  <si>
    <t>https://laws.flrules.org/2023/29</t>
  </si>
  <si>
    <t>PBMs are required to publicly report how close to a national average many health plans’ drug prices were negotiated, along with confidential information on rebates and other negotiating tools, to the Insurance Commissioner and on a publicly available website.</t>
  </si>
  <si>
    <t>https://www.legis.ga.gov/legislation/56907</t>
  </si>
  <si>
    <t>The state Department of Medicaid Services must submit a report to the legislature on total Medicaid dollars paid for prescription drugs.</t>
  </si>
  <si>
    <t>https://legiscan.com/KY/text/HB6/id/2980538</t>
  </si>
  <si>
    <t>Prescription drug manufacturers who market prescription drugs in the state must report wholesale acquisition costs to the Louisiana Board of Pharmacy quarterly.</t>
  </si>
  <si>
    <t>https://legis.la.gov/Legis/ViewDocument.aspx?d=1051611</t>
  </si>
  <si>
    <t xml:space="preserve">Drug manufacturers are required to annually report to the Main Health Data Organization when the wholesale acquisition cost (WAC) of a brand-name drug has increased by more than 20% per pricing unit, increased the WAC of a generic that costs at least $10 per pricing unit by more than 20% per pricing unit, or introduced a new drug for distribution when the WAC is greater than the Medicare Part D threshold. </t>
  </si>
  <si>
    <t xml:space="preserve"> https://mhdo.maine.gov/RxDrugPricingTransparency.htm</t>
  </si>
  <si>
    <t>Drug manufacturers must submit data to the Commissioner of Health for drug price increases above a threshold and for new market entrances above the Medicare part D specialty-tier threshold. The Commissioner must share the reported information on its website.</t>
  </si>
  <si>
    <t>https://www.revisor.mn.gov/laws/2021/0/Session+Law/Chapter/30/ AND https://www.health.state.mn.us/data/rxtransparency/index.html</t>
  </si>
  <si>
    <t>Drug manufacturers and PBMs must provide the Department of Health and Human Services with information on medications that cost over $40 for a course of therapy and experience a significant price increase and for prescription drugs determined to be essential for treating diabetes.</t>
  </si>
  <si>
    <t>https://dhhs.nv.gov/hcpwd/drug_transparency/</t>
  </si>
  <si>
    <t>Drug manufacturers are required to provide notice to the insurance department if a new drug's wholesale acquisition cost exceeds the Medicare Part D specialty drug threshold.</t>
  </si>
  <si>
    <t>https://www.nh.gov/insurance/media/bulletins/2020/documents/ins-20-017-ab-high-cost-prescription-drugs.pdf</t>
  </si>
  <si>
    <t>Drug manufacturers must annually report wholesale acquisition costs (WAC) and specific increases in WAC of drugs, introduction of new drugs exceeding the Medicare Part D specialty threshold, or a biosimilar that is not more than 15 less than the referenced biologic to the Division of Consumer Affairs.</t>
  </si>
  <si>
    <t xml:space="preserve"> https://pub.njleg.state.nj.us/Bills/2022/S2000/1615_R2.PDF</t>
  </si>
  <si>
    <t xml:space="preserve">Effective January 1, 2025, drug manufacturers, pharmacy services administrative organizations, health insurers, and pharmacy benefits managers, to report prescription drug price trends to the Superintendent of Insurance. </t>
  </si>
  <si>
    <t>https://www.nmlegis.gov/Sessions/24%20Regular/final/HB0033.pdf</t>
  </si>
  <si>
    <t>Drug  manufacturers must report any price increases of more than 16% for drugs with a wholesale acquisition cost of more than $40 for a course of therapy to the Department of Financial Services.</t>
  </si>
  <si>
    <t xml:space="preserve"> https://www.nysenate.gov/legislation/bills/2023/A1707/amendment/A</t>
  </si>
  <si>
    <t>Drug manufacturers must report the wholesale acquisition cost (WAC) information for each drug sold in the state to the Board of Pharmacy every three months. Manufacturers must submit a report detailing cost information for WAC increases of 40% or more over five years or 10% or more over one ear. PBMs must report rebate information and health insurers must report the 25 most frequently prescribed drugs, the 25 costliest drugs, and how spending on drugs has increased in the previous two calendar years, including the impact on premiums.</t>
  </si>
  <si>
    <t>https://www.insurance.nd.gov/prescription-drug-cost-transparency AND https://ndlegis.gov/assembly/67-2021/documents/21-0006-09000.pdf</t>
  </si>
  <si>
    <t>Drug manufacturers must annually report prices to the Department of Consumer and Business Services. Additionally, manufacturers must report any planned price increase of certain drugs 60 days before the increase.</t>
  </si>
  <si>
    <t>https://olis.oregonlegislature.gov/liz/2018R1/Downloads/MeasureDocument/HB4005/Enrolled
https://olis.oregonlegislature.gov/liz/2019R1/Downloads/MeasureDocument/HB2658</t>
  </si>
  <si>
    <t>Drug manufacturers must annually report wholesale acquisition costs (WAC) for approved drugs with a WAC of at least $100 for a 30-day supply to the executive commissioner of the Department of Health and Human Services. Additionally, a manufacturer must submit pricing information for price increases of 40% or more over three years or 15% or more over one year.</t>
  </si>
  <si>
    <t>https://capitol.texas.gov/tlodocs/86R/billtext/pdf/HB02536F.pdf#navpanes=0</t>
  </si>
  <si>
    <t>Drug manufacturers must report cost information to the Office of the Attorney General for the top 15 drugs on which the greatest amount of money was spent across all payers during the previous calendar year.</t>
  </si>
  <si>
    <t>https://le.utah.gov/~2020/bills/hbillenr/HB0272.pdf</t>
  </si>
  <si>
    <t>https://legislature.vermont.gov/statutes/section/18/091/04635</t>
  </si>
  <si>
    <t>Health insurers must report the 25 most frequently prescribed drugs and the percent increase in annual net spending to the Department of Health. Drug manufacturers must report cost information for brand-name drug with a wholesale acquisition cost (WAC) of at least $100 that increased by 15% over one year, biosimilars that do not cost at least 15% less than the referenced biologic, or generics that cost at least $100 with a WAC increase of 200% in a year.</t>
  </si>
  <si>
    <t>https://lis.virginia.gov/cgi-bin/legp604.exe?212+ful+HB2007ER+pdf</t>
  </si>
  <si>
    <t>Health plans must annually report to the Health Care Authority the 25 most-prescribed drugs, the 25 costliest drugs, and the 25 drugs with the highest increase in spending. Drug manufacturers must annually report factors to increase the wholesale acquisition cost (WAC) of the drug and the amount of the increase. This only applies to drugs that enter the market with a WAC of $10,000 or more or for drugs currently on the market with a WAC of $100 or more and the WAC increase by 20% in one year or 50% in three years. Additionally, manufacturers must provide 60 days advance notice of a qualifying price increase.</t>
  </si>
  <si>
    <t>https://lawfilesext.leg.wa.gov/biennium/2019-20/Pdf/Bills/Session%20Laws/House/1224-S2.SL.pdf</t>
  </si>
  <si>
    <t>Drug manufacturers must annually report to the state auditor drugs with a wholesale acquisition cost (WAC) of at least $100 and a WAC increase of 40% or more over three years or 15% in one year. Insurers must report the 25 most frequently prescribed drugs and the percent increase in annual net spending for drugs.</t>
  </si>
  <si>
    <t>https://www.wvlegislature.gov/Bill_Text_HTML/2020_SESSIONS/RS/bills/SB689%20SUB1%20ENR.pdf</t>
  </si>
  <si>
    <t>Immigrant Coverage</t>
  </si>
  <si>
    <t>From Conception to End of Pregnancy (FCEP)</t>
  </si>
  <si>
    <t>Alabama extends postpartum coverage to 60 days for parents covered  by the From Conception to End of Pregnancy option.</t>
  </si>
  <si>
    <t>https://www.kff.org/racial-equity-and-health-policy/state-health-coverage-for-immigrants-and-implications-for-health-coverage-and-care/</t>
  </si>
  <si>
    <t>Covers pregnancy-related services through the CHIP From-Conception-to-End-of-Pregnancy (FCEP) Option and post-partum coverage</t>
  </si>
  <si>
    <t>Does not cover pregnancy-related services through the CHIP From-Conception-to-End-of-Pregnancy (FCEP) Option or post-partum coverage</t>
  </si>
  <si>
    <t>Covers pregnancy-related services through the CHIP From-Conception-to-End-of-Pregnancy (FCEP) Option, but does not include post-partum coverage</t>
  </si>
  <si>
    <t>California extends postpartum coverage to 12 months for parents covered  by the From Conception to End of Pregnancy option.</t>
  </si>
  <si>
    <t>Colorado extends postpartum coverage to 12 months for parents covered  by the From Conception to End of Pregnancy option.</t>
  </si>
  <si>
    <t>Connecticut extends postpartum coverage to 12 months for parents covered  by the From Conception to End of Pregnancy option.</t>
  </si>
  <si>
    <t>The District of Columbia extends postpartum coverage to 12 months for parents covered  by the From Conception to End of Pregnancy option.</t>
  </si>
  <si>
    <t>https://www.milbank.org/quarterly/articles/state-public-coverage-of-pregnant-undocumented-immigrants-and-prenatal-insurance-uptake/</t>
  </si>
  <si>
    <t>Illinois extends postpartum coverage to 12 months for parents covered  by the From Conception to End of Pregnancy option.</t>
  </si>
  <si>
    <t>Maine extends postpartum coverage to 12 months for parents covered  by the From Conception to End of Pregnancy option.</t>
  </si>
  <si>
    <t>Maryland extends postpartum coverage to 4 months for parents covered  by the From Conception to End of Pregnancy option following passage of the Healthy Babies Act in 2023.</t>
  </si>
  <si>
    <t>Massachusetts extends postpartum coverage to 12 months for parents covered  by the From Conception to End of Pregnancy option.</t>
  </si>
  <si>
    <t>Minnesota extends postpartum coverage to 12 months for parents covered  by the From Conception to End of Pregnancy option.</t>
  </si>
  <si>
    <t>New Jersey has not adopted the From Conception to End of Pregnancy option, but provides state-funded coverage to income-eligible pregnant people regardless of immigration status. It does not include postpartum coverage.</t>
  </si>
  <si>
    <t>Public Coverage of Postpartum Services for Immigrants | Health Policy | JAMA Health Forum | JAMA Network</t>
  </si>
  <si>
    <t>New York extends postpartum coverage to 12 months for parents covered  by the From Conception to End of Pregnancy option.</t>
  </si>
  <si>
    <t>Oregon extends postpartum coverage to 12 months for parents covered  by the From Conception to End of Pregnancy option.</t>
  </si>
  <si>
    <t>Rhode Island extends postpartum coverage to 12 months for parents covered  by the From Conception to End of Pregnancy option.</t>
  </si>
  <si>
    <t>Texas extends postpartum coverage to 12 months for parents covered  by the From Conception to End of Pregnancy option.</t>
  </si>
  <si>
    <t>Vermont has not adopted the From Conception to End of Pregnancy option, but provides state-funded coverage to income-eligible pregnant people regardless of immigration status including 12 months postpartum coverage,</t>
  </si>
  <si>
    <t>Virginia extends postpartum coverage to 60 days for parents covered  by the From Conception to End of Pregnancy option.</t>
  </si>
  <si>
    <t>Washington State extends postpartum coverage to 12 months for parents covered  by the From Conception to End of Pregnancy option.</t>
  </si>
  <si>
    <t>Immigrant Children without a Five-Year Bar</t>
  </si>
  <si>
    <t>State does not offer coverage for lawfully residing immigrant children without a five-year bar</t>
  </si>
  <si>
    <t>State offers coverage for lawfully residing immigrant children without a five-year bar</t>
  </si>
  <si>
    <t>Pregnant Immigrants without a Five-Year Bar</t>
  </si>
  <si>
    <t>Does not offer coverage for lawfully residing pregnant immigrants without a five-year bar</t>
  </si>
  <si>
    <t>Offers coverage for lawfully residing pregnant immigrants without a five-year bar</t>
  </si>
  <si>
    <t>State-Funded Coverage for Adults Regardless of Citizenship Status</t>
  </si>
  <si>
    <t>Does not offer coverage for adults regardless of immigration status</t>
  </si>
  <si>
    <t>California extended state-funded health coverage to income-eligible young adults ages 19-25 in January 2020, adults ages 50 and older in May 2022 and adults ages 26 to 49 regardless of immigration status in January 2024, making all low-income immigrants in the state eligible for state-funded health coverage regardless of immigration status. California plans to pause enrollment for undocumented adults 19 and older who are not pregnant starting January 2026, end dental benefits for all undocumented adults who are not pregnant or up to one year post-partum starting July 2026, and charge $30 monthly premiums for adults ages 19-59 who are not pregnant starting July 2027.</t>
  </si>
  <si>
    <t>https://calmatters.org/health/2023/12/undocumented-health-insurance-new-california-laws-2024/</t>
  </si>
  <si>
    <t>https://laborcenter.berkeley.edu/californias-uninsured-in-2024/</t>
  </si>
  <si>
    <t>https://www.kff.org/racial-equity-and-health-policy/recent-state-actions-impacting-immigrants-access-to-state-funded-health-coverage-and-other-public-programs/</t>
  </si>
  <si>
    <t>Offers coverage for adults regardless of immigration status</t>
  </si>
  <si>
    <t>Colorado's OmniSalud program uses state funds to provide Marketplace coverage with premium subsidies to individuals with incomes at or below 300% of the federal poverty level (FPL) regardless of immigration status through OmniSalud using a section 1332 waiver. Colorado previously provided subsidized plans with $0 premiums through SilverEnhanced Savings, but the program is capped at 12,000 people and has paused enrollment for 2025 due to funding constraints.</t>
  </si>
  <si>
    <t>The District of Columbia's program offers comprehensive Medicaid-like coverage for uninsured adults 21 and older with income at or below 215% FPL regardless of immigration status (DC Alliance). As of June 2025, DC has enacted a budget to end new enrollment for adults in the program as part of broader efforts to reduce state budget deficits.</t>
  </si>
  <si>
    <t>https://dhcf.dc.gov/service/immigrant-childrens-program</t>
  </si>
  <si>
    <t>Illinois extended state-funded coverage to low-income individuals ages 65 and older regardless of immigration status through its Health Benefits for Immigrant Seniors (HBIS) program in December 2020 but has paused enrollment due to funding constraints as of April 2025. Illinois previously extended coverage to low-income immigrants ages 42 to 64 regardless of immigration status through the Health Benefits for Immigrant Adults (HBIA) program in 2022 but ended HBIA coverage on July 2025 due to funding constraints.</t>
  </si>
  <si>
    <t>Offers coverage for some, but not all, adults regardless of immigration status</t>
  </si>
  <si>
    <t>Maine offers comprehensive Medicaid-like coverage for young adults under 21 years of age with incomes at or below 300% FPL regardless of immigration status through the MaineCare for Kids program.</t>
  </si>
  <si>
    <t>https://www.maine.gov/dhhs/oms/providers/provider-bulletins/new-mainecare-coverage-federally-non-qualified-children-under-21-and-pregnant-people-2022</t>
  </si>
  <si>
    <t>In 2024 the state passed the Access to Care Act under which the state will apply for a 1332 federal waiver to allow undocumented immigrants to purchase insurance plans on the state-run Marketplace, although implementation may be delayed beyond 2025/2026.</t>
  </si>
  <si>
    <t>https://www.billtrack50.com/billdetail/1688934/</t>
  </si>
  <si>
    <t>https://www.billtrack50.com/billdetail/1690394/</t>
  </si>
  <si>
    <t xml:space="preserve">https://www.marylandhealthconnection.gov/expanding-health-coverage-for-immigrants-in-2024-maryland-health-connections-commitment/#:~:text=Access%20to%20Care%20Legislation%3A%20A%20Pathway%20to%20Inclusion&amp;text=Starting%202026%2C%20this%20legislation%20will,plans%20through%20Maryland%20Health%20Connection. </t>
  </si>
  <si>
    <t>2028 implementation delay received in update from Suzanne Schlattman, Maryland Health Care for All 9/2025</t>
  </si>
  <si>
    <t xml:space="preserve">Minnesota's Basic Health Program, MinnesotaCare, is available to people with DACA status (nearly all of whom are adults) with income below 200% FPL. In 2025, Minnesota extended state-funded health coverage to income-eligible adults regardless of immigration status in January 2025. However, Minnesota paused enrollment for undocumented adults ages 18 and older on June 2025 and plans to end coverage by January 2026. </t>
  </si>
  <si>
    <t>https://www.migrationpolicy.org/news/shrinking-number-daca-participants#:~:text=As%20of%20March%2C%20just%20under,21%20(see%20Figure%203).&amp;text=Source%3A%20USCIS%2C%20%E2%80%9CCount%20of%20Active%20DACA%20Recipients%20by%20Month,of%20March%2031%2C%202023.%22</t>
  </si>
  <si>
    <t>New York extended state-funded coverage to individuals ages 65 and older regardless of immigration status beginning in 2023. New York offers Medicaid-like coverage for people age 65 and older regardless of immigration status. The state also offers comprehensive Medicaid-like coverage for certain income-eligible adults who are considered Permanently Residing Under Color of Law (PRUCOL), including DACA recipients/applicants. As of April 2024, the state also offers the Basic Health Plan/Essential plan to those with DACA earning 250% FPL or less.</t>
  </si>
  <si>
    <t>https://www.health.ny.gov/health_care/medicaid/redesign/2022/docs/2022-23_enacted_budget_brief_qa.pdf</t>
  </si>
  <si>
    <t xml:space="preserve">https://nyhealthfoundation.org/grant-outcome/connecting-undocumented-new-yorkers-to-coverage/
</t>
  </si>
  <si>
    <t>https://info.nystateofhealth.ny.gov/news/press-release-governor-hochul-announces-federal-approval-expand-access-high-quality-affordable?utm_source=Weekly+Updates&amp;utm_campaign=fbdd6e34ed-March+11+Newsletter_NON+POLICYMAKER&amp;utm_medium=email&amp;utm_term=0_e0e125bf79-fbdd6e34ed-380039989</t>
  </si>
  <si>
    <t>Oregon extended state-funded health coverage to all income-eligible adults regardless of immigration status in July 2023 through the Healthier Oregon Program.</t>
  </si>
  <si>
    <t>https://olis.oregonlegislature.gov/liz/2021R1/Downloads/MeasureDocument/HB3352/Enrolled</t>
  </si>
  <si>
    <t>Washington uses state funds to provide Marketplace coverage with premium subsidies to individuals with incomes up to 250% FPL regardless of immigration status through Cascade Care using a section 1332 waiver, but subsidies are no longer available for 2025 due to funding constraints.  In July 2024, Washington extended state-funded health coverage to individuals with incomes up to 138% FPL regardless of immigration status, but the program is capped at 13,000 people and has paused enrollment for 2025 due to funding constraints.</t>
  </si>
  <si>
    <t>https://crosscut.com/briefs/2023/11/wa-opens-health-insurance-exchange-undocumented-immigrants</t>
  </si>
  <si>
    <t>https://washingtonstatestandard.com/2025/05/15/wa-budget-includes-150m-to-maintain-health-coverage-for-low-income-immigrants/</t>
  </si>
  <si>
    <t>https://www.seattletimes.com/seattle-news/health/apple-health-expansion-opens-for-wa-adults-without-legal-status/</t>
  </si>
  <si>
    <t>State-Funded Coverage for Children Regardless of Citizenship Status</t>
  </si>
  <si>
    <t>Does not offer coverage for children regardless of immigration status</t>
  </si>
  <si>
    <t>Offers coverage for children regardless of immigration status</t>
  </si>
  <si>
    <t>Medicaid Administration</t>
  </si>
  <si>
    <t>Medicaid Managed Care</t>
  </si>
  <si>
    <t>10 Things to Know About Medicaid Managed Care | KFF</t>
  </si>
  <si>
    <t>Medicaid Managed Care Penetration Rates by Eligibility Group | KFF</t>
  </si>
  <si>
    <t>State does not partner with MCOs to operate their Medicaid program</t>
  </si>
  <si>
    <t xml:space="preserve">All Medicaid recipients are enrolled with an MCO. The only exception is American Indian/Alaskan Native populations who can choose between an MCO or fee-for-service plan. </t>
  </si>
  <si>
    <t>https://www.azahcccs.gov/Resources/Federal/americanindianinitiatives.html</t>
  </si>
  <si>
    <t>State partners with MCOs to operate their Medicaid program</t>
  </si>
  <si>
    <t xml:space="preserve">Arkansas provides MCO coverage to recipients in the PASSE program which serves those on the Developmental Disabilities (DD) Waiver, those on the DD Waiver wait list and who are getting Medicaid state plan services, those who live in a private DD Intermediate Care Facility, and those who have a Behavioral Health diagnosis and need services in addition to counseling and medication management.  </t>
  </si>
  <si>
    <t>https://humanservices.arkansas.gov/divisions-shared-services/medical-services/healthcare-programs/passe/</t>
  </si>
  <si>
    <t>https://www.afmc.org/images/Medicaid/Medicon_2022/DPSQA_Presentations/PASSE_Update.pdf</t>
  </si>
  <si>
    <t xml:space="preserve">In California, it is mandatory for the following populations to be enrolled in managed care plans: Children, pregnant people, parents/caretaker relatives, adults without dependents, seniors and people with disabilities, enrollees in long-term care, HCBS waiver enrollees, dually eligible individuals, those with any other health insurance, and American Indians / Alaska Natives in County Organized Health System counties. </t>
  </si>
  <si>
    <t>https://www.chcf.org/wp-content/uploads/2024/06/MediCalFactsFiguresAlmanac08052024.pdf</t>
  </si>
  <si>
    <t xml:space="preserve">In 2022, Colorado MCOs covered 6% of children, 14% of expansion adults, 12% of older adults and/or adults with disabilities, and 11% of all other adults. </t>
  </si>
  <si>
    <t xml:space="preserve">Most Medicaid recipients are enrolled with an MCO. Recipients who are not enrolled with an MCO are: those eligible to enroll in Medicare (dual eligible), individuals who do not reside in the community, individuals covered under HCBS waivers, non-qualified non-citizens, individuals who have military health insurance and their dependents, individuals eligible for the Medicaid Breast and Cervical Cancer program, and presumptively eligible pregnant women. </t>
  </si>
  <si>
    <t>https://dhss.delaware.gov/dmma/medicaid/</t>
  </si>
  <si>
    <t xml:space="preserve">MCOs provide coverage to the following recipients groups: TANF, TANF-related, immigrant children, 50-64 childless adults, and SCHIP. </t>
  </si>
  <si>
    <t>Department of Health Care Finance - Managed Care Information</t>
  </si>
  <si>
    <t xml:space="preserve"> Florida MCOs provide coverage to children and most adults including TANF, SSI, and dual eligible recipients. </t>
  </si>
  <si>
    <t>https://ahca.myflorida.com/medicaid/medicaid-finance-and-analytics/medicaid-data-analytics/medicaid-monthly-enrollment-report</t>
  </si>
  <si>
    <t xml:space="preserve">Georgia requires mandatory enrollment in MCOs for low-income Medicaid recipients, pregnant women and children under Right form the Start Medicaid, newborns of Medicaid-covered women, Women with breast or cervical cancer under 65, and refugees. Medicare recipients, members of federally recognized Indian tribes, hospice and nursing home residents, and participants in some Medicaid waiver programs are excluded from mandatory enrollment. 75% of Georgia’s Medicaid members are covered by MCOs.  </t>
  </si>
  <si>
    <t>https://georgiahealthinitiative.org/wp-content/uploads/2025/01/Insights-on-Medicaid-in-Georgia_Data-Trend-Analyses-January-2025-2.pdf</t>
  </si>
  <si>
    <t>Hawaii MCOs cover children, CHIP recipients, current and former foster care recipients, pregnant women, parents/caretakers, adults, ABD (adult, non-pregnant and state-funded) recipients, and other recipients.</t>
  </si>
  <si>
    <t>https://medquest.hawaii.gov/content/dam/formsanddocuments/resources/enrollment-reports/Website%20Enrollment%20Report%202025%2020250701.pdf</t>
  </si>
  <si>
    <t xml:space="preserve">In Illinois, MCOs serve families and children, adults eligible for Medicaid under the Affordable Care Act, seniors and adults with disabilities who are not eligible for Medicare, dual eligible adults receiving certain Long Term Services and Supports (MLTSS), and special needs children including current and former Youth in Care. </t>
  </si>
  <si>
    <t>https://hfs.illinois.gov/medicalclients/managedcare.html</t>
  </si>
  <si>
    <t xml:space="preserve">Indiana’s MCOs generally cover adults 19-64 that meet income eligibility requirements, are not eligible for Medicare, and are not eligible for other Medicaid categories (Healthy Indiana Plan), Children up to 19 and pregnant individuals (Hoosier Healthwise Plan), and individuals under 59, blind, or disabled and not eligible for Medicare (Hoosier Care connect). </t>
  </si>
  <si>
    <t>https://www.in.gov/medicaid/members/member-resources/managed-care-health-plans/</t>
  </si>
  <si>
    <t>FSSA: HIP: Home</t>
  </si>
  <si>
    <t>Indiana Medicaid: Members: Hoosier Healthwise</t>
  </si>
  <si>
    <t>Indiana Medicaid: Members: Hoosier Care Connect</t>
  </si>
  <si>
    <t xml:space="preserve">Iowa’s MCOs cover children and adults eligible for traditional Medicaid, the Iowa Health and Wellness Plan, and the Healthy and Well Kids in Iowa plan. </t>
  </si>
  <si>
    <t>https://hhs.iowa.gov/medicaid/plans-programs/choosing-managed-care-plan</t>
  </si>
  <si>
    <t>https://hhs.iowa.gov/medicaid/plans-programs</t>
  </si>
  <si>
    <t>In Kansas, most eligible groups are covered through MCOs including children, pregnant women, low-income adults, people with disabilities, and most dual eligible individuals</t>
  </si>
  <si>
    <t>https://www.khi.org/wp-content/uploads/2022/01/2022_medicaid_primer_web.pdf</t>
  </si>
  <si>
    <t xml:space="preserve">Kentucky MCOs provide coverage for most Kentucky Medicaid recipients. </t>
  </si>
  <si>
    <t>https://www.chfs.ky.gov/agencies/dms/dpqo/mco-cmb/Pages/mco-options.aspx</t>
  </si>
  <si>
    <t xml:space="preserve">MCOs provide full coverage to 85.3% of Medicaid enrollees including expansion adults, non-expansion adults, children, and older adults 65+. Individuals receiving a limited period of eligibility and individuals in some specific programs do not qualify for MCO enrollment. </t>
  </si>
  <si>
    <t>https://ldh.la.gov/assets/medicaid/AnnualReports/MedicaidAnnualReport2023.pdf</t>
  </si>
  <si>
    <t xml:space="preserve">Most Medicaid eligible adults and children receive coverage through MCOs. Adults receiving Medicaid Long Term Services and Supports (generally adults 65+ and/or individuals with disabilities, and dual eligibles) do not receive care through MCOS. </t>
  </si>
  <si>
    <t>https://health.maryland.gov/mmcp/longtermcare/Pages/Home.aspx</t>
  </si>
  <si>
    <t>https://public.tableau.com/app/profile/hilltop.institute/viz/TheMarylandMedicaidDataPortPublicEdition/MedicaidEnrollment</t>
  </si>
  <si>
    <t>https://health.maryland.gov/mmcp/healthchoice/pages/home.aspx</t>
  </si>
  <si>
    <t xml:space="preserve">MCOs can provide coverage to Medicaid recipients who are younger than 65, do not have other insurance, live in the community, and are in MassHealth Standard, CommonHealth, CarePlus, or Family Assistance programs. </t>
  </si>
  <si>
    <t>https://www.masshealthchoices.com/en/do-you-need-to-choose-a-health-plan</t>
  </si>
  <si>
    <t>https://www.mass.gov/info-details/masshealth-coverage-types-for-individuals-and-families-including-people-with-disabilities-0#masshealth-standard</t>
  </si>
  <si>
    <t xml:space="preserve">MCOs (HMOs in Michigan) provide coverage for expansion adults (Healthy Michigan Plan), recipients who receive services from Medicaid and the Children’s Special Health Care Services program, dual eligible recipients, and MIChild plan recipients. </t>
  </si>
  <si>
    <t>https://www.healthmanagement.com/wp-content/uploads/Michigan-Update-January-2025-FINAL.pdf</t>
  </si>
  <si>
    <t>https://www.michigan.gov/mdhhs/assistance-programs/medicaid/portalhome/beneficiaries/programs/medicaid</t>
  </si>
  <si>
    <t xml:space="preserve">MCOs provide coverage to most Medicaid recipients including dually eligible recipients, children, adults, older adults 65+, and individuals with disabilities. </t>
  </si>
  <si>
    <t>https://www.dhs.state.mn.us/main/idcplg?IdcService=GET_FILE&amp;RevisionSelectionMethod=LatestReleased&amp;Rendition=Primary&amp;allowInterrupt=1&amp;dDocName=MNDHS-072448</t>
  </si>
  <si>
    <t>https://www.dhs.state.mn.us/main/idcplg?IdcService=GET_DYNAMIC_CONVERSION&amp;RevisionSelectionMethod=LatestReleased&amp;dDocName=DHS16_141529</t>
  </si>
  <si>
    <t xml:space="preserve">Mississippi’s MCO program, MississippiCAN, covers most beneficiaries including adults, newborns, children, and individuals with disabilities. </t>
  </si>
  <si>
    <t>https://medicaid.ms.gov/who-qualifies-for-mississippican/</t>
  </si>
  <si>
    <t>https://medicaid.ms.gov/mississippican-enrollment/</t>
  </si>
  <si>
    <t>https://view.officeapps.live.com/op/view.aspx?src=https%3A%2F%2Fmedicaid.ms.gov%2Fwp-content%2Fuploads%2F2020%2F08%2FEnrollment-Reports.xlsx&amp;wdOrigin=BROWSELINK</t>
  </si>
  <si>
    <t xml:space="preserve">Missouri MCOs provide coverage to Medicaid recipients in the following programs: MO HealthNet for Families, Children’s Health Insurance Program, MO HealthNet for Kids, MO HealthNet for Pregnant Women, Show Me Healthy Babies, and recipients who are 19 to 64 without disabilities. Additionally, children in or who were in foster care and those in the care and custody of the Department of Social Services are covered by MCOS. </t>
  </si>
  <si>
    <t>https://dss.mo.gov/mhd/faq/pages/faqmanagedcarebasics.htm</t>
  </si>
  <si>
    <t xml:space="preserve">Nebraska’s MCO program, Heritage Health, provides coverage to nearly all recipients. Only members enrolled in the Program for All-Inclusive Cre for the Elderly, members who are dually eligible, immigrants eligible for emergency conditions only, and those required to pay a premium and who are not continuously eligible to a share of cost obligation are not covered.  </t>
  </si>
  <si>
    <t>https://dhhs.ne.gov/Documents/Heritage%20Health%20Member%20FAQ.pdf</t>
  </si>
  <si>
    <t xml:space="preserve">Individuals eligible for Nevada Medicaid in urban Washoe County or urban Clark County (75% of the total Medicaid population) are mandated to enroll in Nevada’s MCO program unless the recipient is aged, blind, or disabled. </t>
  </si>
  <si>
    <t>https://dhcfp.nv.gov/uploadedFiles/dhcfpnvgov/content/Members/BLU/Managed%20Care%20Organization%20(MCO)%20FAQ's%20Recipients%20Eng.10.23%20(2).pdf</t>
  </si>
  <si>
    <t>https://dhcfp.nv.gov/Providers/Statewide_Managed_Care/</t>
  </si>
  <si>
    <t xml:space="preserve">New Hampshire MCOs provide coverage to most Medicaid recipients including children, adults, older adults, and those with disabilities aside from those in the following categories: Family Planning Only Benefit, Health Insurance Premium Payment, In and Out Spend-Down, Medicare Savings Program Only, Members with Veterans Affairs Benefits, and Retroactive/Presumptive Eligibility segments (excluding Auto Eligible newborns). </t>
  </si>
  <si>
    <t>https://media.sos.nh.gov/govcouncil/2025/0625/199A%20GC%20Agenda%20062525.pdf</t>
  </si>
  <si>
    <t xml:space="preserve">NJ FamilyCare, New Jersey’s Medicaid MCO program, provides coverage to children under 19, adults 19-64 including some immigrant adults, pregnant people, and people over 65, blind, disabled, in long term care, or adults 19-64 who are dually eligible, so long as income requirements are met. </t>
  </si>
  <si>
    <t>https://njfamilycare.dhs.state.nj.us/who_eligbl.aspx</t>
  </si>
  <si>
    <t>https://www.nj.gov/humanservices/dmahs/clients/medicaid/families/</t>
  </si>
  <si>
    <t>https://www.nj.gov/humanservices/dmahs/clients/medicaid/</t>
  </si>
  <si>
    <t xml:space="preserve">Most Medicaid eligible adults and children receive coverage through Turquoise Care, New Mexico's Medicaid MCO program. Native Americans can choose between MCO or fee-for-service coverage. </t>
  </si>
  <si>
    <t>https://www.hca.nm.gov/turquoise-care/</t>
  </si>
  <si>
    <t xml:space="preserve">MCOs provide coverage for most Medicaid covered adults, children, and pregnant women. </t>
  </si>
  <si>
    <t>https://www.health.ny.gov/health_care/managed_care/reports/enrollment/monthly/2025/docs/en07_25.pdf</t>
  </si>
  <si>
    <t>https://www.health.ny.gov/health_care/managed_care/</t>
  </si>
  <si>
    <t>https://www.health.ny.gov/professionals/patients/discharge_planning/managed_care_program_comparisons.htm#sup2</t>
  </si>
  <si>
    <t xml:space="preserve">In North Carolina most adults and children eligible for Medicaid receive coverage through an MCO. </t>
  </si>
  <si>
    <t>https://ncmedicaidplans.gov/en/nc-medicaid-managed-care-health-plans#standardPlan</t>
  </si>
  <si>
    <t xml:space="preserve">MCOs in North Dakota cover all Medicaid recipients under Medicaid expansion.  </t>
  </si>
  <si>
    <t>https://ndlegis.gov/sites/default/files/committees/68-2023/25.5026.02000_presentation1015.pdf</t>
  </si>
  <si>
    <t xml:space="preserve">Ohio’s MCOs provide coverage for the majority of Medicaid recipients including those enrolled in the Covered Families and Children program (families, children, and pregnant individuals), Expansion recipients, ABD recipients, MBIWD recipients, and dual eligible recipients.  </t>
  </si>
  <si>
    <t>https://analytics.das.ohio.gov/t/ODMPUB/views/MedicaidDemographicandExpenditure/WhoWeServe?%3AisGuestRedirectFromVizportal=y&amp;%3Aembed=y</t>
  </si>
  <si>
    <t xml:space="preserve">Oklahoma’s MCO program, SoonerSelect, covers many Medicaid recipients including children, foster children, low-income adults, pregnant women, non-disabled adults ages 19-64, and juvenile justice-involved children. Native Americans may enroll in SoonerSelect but are not required to. </t>
  </si>
  <si>
    <t>https://oklahoma.gov/ohca/soonerselect/choice-counseling/faqs.html#members</t>
  </si>
  <si>
    <t>https://nationalcredentialing.com/medicaid/</t>
  </si>
  <si>
    <t xml:space="preserve">Oregon's Medicaid MCOs, known as CCOs, provide coverage to the majority of Medicaid recipients including most adults and children. </t>
  </si>
  <si>
    <t>https://www.oregon.gov/oha/hpa/analytics/pages/medicaid-enrollment.aspx</t>
  </si>
  <si>
    <t>Pennsylvania’s Medicaid MCOs provide coverage to many recipients including newly eligible recipients 19-44, newly eligible recipients 45+, TANF/HB/MAGI recipients under 20 and those 21+, infants under 1, and Disabled /BC&amp;C populations.</t>
  </si>
  <si>
    <t>https://www.pa.gov/content/dam/copapwp-pagov/en/dhs/documents/providers/providers/documents/managed-care-enrollment-information/may-2025-enrollment-report.pdf</t>
  </si>
  <si>
    <t xml:space="preserve">Rhode Island MCOs cover the majority of Medicaid recipients including families, children, pregnant women, adults 21+ without children, adults with disabilities, and dually eligible adults. </t>
  </si>
  <si>
    <t>Health Care | Executive Office of Health and Human Services</t>
  </si>
  <si>
    <t>TRUST – A Rhody Health Partners Plan - NHPRI.org</t>
  </si>
  <si>
    <t>https://www.rilegislature.gov/commissions/OARIC/commdocs/06-07-2024--Medicaid%20101%20Presentation.pdf</t>
  </si>
  <si>
    <t xml:space="preserve">Most Medicaid members receive coverage from an MCO.  </t>
  </si>
  <si>
    <t>https://www.scdhhs.gov/sites/dhhs/files/documents/Medicaid%20Handbook%206.11.25%20Final.pdf</t>
  </si>
  <si>
    <t xml:space="preserve">Except for recipients enrolled in the Program of All-Inclusive Care for the Elderly and those only receiving assistance with Medicare cost sharing, all Medicaid recipients are enrolled in an MCO. </t>
  </si>
  <si>
    <t>https://www.tn.gov/content/dam/tn/tenncare/documents/MCOStatewideContract.pdf</t>
  </si>
  <si>
    <t>https://www.tn.gov/content/dam/tn/tenncare/archive/hedis24.pdf</t>
  </si>
  <si>
    <t xml:space="preserve">Texas MCOs provide coverage to recipients enrolled in the STAR program which covers low-income children, pregnant women, and families. Additionally, MCOs provide coverage to some dual eligible recipients. </t>
  </si>
  <si>
    <t>https://www.hhs.texas.gov/services/health/medicaid-chip/medicaid-chip-members/star-medicaid-managed-care-program#:~:text=Espa%C3%B1ol-,STAR%20Medicaid%20Managed%20Care%20Program,through%20health%20plans%20they%20choose.</t>
  </si>
  <si>
    <t>https://www.hhs.texas.gov/sites/default/files/documents/mco-enrollment-by-sda-prelim.xlsx</t>
  </si>
  <si>
    <t>https://www.hhs.texas.gov/services/health/medicaid-chip/medicaid-chip-programs-services/dual-eligible-integrated-care-demonstration-project</t>
  </si>
  <si>
    <t xml:space="preserve">Medicaid recipients in Box Elder, Cache, Davis, Iron, Morgan, Rich, Salt Lake, Summit, Tooele, Utah, Wasatch, Washington, or Weber counties must enrollee in an MCO (Accountable Care Organization) plan. Recipients in other counties can choose between an MCO or fee-for-service plan. </t>
  </si>
  <si>
    <t>https://medicaid.utah.gov/accountable-care-organizations/</t>
  </si>
  <si>
    <t xml:space="preserve">Virginia Medicaid’s MCO program covers a wide range of recipients including but not limited to: Low-income families and children, pregnant and postpartum individuals, children who are or were in the foster care system, childless adults ages 19-64, adults 19-64 who are caretakers and have a child under 19, ABD populations, individuals receiving Developmental Disability HCBS waivers, dual-eligible adults, and adults with some medically complex indicators. This equates to over 90% of Virginia’s Medicaid recipients. </t>
  </si>
  <si>
    <t>https://www.dmas.virginia.gov/media/lspjeswx/cardinal-care-managed-care-contract-fy2025-mid-year-amendment.pdf</t>
  </si>
  <si>
    <t>https://www.dmas.virginia.gov/for-members/cardinal-care-members/cardinal-care-managed-care/</t>
  </si>
  <si>
    <t xml:space="preserve">Most Medicaid recipients are enrolled in Apple Health, Washington's MCO coverage plan. Individuals who are American Indian/Alaska Native or who are Medicare eligible may be exempt. </t>
  </si>
  <si>
    <t>https://www.hca.wa.gov/assets/free-or-low-cost/19-039-apple-health-managed-care-faq.pdf</t>
  </si>
  <si>
    <t xml:space="preserve">West Virginia's Medicaid MCO program, Mountain Health Trust, provides coverage to children and adults with low income, eligible individuals with disabilities, caretaker relatives, Medicaid expansion members, pregnant women, and individuals receiving SSI. </t>
  </si>
  <si>
    <t>https://dhhr.wv.gov/bms/Members/Managed%20Care/MCOreports/Documents/WV%20MHT%20SFY24%20Annual%20Report%2009.26.2024.pdf</t>
  </si>
  <si>
    <t>https://dhhr.wv.gov/bms/Members/Managed%20Care/MCOreports/Documents/Managed%20Care%20Monthly%20Enrollment%20Report%20AUGUST%202025.pdf</t>
  </si>
  <si>
    <t>Wisconsin's Medicaid MCOs provide coverage to individuals enrolled in the BadgerCare Plus Program, Medicaid SSI HMO Program, Family Care Program, Family Care Partnership Program, Care4Kids Program, and the Program of All-Inclusive Care for the Elderly.</t>
  </si>
  <si>
    <t>https://www.dhs.wisconsin.gov/familycare/mcos.htm</t>
  </si>
  <si>
    <t>https://www.dhs.wisconsin.gov/medicaid/2025-27-wi-medicaid-managed-care-quality-strategy.pdf</t>
  </si>
  <si>
    <t>Medical Loss Ratio Remittances for Medicaid Managed Care Population</t>
  </si>
  <si>
    <t xml:space="preserve">Alabama does not have MCO contracts. </t>
  </si>
  <si>
    <t>State does not use managed care, with or without MLR remittances</t>
  </si>
  <si>
    <t xml:space="preserve">Alaska does not have MCO contracts. </t>
  </si>
  <si>
    <t xml:space="preserve">Arizona does not have MLR remittance requirements in place. </t>
  </si>
  <si>
    <t>State does not require MLR remittances for its Medicaid managed care population</t>
  </si>
  <si>
    <t xml:space="preserve">Arkansas does not have MLR remittance requirements in place. </t>
  </si>
  <si>
    <t>AR-24-0007.pdf</t>
  </si>
  <si>
    <t>State requires MLR remittances for its Medicaid managed care population</t>
  </si>
  <si>
    <t xml:space="preserve">Florida does not have MLR remittance requirements in place. </t>
  </si>
  <si>
    <t>FL-19-0030.pdf</t>
  </si>
  <si>
    <t xml:space="preserve">Maine does not use Medicaid MCOs. </t>
  </si>
  <si>
    <t xml:space="preserve">Montana does not use Medicaid MCOs. </t>
  </si>
  <si>
    <t xml:space="preserve">New Mexico does not have MLR remittance requirements in place. </t>
  </si>
  <si>
    <t xml:space="preserve">Ohio sometimes requires MLR Remittance payments but not always. </t>
  </si>
  <si>
    <t xml:space="preserve">Rhode Island sometimes requires MLR Remittance payments but not always. </t>
  </si>
  <si>
    <t>Microsoft Word - CHIP Managed Care Final Rule_Section 3_Clean Copy</t>
  </si>
  <si>
    <t xml:space="preserve">South Dakota does not use Medicaid MCOs. </t>
  </si>
  <si>
    <t xml:space="preserve">Texas does not have MLR remittance requirements in place. </t>
  </si>
  <si>
    <t xml:space="preserve">Utah does not have MLR remittance requirements in place. </t>
  </si>
  <si>
    <t xml:space="preserve">Vermont does not use Medicaid MCOs. </t>
  </si>
  <si>
    <t xml:space="preserve">Wisconsin does not have MLR remittance requirements in place. </t>
  </si>
  <si>
    <t>Medicaid Site Neutral Payments</t>
  </si>
  <si>
    <t>CRFP</t>
  </si>
  <si>
    <t>State has not enacted Medicaid site neutral payment legislation*</t>
  </si>
  <si>
    <t xml:space="preserve">Legislators in Connecticut introduced a bill in 2025 to establish site-neutral reimbursement for all covered health insurance benefits, but the bill was unsuccessful. </t>
  </si>
  <si>
    <t>https://legiscan.com/CT/text/SB00819/id/3064632</t>
  </si>
  <si>
    <t>State has not enacted Medicaid site neutral payment legislation</t>
  </si>
  <si>
    <t>Idaho passed a bill in 2025 requiring the state Department of Health and Welfare to submit a state plan amendment to establish site neutral payments for hospital-acquired physician practices at the same rate as physician-owned medical practices by July 1, 2026.</t>
  </si>
  <si>
    <t>https://legiscan.com/ID/text/H0345/id/3148351</t>
  </si>
  <si>
    <t xml:space="preserve">In 2023, legislators in Indiana introduced a bill which included provisions related to site neutrality in Medicaid, but those sections of the bill were removed before it was passed. A similar bill was introduced in 2025 that would have enacted site neutral payments under Medicaid and require state offices to study the feasibility of expanded site neutrality to commercial insurance carriers, but this bill was unsuccessful.  </t>
  </si>
  <si>
    <t>https://www.multistate.us/insider/2025/9/8/hospital-facility-fee-legislation-gains-momentum-across-11-states</t>
  </si>
  <si>
    <t>https://legiscan.com/IN/bill/SB0370/2025</t>
  </si>
  <si>
    <t>https://legiscan.com/IN/text/SB0370/id/3048966</t>
  </si>
  <si>
    <t xml:space="preserve">Legislators in Massachusetts introduced a bill in 2025 that would have established site neutral payments for medications administered to Medicaid enrollees, but the bill was unsuccessful. </t>
  </si>
  <si>
    <t>https://legiscan.com/MA/text/S777/id/3163723</t>
  </si>
  <si>
    <t xml:space="preserve">Legislators in New York introduced several bills related to site neutrality in 2025, but none were successful. </t>
  </si>
  <si>
    <t>https://familiesusa.org/wp-content/uploads/2025/02/Families-USA-Written-Testimony-to-Support-Fair-Pricing-Act.pdf</t>
  </si>
  <si>
    <t>https://legiscan.com/NY/bill/S00705/2025</t>
  </si>
  <si>
    <t>https://legiscan.com/NY/text/A01720/id/3054269</t>
  </si>
  <si>
    <t>https://legiscan.com/NY/text/S05314/id/3133376</t>
  </si>
  <si>
    <t>https://legiscan.com/NY/text/A02140/id/3058808</t>
  </si>
  <si>
    <t xml:space="preserve">Texas introduced HB985 to included Medicaid site natural payments, but it was not passed. </t>
  </si>
  <si>
    <t>Capitol Texas</t>
  </si>
  <si>
    <t>https://legiscan.com/TX/bill/HB985/2025</t>
  </si>
  <si>
    <t>Integrated Medicaid-Medicare</t>
  </si>
  <si>
    <t>https://www.cms.gov/files/document/duals-lissepsjobaid01012025.pdf</t>
  </si>
  <si>
    <t>https://www.cms.gov/files/document/integrateddsnpslistcy2025.xlsx</t>
  </si>
  <si>
    <t>https://www.integratedcareresourcecenter.com/state/AZ</t>
  </si>
  <si>
    <t>State does not integrate Medicare-Medicaid to coordinate care for the dually eligible population</t>
  </si>
  <si>
    <t>Arizona has either or a combination of  highly integrated or fully integrated dual eligible special needs programs (HIDE/FIDE).</t>
  </si>
  <si>
    <t>State integrates Medicare-Medicaid to coordinate care for the dually eligible population</t>
  </si>
  <si>
    <t>California has either or a combination of both highly integrated or fully integrated dual eligible special needs programs (HIDE/FIDE), as well as program of all-inclusive care for the elderly (PACE).</t>
  </si>
  <si>
    <t>The District of Columbia has either or a combination of both highly integrated or fully integrated dual eligible special needs programs (HIDE/FIDE).</t>
  </si>
  <si>
    <t>Florida has either or a combination of  both highly integrated or fully integrated dual eligible special needs programs (HIDE/FIDE), as well as program of all-inclusive care for the elderly (PACE).</t>
  </si>
  <si>
    <t>Hawaii has either or a combination of  both highly integrated or fully integrated dual eligible special needs programs (HIDE/FIDE).</t>
  </si>
  <si>
    <t>Idaho has either or a combination of  both highly integrated or fully integrated dual eligible special needs programs (HIDE/FIDE).</t>
  </si>
  <si>
    <t>Starting January 1, 2026 Illinois will integrate a fully integrated dual eligible special needs program (FIDE).</t>
  </si>
  <si>
    <t>https://hfs.illinois.gov/medicalproviders/cc/mmai/fullyintegdesnpii.html</t>
  </si>
  <si>
    <t>Indiana has either or a combination of  both highly integrated or fully integrated dual eligible special needs programs (HIDE/FIDE), as well as program of all-inclusive care for the elderly (PACE).</t>
  </si>
  <si>
    <t>Iowa has either or a combination of  both highly integrated or fully integrated dual eligible special needs programs (HIDE/FIDE), as well as program of all-inclusive care for the elderly (PACE).</t>
  </si>
  <si>
    <t>Kansas has either or a combination of  both highly integrated or fully integrated dual eligible special needs programs (HIDE/FIDE), as well as program of all-inclusive care for the elderly (PACE).</t>
  </si>
  <si>
    <t>Kentucky has either or a combination of  both highly integrated or fully integrated dual eligible special needs programs (HIDE/FIDE), as well as program of all-inclusive care for the elderly (PACE).</t>
  </si>
  <si>
    <t>Massachusetts has either or a combination of  both highly integrated or fully integrated dual eligible special needs programs (HIDE/FIDE), as well as program of all-inclusive care for the elderly (PACE).</t>
  </si>
  <si>
    <t>Starting January 1, 2026  Michigan will integrate a highly integrated dual eligible special needs program (HIDE).</t>
  </si>
  <si>
    <t>https://www.michigan.gov/mdhhs/doing-business/providers/highly-integrated-dual-eligible-special-needs-plan</t>
  </si>
  <si>
    <t>Minnesota has either or a combination of  both highly integrated or fully integrated dual eligible special needs programs (HIDE/FIDE).</t>
  </si>
  <si>
    <t>Nebraska has either or a combination of  both highly integrated or fully integrated dual eligible special needs programs (HIDE/FIDE), as well as program of all-inclusive care for the elderly (PACE).</t>
  </si>
  <si>
    <t>New Jersey has either or a combination of  both highly integrated or fully integrated dual eligible special needs programs (HIDE/FIDE), as well as program of all-inclusive care for the elderly (PACE).</t>
  </si>
  <si>
    <t>New Mexico has either or a combination of  both highly integrated or fully integrated dual eligible special needs programs (HIDE/FIDE), as well as program of all-inclusive care for the elderly (PACE).</t>
  </si>
  <si>
    <t>New York has either or a combination of  both highly integrated or fully integrated dual eligible special needs programs (HIDE/FIDE), as well as program of all-inclusive care for the elderly (PACE).</t>
  </si>
  <si>
    <t>Starting January 1, 2026 Ohio will integrate a fully integrated dual eligible special needs program (FIDE).</t>
  </si>
  <si>
    <t>https://dam.assets.ohio.gov/image/upload/medicaid.ohio.gov/Families%2C%20Individuals/Programs/MyCareOhio/Next_Generation_Provider_MyCare_program_one-pager.pdf</t>
  </si>
  <si>
    <t>Oregon has either or a combination of  both highly integrated or fully integrated dual eligible special needs programs (HIDE/FIDE), as well as program of all-inclusive care for the elderly (PACE).</t>
  </si>
  <si>
    <t>Pennsylvania has either or a combination of  both highly integrated or fully integrated dual eligible special needs programs (HIDE/FIDE), as well as program of all-inclusive care for the elderly (PACE).</t>
  </si>
  <si>
    <t>Starting January 1, 2026 Rhode Island will integrate a fully integrated dual eligible special needs program (FIDE).</t>
  </si>
  <si>
    <t>https://eohhs.ri.gov/sites/g/files/xkgbur226/files/2022-11/RI%20MMP%20Transition%20Plan_9.30.2022_Draft_ExternalVersion.pdf</t>
  </si>
  <si>
    <t>In 2026, South Carolina will integrate a highly integrated dual eligible special needs programs (HIDE).</t>
  </si>
  <si>
    <t xml:space="preserve">https://www.aurrerahealth.com/blog/winding-down-the-financial-alignment-initiative-state-strategies-to-transition-dual-eligible-members-to-d-snps </t>
  </si>
  <si>
    <t>Tennessee has either or a combination of  both highly integrated or fully integrated dual eligible special needs programs (HIDE/FIDE), as well as program of all-inclusive care for the elderly (PACE).</t>
  </si>
  <si>
    <t>Texas has either or a combination of  both highly integrated or fully integrated dual eligible special needs programs (HIDE/FIDE), as well as program of all-inclusive care for the elderly (PACE).</t>
  </si>
  <si>
    <t>Virginia has either or a combination of  both highly integrated or fully integrated dual eligible special needs programs (HIDE/FIDE), as well as program of all-inclusive care for the elderly (PACE).</t>
  </si>
  <si>
    <t>Washington has either or a combination of  both highly integrated or fully integrated dual eligible special needs programs (HIDE/FIDE), as well as program of all-inclusive care for the elderly (PACE).</t>
  </si>
  <si>
    <t>Wisconsin has either or a combination of  both highly integrated or fully integrated dual eligible special needs programs (HIDE/FIDE), as well as program of all-inclusive care for the elderly (PACE).</t>
  </si>
  <si>
    <t>Medicaid Vendor — Eligibility and Enrollment</t>
  </si>
  <si>
    <t>Maximum Harm: MAXIMUS’ Medicaid Management Failures | Maximus Accountability Project</t>
  </si>
  <si>
    <t>Medicaid for Millions in America Hinges on Deloitte-Run Systems Plagued by Errors - KFF Health News</t>
  </si>
  <si>
    <t>Medicaid eligibility and enrollment systems: Which states still need to modernize? - GovWin IQ</t>
  </si>
  <si>
    <t>State contracts with a vendor for Medicaid enrollment or eligibility*</t>
  </si>
  <si>
    <t>Alaska Awards $92 Million Contract to Conduent to Enhance Medicaid Program Delivery Systems | Conduent, Inc.</t>
  </si>
  <si>
    <t>State contracts with a vendor for Medicaid enrollment or eligibility</t>
  </si>
  <si>
    <t>tate does not contract with a vendor for their Medicaid enrollment or eligibility*</t>
  </si>
  <si>
    <t>Prescription Drug Pricing</t>
  </si>
  <si>
    <t>Biologic Substitution Laws: Prescriber Notification Requirements</t>
  </si>
  <si>
    <t>Pharmacists in Alabama are required to notify the prescribing physician of a substitution within 24 hours.</t>
  </si>
  <si>
    <t>https://www.cardinalhealth.com/en/product-solutions/pharmaceutical-products/biosimilars/state-regulations-for-biosimilar.html</t>
  </si>
  <si>
    <t>https://alison.legislature.state.al.us/code-of-alabama?section=34-23-8.1</t>
  </si>
  <si>
    <t>Pharmacists in Alaska are required to notify the prescribing physician of a substitution within three business days.</t>
  </si>
  <si>
    <t>https://www.commerce.alaska.gov/web/portals/5/pub/PharmacyStatutes.pdf</t>
  </si>
  <si>
    <t>Pharmacists in Arizona are required to notify the prescribing physician of a substitution within five business days.</t>
  </si>
  <si>
    <t>https://www.azleg.gov/ars/32/01963-01.htm</t>
  </si>
  <si>
    <t>Pharmacists in Arkansas are required to notify the prescribing physician of a substitution within five business days.</t>
  </si>
  <si>
    <t>https://advance.lexis.com/documentpage/?pdmfid=1000516&amp;crid=634d7ce2-6071-4a86-a6ba-ec196c385f51&amp;nodeid=AARAADAAOAAGAAE&amp;nodepath=%2fROOT%2fAAR%2fAARAAD%2fAARAADAAO%2fAARAADAAOAAG%2fAARAADAAOAAGAAE&amp;level=5&amp;haschildren=&amp;populated=false&amp;title=17-92-503.+Generic+drug+product+and+biological+product+substitutions.&amp;config=00JAA2ZjZiM2VhNS0wNTVlLTQ3NzUtYjQzYy0yYWZmODJiODRmMDYKAFBvZENhdGFsb2fXiYCnsel0plIgqpYkw9PK&amp;pddocfullpath=%2fshared%2fdocument%2fstatutes-legislation%2furn%3acontentItem%3a5VW2-FPS0-R03M-93PS-00008-00&amp;ecomp=6gf5kkk&amp;prid=a93cca8d-b757-4826-b7e2-0a88d7697f1a</t>
  </si>
  <si>
    <t>Pharmacists in California are required to notify the prescribing physician of a substitution within five business days.</t>
  </si>
  <si>
    <t>https://leginfo.legislature.ca.gov/faces/codes_displaySection.xhtml?lawCode=BPC&amp;sectionNum=4073.5</t>
  </si>
  <si>
    <t>Pharmacists in Colorado are required to notify the prescribing physician of a substitution within "a reasonable time after dispensing a biological product."</t>
  </si>
  <si>
    <t>https://advance.lexis.com/documentpage/?pdmfid=1000516&amp;crid=56d99bfb-e4a5-4474-a68a-b11712655931&amp;nodeid=AAMAAHAARAACABC&amp;nodepath=%2fROOT%2fAAM%2fAAMAAH%2fAAMAAHAAR%2fAAMAAHAARAAC%2fAAMAAHAARAACABC&amp;level=5&amp;haschildren=&amp;populated=false&amp;title=12-280-125.+Substitution+of+prescribed+drugs+and+biological+products+authorized+-+when+-+conditions.&amp;config=014FJAAyNGJkY2Y4Zi1mNjgyLTRkN2YtYmE4OS03NTYzNzYzOTg0OGEKAFBvZENhdGFsb2d592qv2Kywlf8caKqYROP5&amp;pddocfullpath=%2fshared%2fdocument%2fstatutes-legislation%2furn%3acontentItem%3a63M0-7J33-CH1B-T1YY-00008-00&amp;ecomp=bgf59kk&amp;prid=eac335e5-a887-446b-ae93-e8afc85fd353</t>
  </si>
  <si>
    <t>Most pharmacists in Connecticut are required to notify the prescribing physician of a substitution within forty-eight hours following the dispensing of an interchangeable biological product,</t>
  </si>
  <si>
    <t>https://www.cga.ct.gov/current/pub/chap_400j.htm#sec_20-619</t>
  </si>
  <si>
    <t>Pharmacists in Delaware are required to notify the prescribing physician of a substitution within "a reasonable time but not to exceed 10 days following dispensing [a biological product]."</t>
  </si>
  <si>
    <t>https://delcode.delaware.gov/title24/c025/sc06/index.html</t>
  </si>
  <si>
    <t>Pharmacists in the District of Columbia are required to notify the prescribing physician of a substitution within five business days.</t>
  </si>
  <si>
    <t>https://code.dccouncil.gov/us/dc/council/code/sections/48-803.06</t>
  </si>
  <si>
    <t>https://www.leg.state.fl.us/statutes/index.cfm?App_mode=Display_Statute&amp;Search_String=&amp;URL=0400-0499/0465/Sections/0465.0252.html</t>
  </si>
  <si>
    <t>https://www.leg.state.fl.us/statutes/index.cfm?App_mode=Display_Statute&amp;Search_String=&amp;URL=0400-0499/0465/Sections/0465.025.html</t>
  </si>
  <si>
    <t>Pharmacists in Georgia are required to notify the prescribing physician of a substitution within "48 hours, excluding weekends and holidays, following the dispensing of a biological product."</t>
  </si>
  <si>
    <t>https://advance.lexis.com/documentpage/?pdmfid=1000516&amp;crid=2cd361e5-aa98-45e1-b73f-7f9c8f754ea0&amp;config=00JAA1MDBlYzczZi1lYjFlLTQxMTgtYWE3OS02YTgyOGM2NWJlMDYKAFBvZENhdGFsb2feed0oM9qoQOMCSJFX5qkd&amp;pddocfullpath=%2Fshared%2Fdocument%2Fstatutes-legislation%2Furn%3AcontentItem%3A6348-FWS1-DYB7-W421-00008-00&amp;pdcontentcomponentid=234186&amp;pdteaserkey=sr0&amp;pditab=allpods&amp;ecomp=8s65kkk&amp;earg=sr0&amp;prid=1ff64b7f-300a-48c0-a0b3-0a5686dcbeec</t>
  </si>
  <si>
    <t>Pharmacists in Hawaii are required to notify the prescribing physician of a substitution within two business days.</t>
  </si>
  <si>
    <t>https://www.capitol.hawaii.gov/hrscurrent/Vol06_Ch0321-0344/HRS0328/HRS_0328-0092.htm</t>
  </si>
  <si>
    <t>Pharmacists in Idaho are required to notify the prescribing physician of a substitution within five business days.</t>
  </si>
  <si>
    <t>https://legislature.idaho.gov/statutesrules/idstat/title54/t54ch17/sect54-1769/</t>
  </si>
  <si>
    <t>Pharmacists in Illinois are required to notify the prescribing physician of a substitution within five business days.</t>
  </si>
  <si>
    <t>https://www.ilga.gov/Legislation/ILCS/Articles?ActID=1318&amp;ChapterID=24</t>
  </si>
  <si>
    <t>Pharmacists in Indiana are required to notify the prescribing physician of a substitution within ten calendar days.</t>
  </si>
  <si>
    <t>https://iga.in.gov/laws/2020/ic/titles/16#16-42-25-4</t>
  </si>
  <si>
    <t>Pharmacists in Iowa are required to notify the prescribing physician of a substitution within five business days.</t>
  </si>
  <si>
    <t>https://regulations.justia.com/states/iowa/agency-657/chapter-8/rule-657-8-22/</t>
  </si>
  <si>
    <t>Pharmacists in Kansas are required to notify the prescribing physician of a substitution within five business days.</t>
  </si>
  <si>
    <t>Pharmacists in Kentucky are required to notify the prescribing physician of a substitution within five business days.</t>
  </si>
  <si>
    <t>https://apps.legislature.ky.gov/law/statutes/statute.aspx?id=45075</t>
  </si>
  <si>
    <t>Pharmacists in Louisiana are required to notify the prescribing physician of a substitution within five business days.</t>
  </si>
  <si>
    <t>https://www.doa.la.gov/media/cbkbh4zj/46v53.pdf</t>
  </si>
  <si>
    <t>Pharmacists in Maine are required to notify the prescribing physician of a substitution within five business days.</t>
  </si>
  <si>
    <t>https://legislature.maine.gov/statutes/32/title32sec13781.html</t>
  </si>
  <si>
    <t>Pharmacists in Maryland are required to notify the prescribing physician of a substitution within five business days.</t>
  </si>
  <si>
    <t>https://mgaleg.maryland.gov/mgawebsite/Laws/StatuteText?article=gho&amp;section=12-504.1&amp;enactments=False&amp;archived=False</t>
  </si>
  <si>
    <t>Pharmacists in Massachusetts are required to notify the prescribing physician of a substitution within "a reasonable time following any such substitution."</t>
  </si>
  <si>
    <t>https://malegislature.gov/Laws/GeneralLaws/PartI/TitleXVI/Chapter112/Section12EE</t>
  </si>
  <si>
    <t>Pharmacists in Michigan are required to notify the prescribing physician of a substitution within five days after dispensing an interchangeable biological drug product.</t>
  </si>
  <si>
    <t>https://www.legislature.mi.gov/Laws/MCL?objectName=MCL-333-17755</t>
  </si>
  <si>
    <t>Pharmacists in Minnesota are required to notify the prescribing physician of a substitution within five business days.</t>
  </si>
  <si>
    <t>https://www.revisor.mn.gov/statutes/cite/151.21</t>
  </si>
  <si>
    <t>Pharmacists in Mississippi are required to notify the prescribing physician of a substitution within five business days.</t>
  </si>
  <si>
    <t>https://advance.lexis.com/documentpage/?pdmfid=1000516&amp;crid=47595e7e-e252-4393-b90f-96f302ea29b9&amp;action=pawlinkdoc&amp;pdcomponentid=&amp;pddocfullpath=%2Fshared%2Fdocument%2Fstatutes-legislation%2Furn%3AcontentItem%3A6082-YCC3-GXJ9-30DG-00008-00&amp;pdtocnodeidentifier=ABMAAQAACABB&amp;config=00JABhZDIzMTViZS04NjcxLTQ1MDItOTllOS03MDg0ZTQxYzU4ZTQKAFBvZENhdGFsb2f8inKxYiqNVSihJeNKRlUp&amp;ecomp=k2vckkk&amp;prid=912f2980-5a29-4a63-bac9-284b5f3a6a10</t>
  </si>
  <si>
    <t>Pharmacists in Missouri are required to notify the prescribing physician of a substitution within five business days.</t>
  </si>
  <si>
    <t>https://revisor.mo.gov/main/OneSection.aspx?section=338.085&amp;bid=33275</t>
  </si>
  <si>
    <t>Pharmacists in Montana are required to notify the prescribing physician of a substitution within five business days.</t>
  </si>
  <si>
    <t>https://archive.legmt.gov/bills/mca/title_0370/chapter_0070/part_0050/section_0050/0370-0070-0050-0050.html</t>
  </si>
  <si>
    <t>Pharmacists in Nebraska are required to notify the prescribing physician of a substitution within three business days.</t>
  </si>
  <si>
    <t>https://nebraskalegislature.gov/laws/statutes.php?statute=38-28,111</t>
  </si>
  <si>
    <t>Pharmacists in Nevada are required to notify the prescribing physician of a substitution within three business days.</t>
  </si>
  <si>
    <t>https://www.leg.state.nv.us/nrs/nrs-639.html#NRS639Sec00855</t>
  </si>
  <si>
    <t>Pharmacists in New Hampshire are required to notify the prescribing physician of a substitution within three business days.</t>
  </si>
  <si>
    <t>https://gc.nh.gov/rsa/html/XXX/318/318-47-dd.htm</t>
  </si>
  <si>
    <t>Pharmacists in New Jersey are required to notify the prescribing physician of a substitution within five business days.</t>
  </si>
  <si>
    <t>https://advance.lexis.com/documentpage/?pdmfid=1000516&amp;crid=62129a20-cf92-4ff0-8980-9f510d490466&amp;config=00JAA1YTg5OGJlYi04MTI4LTRlNjQtYTc4Yi03NTQxN2E5NmE0ZjQKAFBvZENhdGFsb2ftaXPxZTR7bRPtX1Jok9kz&amp;pddocfullpath=%2fshared%2fdocument%2fadministrative-codes%2furn%3acontentItem%3a5XKV-PWC1-JTGH-B2B2-00008-00&amp;pdcontentcomponentid=234122&amp;pdteaserkey=sr0&amp;pditab=allpods&amp;ecomp=8s65kkk&amp;earg=sr0&amp;prid=c703235b-6251-41db-87d1-a3e20dac122b</t>
  </si>
  <si>
    <t>Pharmacists in New Mexico are required to notify the prescribing physician of a substitution within five business days.</t>
  </si>
  <si>
    <t>https://law.justia.com/codes/new-mexico/chapter-26/article-3/section-26-3-3/</t>
  </si>
  <si>
    <t>Pharmacists in New York are required to notify the prescribing physician of a substitution within five business days.</t>
  </si>
  <si>
    <t>https://www.nysenate.gov/legislation/laws/EDN/6816-A</t>
  </si>
  <si>
    <t>Pharmacists in North Carolina are required to notify the prescribing physician of a substitution within five business days.</t>
  </si>
  <si>
    <t>https://www.ncleg.gov/EnactedLegislation/Statutes/HTML/BySection/Chapter_90/GS_90-85.28.html</t>
  </si>
  <si>
    <t>Pharmacists in North Dakota are required to notify the prescribing physician of a substitution within two business days.</t>
  </si>
  <si>
    <t>https://ndlegis.gov/cencode/t19c02-1.pdf#nameddest=19-02p1-14p3</t>
  </si>
  <si>
    <t>Pharmacists in Ohio are required to notify the prescribing physician of a substitution within five business days.</t>
  </si>
  <si>
    <t>https://codes.ohio.gov/ohio-revised-code/section-4729.38#:~:text=No%20prescriber%20shall%20be%20liable,caused%20the%20same%20loss%2C%20damage%2C</t>
  </si>
  <si>
    <t>Pharmacists in Oklahoma are required to notify the prescribing physician of a biological substitution, however no time requirements are set in the governing statutes.</t>
  </si>
  <si>
    <t>https://www.oscn.net/applications/oscn/DeliverDocument.asp?CiteID=489589</t>
  </si>
  <si>
    <t>Pharmacists in Oregon are required to notify the prescribing physician of a substitution within five business days.</t>
  </si>
  <si>
    <t>https://oregon.public.law/statutes/ors_689.522</t>
  </si>
  <si>
    <t>Pharmacists in Pennsylvania are required to notify the prescribing physician of a substitution within seventy-two hours.</t>
  </si>
  <si>
    <t>https://www.legis.state.pa.us/cfdocs/legis/li/uconsCheck.cfm?yr=2016&amp;sessInd=0&amp;act=95</t>
  </si>
  <si>
    <t>Pharmacists in Rhode Island are required to notify the prescribing physician of a substitution within five business days.</t>
  </si>
  <si>
    <t>https://webserver.rilegislature.gov/Statutes/TITLE5/5-19.1/5-19.1-19.1.htm</t>
  </si>
  <si>
    <t>If a pharmacist in South Carolina is authorized to substitute a prescribed product for an interchangeable biologic, they must notify the prescribing provider within five business days.</t>
  </si>
  <si>
    <t>https://www.scstatehouse.gov/code/t40c043.php</t>
  </si>
  <si>
    <t>Pharmacists in South Dakota are required to notify the prescribing physician of a substitution within five business days.</t>
  </si>
  <si>
    <t>https://sdlegislature.gov/Statutes/36-11-46.9</t>
  </si>
  <si>
    <t>Pharmacists in Tennessee are required to notify the prescribing physician of a substitution within five business days.</t>
  </si>
  <si>
    <t>https://advance.lexis.com/documentpage/?pdmfid=1000516&amp;crid=94a4bf40-7246-4dc3-80b1-ae50913e342c&amp;nodeid=ACAAAIAACAAL&amp;nodepath=%2FROOT%2FACA%2FACAAAI%2FACAAAIAAC%2FACAAAIAACAAL&amp;level=4&amp;haschildren=&amp;populated=false&amp;title=53-10-211.+Interchangeable+biological+products.&amp;config=025054JABlOTJjNmIyNi0wYjI0LTRjZGEtYWE5ZC0zNGFhOWNhMjFlNDgKAFBvZENhdGFsb2cDFQ14bX2GfyBTaI9WcPX5&amp;pddocfullpath=%2Fshared%2Fdocument%2Fstatutes-legislation%2Furn%3AcontentItem%3A5G98-7K60-R03N-80BN-00008-00&amp;ecomp=_38_kkk&amp;prid=7413347c-feac-4369-bb21-485f1f1b1113</t>
  </si>
  <si>
    <t>Pharmacists in Texas are required to notify the prescribing physician of a substitution within three business days.</t>
  </si>
  <si>
    <t>https://texas.public.law/statutes/tex._occ._code_section_562.0051</t>
  </si>
  <si>
    <t>Under most circumstances, pharmacists in Utah are required to notify the prescribing physician of a substitution within five business days.</t>
  </si>
  <si>
    <t>https://le.utah.gov/xcode/Title58/Chapter17B/58-17b-S605.5.html?v=C58-17b-S605.5_2015051220150512</t>
  </si>
  <si>
    <t>Pharmacists in Vermont are required to notify the prescribing physician of a substitution within five business days.</t>
  </si>
  <si>
    <t>https://legislature.vermont.gov/statutes/section/18/091/04605</t>
  </si>
  <si>
    <t>https://law.lis.virginia.gov/vacode/title54.1/chapter34/section54.1-3408.04/#:~:text=Dispensing%20of%20interchangeable%20biosimilars%20permitted.&amp;text=No%20pharmacist%20shall%20dispense%20a,U.S.%20Food%20and%20Drug%20Administration.</t>
  </si>
  <si>
    <t>Pharmacists in Washington are required to notify the prescribing physician when they substitute a prescription for an interchangeable biological product, however the statute establishing the notification requirement expires August 1, 2025.</t>
  </si>
  <si>
    <t>https://app.leg.wa.gov/documents/billdocs/2019-20/Htm/Bill%20Reports/House/2251%20HBR%20HCW%2020.htm</t>
  </si>
  <si>
    <t>https://app.leg.wa.gov/RCW/dispo.aspx?cite=69.41</t>
  </si>
  <si>
    <t>Pharmacists in West Virginia are required to notify the prescribing physician of a substitution within five business days.</t>
  </si>
  <si>
    <t>https://code.wvlegislature.gov/30-5-12C/</t>
  </si>
  <si>
    <t>Pharmacists in Wisconsin are required to notify the prescribing physician of a substitution within five business days.</t>
  </si>
  <si>
    <t>Pharmacists in Wyoming are required to notify the prescribing physician of a substitution within five business days.</t>
  </si>
  <si>
    <t>https://wyoleg.gov/statutes/compress/title33.pdf</t>
  </si>
  <si>
    <t>Biologic Substitution Laws: Prescriber Permission Requirements</t>
  </si>
  <si>
    <t>Prescribers in Alabama must explicitly authorize substitution on the prescription.</t>
  </si>
  <si>
    <t>Pharmacists in Arkansas are permitted to substitute an interchangeable biosimilar for the original biologic without prior approval from the prescribing physician only if the substituted product results in lower costs to the patient.</t>
  </si>
  <si>
    <t>https://advance.lexis.com/documentpage/?pdmfid=1000516&amp;crid=a93cca8d-b757-4826-b7e2-0a88d7697f1a&amp;nodeid=AARAADAAOAAGAAE&amp;nodepath=%2FROOT%2FAAR%2FAARAAD%2FAARAADAAO%2FAARAADAAOAAG%2FAARAADAAOAAGAAE&amp;level=5&amp;haschildren=&amp;populated=false&amp;title=17-92-503.+Generic+drug+product+and+biological+product+substitutions.&amp;config=00JAA2ZjZiM2VhNS0wNTVlLTQ3NzUtYjQzYy0yYWZmODJiODRmMDYKAFBvZENhdGFsb2fXiYCnsel0plIgqpYkw9PK&amp;pddocfullpath=%2Fshared%2Fdocument%2Fstatutes-legislation%2Furn%3AcontentItem%3A5VW2-FPS0-R03M-93PS-00008-00&amp;ecomp=6gf5kkk&amp;prid=bc06ea8f-e755-408a-8c95-dc0c9a0a73b7</t>
  </si>
  <si>
    <t xml:space="preserve">Pharmacists in Connecticut are authorized to substitute a biological product for a prescribed biological in most cases without express permission from the prescribing provider, unless the drug is used to treat epilepsy. </t>
  </si>
  <si>
    <t>https://code.dccouncil.gov/us/dc/council/code/sections/48-803.03</t>
  </si>
  <si>
    <t>Prescribers in Indiana must explicitly authorize substitution on the prescription.</t>
  </si>
  <si>
    <t>https://www.legis.iowa.gov/DOCS/ACO/IC/LINC/Chapter.155a.pdf</t>
  </si>
  <si>
    <t>https://ksrevisor.gov/statutes/chapters/ch65/065_016_0037.html</t>
  </si>
  <si>
    <t>Pharmacists in Kentucky are authorized to substitute a biological product with another, interchangeable biological product only if the substitution is a lower price.</t>
  </si>
  <si>
    <t>Pharmacists in Louisiana are authorized to substitute an equivalent biologic for another if there are cost-savings for the consumer.</t>
  </si>
  <si>
    <t>Pharmacists in Maine are authorized to substitute an interchangeable biologic product so long as the written prescription is not for a controlled substance and the substitution results in cost savings for the patient.</t>
  </si>
  <si>
    <t>Pharmacists in Maryland are authorized to substitute a prescribed drug with an interchangeable biological product so long as the substitution results in cost-savings for the consumer.</t>
  </si>
  <si>
    <t>https://mgaleg.maryland.gov/mgawebsite/Laws/StatuteText?article=gho&amp;section=12-504&amp;enactments=false</t>
  </si>
  <si>
    <t>Pharmacists in Michigan are authorized to substitute a brand name drug or biological drug product with an interchangeable biologic so long as the substitution results in cost savings for the patient.</t>
  </si>
  <si>
    <t>legislature.mi.gov/(S(4uxarkd3mlluy0pcifxbmdp4))/mileg.aspx?page=getobject&amp;objectname=mcl-333-17755</t>
  </si>
  <si>
    <t>Pharmacists in Mississippi may substitute an interchangeable biosimilar for the originator biologic without prior approval from the prescribing physician if requested by the purchaser or if the prescriber has not indicated that the prescription is to be dispensed as written and the substitution results in cost-savings for the consumer.</t>
  </si>
  <si>
    <t>https://revisor.mo.gov/main/OneSection.aspx?section=338.056</t>
  </si>
  <si>
    <t>leg.mt.gov/bills/mca/title_0370/chapter_0070/part_0050/section_0050/0370-0070-0050-0050.html</t>
  </si>
  <si>
    <t>Pharmacists in Nevada may substitute an interchangeable biosimilar for the originator biologic without prior approval from the prescribing physician if the substitution is less expensive than the biological product prescribed.</t>
  </si>
  <si>
    <t>https://advance.lexis.com/documentpage/?pdmfid=1000516&amp;crid=c703235b-6251-41db-87d1-a3e20dac122b&amp;config=00JAA1YTg5OGJlYi04MTI4LTRlNjQtYTc4Yi03NTQxN2E5NmE0ZjQKAFBvZENhdGFsb2ftaXPxZTR7bRPtX1Jok9kz&amp;pddocfullpath=%2Fshared%2Fdocument%2Fadministrative-codes%2Furn%3AcontentItem%3A5XKV-PWC1-JTGH-B2B2-00008-00&amp;pdcontentcomponentid=234122&amp;pdteaserkey=sr0&amp;pditab=allpods&amp;ecomp=8s65kkk&amp;earg=sr0&amp;prid=bda5ffba-d6ef-407e-8e41-92422eaad25c</t>
  </si>
  <si>
    <t>https://nmonesource.com/nmos/nmsa/en/item/4355/index.do#!fragment/zoupio-_Toc170740053/BQCwhgziBcwMYgK4DsDWszIQewE4BUBTADwBdoAvbRABwEtsBaAfX2zgEYB2ABi4BYePAKwBmAJQAaZNlKEIARUSFcAT2gByDZIiEwuBEpXqtOvQZABlPKQBC6gEoBRADJOAagEEAcgGEnkqRgAEbQpOzi4kA</t>
  </si>
  <si>
    <t>Pharmacists in New York may substitute an interchangeable biosimilar for the originator biologic without prior approval from the prescribing physician if the substitution is less expensive than the biological product prescribed.</t>
  </si>
  <si>
    <t>Pharmacists in Ohio may substitute an interchangeable biosimilar for the originator biologic without prior approval from the prescribing physician if the substitution is less expensive than the biological product prescribed.</t>
  </si>
  <si>
    <t>Prescribers in South Carolina must explicitly authorize substitution on the prescription.</t>
  </si>
  <si>
    <t>https://sdlegislature.gov/Statutes/36-11-46.1</t>
  </si>
  <si>
    <t>https://texas.public.law/statutes/tex._occ._code_section_562.008</t>
  </si>
  <si>
    <t>Pharmacists in Vermont are encouraged to substitute prescriptions for the lowest priced interchangeable listed in the Orange Book, unless otherwise instructed by the prescriber, patient, or health insurance carrier.</t>
  </si>
  <si>
    <t>https://app.leg.wa.gov/RCW/default.aspx?cite=69.41.125</t>
  </si>
  <si>
    <t xml:space="preserve">Pharmacists in West Virginia are encouraged to substitute biological products for the lowest priced interchangeable, unless in the exercise of his or her professional judgment the pharmacist believes that the less expensive drug is not suitable for the particular patient. </t>
  </si>
  <si>
    <t>https://docs.legis.wisconsin.gov/statutes/statutes/450/135</t>
  </si>
  <si>
    <t>Cost-Disclosure and Gag Clause Restrictions</t>
  </si>
  <si>
    <t>Ala. Code § 27-45A-10 (PBM Gag Clause): https://casetext.com/statute/code-of-alabama/title-27-insurance/chapter-45a-alabama-pharmacy-benefits-manager-licensure-and-regulation-act/section-27-45a-10-pharmacy-benefits-managers-prohibited-activities-related-to-pharmacies-or-pharmacists</t>
  </si>
  <si>
    <t>Alaska Stat. § 08.80.297 (PBM Gag Clause): https://casetext.com/statute/alaska-statutes/title-08-business-and-professions/chapter-0880-pharmacists-and-pharmacies/article-03-duties-of-licensed-pharmacists/section-0880297-prescription-prices-available-to-consumer?q=alaska%20pharmacy%20benefit%20manager%20gag%20clause&amp;sort=relevance&amp;p=2&amp;type=statute&amp;tab=keyword&amp;jxs=ak</t>
  </si>
  <si>
    <t>Ariz. Rev. Stat. § 44-1752 (Gag Clause and Cost Sharing):  https://casetext.com/statute/arizona-revised-statutes/title-44-trade-and-commerce/chapter-11-regulations-concerning-particular-businesses/article-101-pharmacy-benefit-managers/section-44-1752-pharmacy-benefits-managers-prohibitions-applicability?q=arizona%20pharmacy%20benefit%20manager%20gag%20clause&amp;sort=relevance&amp;p=1&amp;type=statute&amp;tab=keyword&amp;jxs=az</t>
  </si>
  <si>
    <t>Ark. Code § 23-92-507 (Gag Clause): https://casetext.com/statute/arkansas-code-of-1987/title-23-public-utilities-and-regulated-industries/subtitle-3-insurance/chapter-92-multiple-employer-trusts-and-self-insured-plans/subchapter-5-arkansas-pharmacy-benefits-manager-licensure-act/section-23-92-507-gag-clauses-prohibited</t>
  </si>
  <si>
    <t>Cal. Health &amp; Saf. Code § 1367.207 (Gag Clause): https://casetext.com/statute/california-codes/california-health-and-safety-code/division-2-licensing-provisions/chapter-22-health-care-service-plans/article-5-standards/section-1367207-prescription-drug-coverage</t>
  </si>
  <si>
    <t>Colo. Rev. Stat. § 10-16-122.7 (Gag Clause and Cost-Sharing): https://casetext.com/statute/colorado-revised-statutes/title-10-insurance/health-care-coverage/article-16-health-care-coverage/part-1-general-provisions/section-10-16-1227-disclosures-between-pharmacists-and-patients-carrier-and-pbm-prohibitions-enforcement-short-title-legislative-declaration-preemption-by-federal-law-rules</t>
  </si>
  <si>
    <t>Conn. Gen. Stat. § 38a-477dd (Gag Clause): https://casetext.com/statute/general-statutes-of-connecticut/title-38a-insurance/chapter-700c-health-insurance/part-i-health-insurance-in-general/section-38a-477dd-contracts-with-health-carriers-certain-provisions-concerning-disclosures-to-covered-persons-prohibited</t>
  </si>
  <si>
    <t xml:space="preserve">18 Del. C. § 3332A (Gag Clause): https://casetext.com/statute/delaware-code/title-18-insurance-code/part-i-insurance/chapter-33a-pharmacy-benefits-managers/subchapter-iii-permitted-disclosures-related-to-prescription-drugs/section-3332a-permitted-disclosures-related-to-prescription-drugs
</t>
  </si>
  <si>
    <t>HB 425 (Gag Clauses): https://custom.statenet.com/public/resources.cgi?id=ID:bill:DE2017000H425&amp;ciq=ncsldc3&amp;client_md=f467b561f5124d012ffff3b74b35a8b2&amp;mode=current_text</t>
  </si>
  <si>
    <t>https://www.ncsl.org/health/state-policy-options-and-pharmacy-benefit-managers</t>
  </si>
  <si>
    <t>Fla. Stat. § 626.8827 (Gag Clause): https://casetext.com/statute/florida-statutes/title-xxxvii-insurance/chapter-626-insurance-field-representatives-and-operations/part-vii-insurance-administrators/section-6268827-pharmacy-benefit-manager-prohibited-practices</t>
  </si>
  <si>
    <t>OCGA § 33-64-11 (Gag Clause and Cost-Sharing): https://casetext.com/statute/code-of-georgia/title-33-insurance/chapter-64-regulation-and-licensure-of-pharmacy-benefits-managers/section-33-64-11-prohibited-activities-of-pharmacy-benefits-manager</t>
  </si>
  <si>
    <t xml:space="preserve">S.B. 1381 (2023): https://custom.statenet.com/public/resources.cgi?id=ID:bill:HI2023000S1381&amp;ciq=ncsldc3&amp;client_md=4e9a0b20757b7c7008c276b4653e30d3&amp;mode=current_text
</t>
  </si>
  <si>
    <t>HI Rev Stat § 432:1-616 (2022): https://law.justia.com/codes/hawaii/2022/title-24/chapter-432/section-432-1-616/</t>
  </si>
  <si>
    <t>Idaho Code § 41-349 (Gag Clause): https://casetext.com/statute/idaho-code/title-41-insurance/chapter-3-authorization-of-insurers-and-general-requirements/section-41-349-effective-112025-pharmacy-benefit-managers</t>
  </si>
  <si>
    <t xml:space="preserve">215 ILCS 5/513b1 (Gag Clause and Cost Sharing): https://casetext.com/statute/illinois-compiled-statutes/regulation/chapter-215-insurance/act-5-illinois-insurance-code/article-xxxiib-pharmacy-benefit-managers/section-215-ilcs-5513b1-pharmacy-benefit-manager-contracts
</t>
  </si>
  <si>
    <t>S.B. 1682 (Gag Clause, 2023): https://custom.statenet.com/public/resources.cgi?id=ID:bill:IL2021000S1682&amp;ciq=ncsldc3&amp;client_md=cfeae2d7740400f7d8143a4c3b606094&amp;mode=current_text</t>
  </si>
  <si>
    <t>IC 5-10-8-20 (Gag Clause): https://casetext.com/statute/indiana-code/title-5-state-and-local-administration/article-10-public-employee-benefits/chapter-8-group-insurance-for-public-employees/section-5-10-8-20-right-to-provide-prescription-cost-information-point-of-sale-cost-limit-pharmacist-may-not-be-required-to-collect-higher-copayment</t>
  </si>
  <si>
    <t xml:space="preserve">Iowa Code § 510B.8 (Gag Clause and Cost Sharing): https://casetext.com/statute/code-of-iowa/title-xiii-commerce/chapter-510b-regulation-of-pharmacy-benefits-managers/section-510b8-prescription-drugs-point-of-sale
</t>
  </si>
  <si>
    <t>Kan. Stat. § 40-3831 (Gag clause and cost sharing): https://casetext.com/statute/kansas-statutes/chapter-40-insurance/article-38-regulation-and-registration-of-administrators/section-40-3831-kansas-pharmacy-patients-fair-practices-act-definitions-limitations-on-co-payments-no-gag-order-applicability</t>
  </si>
  <si>
    <t>KRS 304.17A-164 (Copay Accumulator Program, Gag Clause and Cost-Sharing): https://casetext.com/statute/kentucky-revised-statutes/title-25-business-and-financial-institutions/chapter-304-insurance-code/subtitle-30417a-health-benefit-plans/miscellaneous-provisions/section-30417a-164-limitations-on-insurers-and-pharmacy-benefit-managers-regarding-cost-sharing-for-prescription-drugs-exceptions</t>
  </si>
  <si>
    <t>La. R.S. § 22:1060.6 (Gag Clause and Cost-Sharing): https://casetext.com/statute/louisiana-revised-statutes/revised-statutes/title-22-insurance/chapter-4-insurance-and-insurance-contract-requirements-by-type-of-insurance/part-iii-health-and-accident-coverage/subpart-b-1-coverage-of-prescription-drugs-through-a-drug-formulary/section-2210606-limitation-patient-payment</t>
  </si>
  <si>
    <t>24-A M.R.S. § 4349 (Copay Accumulator Program, Gag Clause and Cost Sharing): https://casetext.com/statute/maine-statutes/title-24-a-maine-insurance-code/chapter-56-c-health-plans-that-provide-prescription-drug-benefits/section-4349-oversight-and-contracting-responsibilities</t>
  </si>
  <si>
    <t>Md. Code, Ins. § 15-1611 (Gag Clause): https://casetext.com/statute/code-of-maryland/article-insurance/title-15-health-insurance/subtitle-16-pharmacy-benefits-managers/part-ii-registration-and-regulation-of-pharmacy-benefits-managers/section-15-1611-information-on-and-sales-of-prescription-drugs?q=MARYLAND%20PHARMACY%20BENEFIT%20MANAGER&amp;sort=relevance&amp;p=3&amp;type=statute&amp;jxs=state</t>
  </si>
  <si>
    <t>HB 4071 (2023): https://custom.statenet.com/public/resources.cgi?id=ID:bill:MI2023000H4071&amp;ciq=ncsldc3&amp;client_md=af2d7d73a04d4ea2cdba38d6b903b77c&amp;mode=current_text
HB 4351 (2021): https://custom.statenet.com/public/resources.cgi?id=ID:bill:MI2021000H4352&amp;cuiq=2d90244c-3db0-5a0c-91ef-b03a944fbdc5&amp;client_md=07b2182e645dc441f8a66b59493029fc&amp;mode=current_text
Mich. Comp. Laws § 500.3406ff (Cancer Parity): https://casetext.com/statute/michigan-compiled-laws/chapter-500-insurance-code-of-1956/the-insurance-code-of-1956/subarticle-chapter-34-disability-insurance-policies/section-5003406ff-financial-parity-for-orally-administered-intravenously-administered-and-injected-antineoplastic-anticancer-medications?q=Michigan%20oral%20antineoplastic%20medications&amp;sort=relevance&amp;p=1&amp;type=statute&amp;jxs=mi&amp;tab=keyword
Mich. Comp. Laws § 550.831 (Gag Clause and Cost Sharing): https://casetext.com/statute/michigan-compiled-laws/chapter-550-general-insurance-laws/pharmacy-benefit-manager-licensure-and-regulation-act/section-550831-contractual-restrictions-and-limitations-with-pharmacists-or-pharmacies-disclosure-of-costs-payment-at-point-of-sale</t>
  </si>
  <si>
    <t>https://www.revisor.mn.gov/statutes/cite/62W.11</t>
  </si>
  <si>
    <t>Miss. Code § 73-21-205 (Gag Clause): https://casetext.com/statute/mississippi-code-1972/title-73-professions-and-vocations/chapter-21-pharmacists/prescription-drugs-consumer-affordable-alternative-payment-options-act/section-73-21-205-pharmacists-authorized-to-provide-additional-information-to-patients-to-allow-them-to-consider-affordable-alternative-payment-options-when-acquiring-prescription-medication-provisions-of-contracts-or-agreements-contrary-to-sections-73-21-201-through-73-21-205-are-void-compliance-with-this-section-does-not-constitute-violation-of-contract-or-agreement-to-which-pharmacist-is-party-protection-for-pharmacists-acting-or-failing-to-act-under-this-section</t>
  </si>
  <si>
    <t>Mo. Rev. Stat. § 376.387 (Gag Clause and Cost-Sharing): https://casetext.com/statute/missouri-revised-statutes/title-xxiv-business-and-financial-institutions/chapter-376-life-health-and-accident-insurance/general-provisions/section-376387-pharmacy-benefits-manager-limitations-and-restrictions-enforcement?searchWithin=true&amp;listingIndexId=missouri-revised-statutes&amp;q=pharmacy%20benefit%20manager&amp;type=statute&amp;sort=relevance&amp;p=1</t>
  </si>
  <si>
    <t>Mont. Code § 33-22-172 (Gag Clause and Cost-Sharing): https://casetext.com/statute/montana-code/title-33-insurance-and-insurance-companies/chapter-22-disability-insurance/part-1-general-provisions/section-33-22-176-limitation-on-copayments</t>
  </si>
  <si>
    <t>Neb. Rev. Stat. § 44-4606 (Gag Clause and Cost-Sharing): https://casetext.com/statute/revised-statutes-of-nebraska/chapter-44-insurance/article-46-pharmacy-benefit-manager/section-44-4606-participation-contract-requirements-disclosure-of-information-limitations-contract-termination-grounds-pharmacy-benefit-manager-prohibited-acts</t>
  </si>
  <si>
    <t>NRS 683A.179 (Gag Clause and Cost-Sharing): https://casetext.com/statute/nevada-revised-statutes/title-57-insurance/chapter-683a-persons-involved-in-sale-or-administration-of-insurance/pharmacy-benefit-managers/section-683a179-prohibited-acts-applicability</t>
  </si>
  <si>
    <t>RSA 420-J:8 (Gag Clause): https://casetext.com/statute/new-hampshire-revised-statutes/title-37-insurance/chapter-420-j-managed-care-law/section-420-j8-effective-until-112025-provider-contract-standards/1</t>
  </si>
  <si>
    <t>P.L. 2023, Ch. 107 (Gag Clause and Cost-Sharing): https://pub.njleg.state.nj.us/Bills/2022/AL23/107_.HTM</t>
  </si>
  <si>
    <t xml:space="preserve">NMS § 59A-61-5 (Gag Clause): https://casetext.com/statute/new-mexico-statutes-1978/chapter-59a-insurance-code/article-61-pharmacy-benefits-manager-regulation/section-59a-61-5-pharmacy-benefits-manager-contracts-certain-practices-prohibited-certain-disclosures-required-upon-request
</t>
  </si>
  <si>
    <t>NMS § 59A-22-53.3 (Copay Accumulator Programs and Gag Clauses): https://casetext.com/statute/new-mexico-statutes-1978/chapter-59a-insurance-code/article-22-health-insurance-contracts/section-59a-22-533-calculating-an-insureds-cost-sharing-obligation-for-prescription-drug-coverage</t>
  </si>
  <si>
    <t>https://www.nysenate.gov/legislation/laws/PBH/280-A</t>
  </si>
  <si>
    <t>https://www.nysenate.gov/legislation/laws/ISC/3217-A</t>
  </si>
  <si>
    <t>https://www.nysenate.gov/legislation/laws/ISC/4324</t>
  </si>
  <si>
    <t>North Carolina Gen Stat. § 58-56A-3: https://www.ncleg.gov/EnactedLegislation/Statutes/PDF/ByArticle/Chapter_58/Article_56A.pdf</t>
  </si>
  <si>
    <t xml:space="preserve">N.D.C.C.  § 19-02.1-16.1 (Gag Clause and Cost-Sharing): https://casetext.com/statute/north-dakota-century-code/title-19-foods-drugs-oils-and-compounds/chapter-19-021-north-dakota-food-drug-and-cosmetic-act/section-19-021-161-pharmacy-claim-fees-and-pharmacy-rights-pharmacy-benefits-managers-penalty?searchWithin=true&amp;listingIndexId=north-dakota-century-code.title-19-foods-drugs-oils-and-compounds.chapter-19-021-north-dakota-food-drug-and-cosmetic-act&amp;q=pharmacy&amp;type=statute&amp;sort=relevance&amp;p=1
</t>
  </si>
  <si>
    <t>https://law.justia.com/codes/ohio/title-39/chapter-3902/section-3902-72/</t>
  </si>
  <si>
    <t>https://law.justia.com/codes/oklahoma/title-36/section-36-6963/</t>
  </si>
  <si>
    <t>ORS § 735.536 (Gag Clause): https://casetext.com/statute/oregon-revised-statutes/title-56-insurance/chapter-735-alternative-insurance/pharmacy-benefit-managers/section-735536-requirements-for-pharmacy-benefit-managers-reimbursement-for-cost-of-drugs-rules</t>
  </si>
  <si>
    <t xml:space="preserve">P.A. 2020 Act 67 § 3 (Gag Clause): https://www.legis.state.pa.us/cfdocs/legis/li/uconsCheck.cfm?txtType=HTM&amp;yr=2020&amp;sessInd=0&amp;act=0067.&amp;chpt=000.&amp;subchpt=000.&amp;sctn=003.&amp;subsctn=000.
</t>
  </si>
  <si>
    <t>R.I. Gen. Laws § 27-20.8-4 (Gag Clause): https://casetext.com/statute/general-laws-of-rhode-island/title-27-insurance/chapter-27-208-prescription-drug-benefits/section-27-208-4-price-disclosure</t>
  </si>
  <si>
    <t>South Carolina Code § 38-71-2220 (Gag Clause): https://casetext.com/statute/code-of-laws-of-south-carolina-1976/title-38-insurance/chapter-71-accident-and-health-insurance/article-21-pharmacy-benefits-managers/section-38-71-2220-no-restrictions-or-penalties-against-pharmacy-for-disclosing-certain-information</t>
  </si>
  <si>
    <t>S.D. Code Ann. § 58-29E  (Gag Clause and Cost-Sharing): https://sdlegislature.gov/Statutes/58-29E</t>
  </si>
  <si>
    <t>https://law.justia.com/codes/tennessee/title-56/chapter-7/part-31/section-56-7-3114/</t>
  </si>
  <si>
    <t>https://law.justia.com/codes/texas/insurance-code/title-8/subtitle-e/chapter-1369/subchapter-b-d-2/section-1369-094/</t>
  </si>
  <si>
    <t>Utah Code § 31A-46-302 (Gag Clause and Cost Sharing): https://casetext.com/statute/utah-code/title-31a-insurance-code/chapter-44-continuing-care-provider-act/chapter-46-pharmacy-benefits-act/part-3-operating-requirements/section-31a-46-302-direct-or-indirect-remuneration-by-pharmacy-benefit-managers-disclosure-of-customer-costs-limit-on-customer-payment-for-prescription-drugs</t>
  </si>
  <si>
    <t xml:space="preserve">Vt. Stat. tit. 18 § 9473 (Gag Clause): https://casetext.com/statute/vermont-statutes/title-18-health/chapter-221-health-care-administration/subchapter-9-pharmacy-benefit-managers/section-9473-pharmacy-benefit-managers-required-practices-with-respect-to-pharmacies
</t>
  </si>
  <si>
    <t>Va. Code § 38.2-3407.15:4 (Gag Clause and Cost Sharing): https://casetext.com/statute/code-of-virginia/title-382-insurance/chapter-34-provisions-relating-to-accident-and-sickness-insurance/article-1-general-provisions/section-382-3407154-limit-on-copayment-for-prescription-drugs-permitted-disclosures</t>
  </si>
  <si>
    <t>W. Va. Code § 33-51-9 (Gag Clause and Cost Sharing): https://casetext.com/statute/west-virginia-code/chapter-33-insurance/article-51-pharmacy-audit-integrity-act/section-33-51-9-regulation-of-pharmacy-benefit-managers</t>
  </si>
  <si>
    <t>632.861 (Gag Clause and Cost Sharing): https://docs.legis.wisconsin.gov/statutes/statutes/632/vi/861/2/a=</t>
  </si>
  <si>
    <t>Wyo. Stat. § 26-52-104 (Gag Clause): https://casetext.com/statute/wyoming-statutes/title-26-insurance-code/article-1-in-general/section-26-52-104-maximum-allowable-cost-offering-information-and-alternatives</t>
  </si>
  <si>
    <t>Drug Coupon Prohibitions</t>
  </si>
  <si>
    <t>California prohibits manufacturers from offering coupons, discounts, repayments, or other co-pay assistance for brand-name medications with a generic equivalent covered by insurance or if the active ingredient for the drug is available at a lower cost without a prescription. Exceptions exist if the patient has competed step therapy or prior authorizations, single-tablet drug regimens for treatment of HIV/AIDS, and discounts for self-pay patients. The law does not apply if the product is free of cost to both the patient and the patient's insurer.</t>
  </si>
  <si>
    <t>https://www.amcp.org/legislative-regulatory-position/medication-cost-share-offset-programs</t>
  </si>
  <si>
    <t>https://www.hoganlovells.com/~/media/hogan-lovells/pdf/2017/2017_10_16_health_alert_new_california_law_limits.pdf?la=en</t>
  </si>
  <si>
    <t>https://cohealthinitiative.org/wp-content/uploads/2025/07/Website_Copay-Assistance-Policy-Brief_Kang_Georgetown_Final_.pdf</t>
  </si>
  <si>
    <t>https://www.kff.org/health-costs/copay-adjustment-programs-what-are-they-and-what-do-they-mean-for-consumers/</t>
  </si>
  <si>
    <t>Massachusetts prohibits the use of manufacturer coupons for brand-name medications that have a generic available, set to expire in 2026.</t>
  </si>
  <si>
    <t>https://www.mass.gov/doc/prescription-drug-coupon-study/download</t>
  </si>
  <si>
    <t>https://rollcall.com/2019/04/26/new-state-laws-highlight-an-escalating-battle-in-the-war-over-drug-pricing/</t>
  </si>
  <si>
    <t>https://malegislature.gov/Laws/GeneralLaws/PartI/TitleXXII/Chapter175H/Section3</t>
  </si>
  <si>
    <t>https://www.quarles.com/newsroom/publications/massachusetts-law-permitting-pharmacies-and-pharmaceutical-manufacturers-to-offer-drug-discounts-to-consumers-extended-to-january-1-2026</t>
  </si>
  <si>
    <t>Drug Purchasing Consortium</t>
  </si>
  <si>
    <t>https://www.ncsl.org/health/bulk-purchasing-of-prescription-drugs</t>
  </si>
  <si>
    <t>Alaska is a member of the National Medicaid Pooling Initiative.</t>
  </si>
  <si>
    <t>https://www.primetherapeutics.com/nmpi</t>
  </si>
  <si>
    <t>In August 2025, Arizona joined ArrayRx (formerly the Northwest Prescription Drug Consortium).</t>
  </si>
  <si>
    <t>https://azgovernor.gov/office-arizona-governor/news/2025/08/governor-katie-hobbs-takes-action-lower-cost-prescription-drugs</t>
  </si>
  <si>
    <t>Arkansas is a member of the National Medicaid Pooling Initiative.</t>
  </si>
  <si>
    <t>Connecticut is a member of ArrayRx (formerly the Northwest Prescription Drug Consortium) and the Top Dollar Program.</t>
  </si>
  <si>
    <t>https://olis.oregonlegislature.gov/liz/2025R1/Downloads/CommitteeMeetingDocument/306854</t>
  </si>
  <si>
    <t>https://ctmirror.org/2023/09/14/ct-prescription-drug-discount-arrayrx-navitus-health/</t>
  </si>
  <si>
    <t>https://www.primetherapeutics.com/tops</t>
  </si>
  <si>
    <t>Delaware is a member of the   Sovereign States Drug Consortium.</t>
  </si>
  <si>
    <t>https://www.rxssdc.org/content/dam/sovereign-states-drug-consortium/assets/pdf/ssdc-cy2026-supplemental-rebate-solicitation-letter.pdf</t>
  </si>
  <si>
    <t>The District of Columbia is a member of the National Medicaid Pooling Initiative.</t>
  </si>
  <si>
    <t>Idaho is a member of the Top Dollar Program.</t>
  </si>
  <si>
    <t>Iowa is a member of the   Sovereign States Drug Consortium.</t>
  </si>
  <si>
    <t>Kentucky is a member of the   Sovereign States Drug Consortium.</t>
  </si>
  <si>
    <t>Louisiana is a member of the Top Dollar Program.</t>
  </si>
  <si>
    <t>Maine is a member of the   Sovereign States Drug Consortium.</t>
  </si>
  <si>
    <t>Maryland is a member of the Top Dollar Program.</t>
  </si>
  <si>
    <t>Michigan is a member of the National Medicaid Pooling Initiative.</t>
  </si>
  <si>
    <t>Minnesota is a member of the National Medicaid Pooling Initiative.</t>
  </si>
  <si>
    <t>Mississippi is a member of the   Sovereign States Drug Consortium.</t>
  </si>
  <si>
    <t>Montana is a member of the National Medicaid Pooling Initiative.</t>
  </si>
  <si>
    <t>Nebraska is a member of the Top Dollar Program.</t>
  </si>
  <si>
    <t>Nevada is a member of ArrayRx (formerly the Northwest Prescription Drug Consortium) as well as the National Medicaid Pooling Initiative.</t>
  </si>
  <si>
    <t>https://dhhs.nv.gov/Reports/Press_Releases/2022/Nevada_joins_Northwest_Prescription_Drug_Consortium/</t>
  </si>
  <si>
    <t>New Hampshire is a member of the National Medicaid Pooling Initiative.</t>
  </si>
  <si>
    <t>New York is a member of the National Medicaid Pooling Initiative.</t>
  </si>
  <si>
    <t>North Carolina is a member of the National Medicaid Pooling Initiative.</t>
  </si>
  <si>
    <t>North Dakota is a member of the   Sovereign States Drug Consortium.</t>
  </si>
  <si>
    <t>Ohio is a member of ArrayRx (formerly the Northwest Prescription Drug Consortium) and the   Sovereign States Drug Consortium.</t>
  </si>
  <si>
    <t>Oklahoma is a member of the   Sovereign States Drug Consortium.</t>
  </si>
  <si>
    <t>Oregon is a founding member of ArrayRx (formerly the Northwest Prescription Drug Consortium), and is a member of the   Sovereign States Drug Consortium.</t>
  </si>
  <si>
    <t>https://www.arrayrxsolutions.com/Frequently-Asked-Questions</t>
  </si>
  <si>
    <t>Pennsylvania is a member of the   Sovereign States Drug Consortium.</t>
  </si>
  <si>
    <t>Rhode Island is a member of the National Medicaid Pooling Initiative.</t>
  </si>
  <si>
    <t>South Carolina is a member of the National Medicaid Pooling Initiative.</t>
  </si>
  <si>
    <t>South Dakota is a member of the   Sovereign States Drug Consortium.</t>
  </si>
  <si>
    <t>Utah is a member of the   Sovereign States Drug Consortium.</t>
  </si>
  <si>
    <t>Vermont is a member of the   Sovereign States Drug Consortium.</t>
  </si>
  <si>
    <t>Virginia is a member of the National Medicaid Pooling Initiative.</t>
  </si>
  <si>
    <t>Washington is a founding member of ArrayRx (formerly the Northwest Prescription Drug Consortium), and is a member of the Top Dollar Program.</t>
  </si>
  <si>
    <t>West Virginia is a member of the   Sovereign States Drug Consortium.</t>
  </si>
  <si>
    <t>Wisconsin is a member of the Top Dollar Program.</t>
  </si>
  <si>
    <t>Wyoming is a member of the   Sovereign States Drug Consortium.</t>
  </si>
  <si>
    <t>Drug Rebate Transparency and Reporting Requirements</t>
  </si>
  <si>
    <t>https://www.healthmanagement.com/wp-content/uploads/2024-Medicaid-Rx-Survey-Rpt_FINAL.pdf</t>
  </si>
  <si>
    <t>https://nashp.org/state-tracker/state-pharmacy-benefit-manager-legislation/</t>
  </si>
  <si>
    <t>https://www.akleg.gov/basis/Bill/Text/33?Hsid=HB0226Z</t>
  </si>
  <si>
    <t>https://law.justia.com/codes/arizona/title-20/section-20-3334/</t>
  </si>
  <si>
    <t>https://law.justia.com/codes/delaware/title-18/chapter-33a/subchapter-vi/section-3363a/</t>
  </si>
  <si>
    <t>https://law.justia.com/codes/district-of-columbia/title-48/chapter-8a/subchapter-ii/section-48-832-01/</t>
  </si>
  <si>
    <t>https://law.justia.com/codes/georgia/title-33/chapter-64/section-33-64-10/</t>
  </si>
  <si>
    <t>https://www.capitol.hawaii.gov/hrscurrent/Vol09_Ch0431-0435H/HRS0431R/HRS_0431R-0004.htm</t>
  </si>
  <si>
    <t>https://mgaleg.maryland.gov/mgawebsite/Laws/StatuteText?article=gin&amp;section=15-1624&amp;enactments=False&amp;archived=False</t>
  </si>
  <si>
    <t>https://mgaleg.maryland.gov/mgawebsite/Laws/StatuteText?article=gin&amp;section=15-1609&amp;enactments=False&amp;archived=False</t>
  </si>
  <si>
    <t>https://rescuemeds.com/pbm-rebates-maryland-transparency/</t>
  </si>
  <si>
    <t>https://www.mybenefitadvisor.com/siteassets/documents/2025/q2/massachusetts-enacts-enhanced-pbm-law---043025m.pdf?v=9a920a35</t>
  </si>
  <si>
    <t>The Ohio state pharmacy benefit manager is required to report the amount of rebates passed on to individual pharmacies and all sources of payment it receives for prescribed drugs, including any financial benefits such as drug rebates to the Department of Medicaid.</t>
  </si>
  <si>
    <t>https://codes.ohio.gov/ohio-revised-code/section-5167.243</t>
  </si>
  <si>
    <t>https://codes.ohio.gov/ohio-revised-code/section-5167.122</t>
  </si>
  <si>
    <t>https://www.oscn.net/applications/oscn/DeliverDocument.asp?CiteID=485632</t>
  </si>
  <si>
    <t>https://www.oscn.net/applications/oscn/DeliverDocument.asp?CiteID=549365</t>
  </si>
  <si>
    <t>https://www.palegis.us/legislation/bills/text/PDF/2023/0/HB1993/PN3499</t>
  </si>
  <si>
    <t>https://www.legis.state.pa.us/cfdocs/Legis/LI/uconsCheck.cfm?txtType=HTM&amp;yr=2020&amp;sessInd=0&amp;smthLwInd=0&amp;act=0120.</t>
  </si>
  <si>
    <t>https://sdlegislature.gov/Statutes/58-29E-4</t>
  </si>
  <si>
    <t>https://sdlegislature.gov/Statutes/58-29E-6</t>
  </si>
  <si>
    <t>https://texas.public.law/statutes/tex._ins._code_section_1369.502</t>
  </si>
  <si>
    <t>https://legislature.vermont.gov/statutes/section/18/221/09472</t>
  </si>
  <si>
    <t>Mandatory Generics in Medicaid FFS</t>
  </si>
  <si>
    <t xml:space="preserve">Alabama has policies or tools to promote mandatory generics. </t>
  </si>
  <si>
    <t>Health Management</t>
  </si>
  <si>
    <t>Alaska has policies or tools to promote mandatory generics.</t>
  </si>
  <si>
    <t>Arizona has policies or tools to promote mandatory generics.</t>
  </si>
  <si>
    <t>Arkansas has policies or tools to promote mandatory generics.</t>
  </si>
  <si>
    <t>California has policies or tools to promote mandatory generics.</t>
  </si>
  <si>
    <t>Colorado has policies or tools to promote mandatory generics.</t>
  </si>
  <si>
    <t>Connecticut has policies or tools to promote mandatory generics.</t>
  </si>
  <si>
    <t>Delaware has  policies or tools to promote mandatory generics.</t>
  </si>
  <si>
    <t>The District of Columbia has policies or tools to promote mandatory generics.</t>
  </si>
  <si>
    <t>Medicaid Fee-For-Service (FFS)</t>
  </si>
  <si>
    <t>Chapter 409 Section 912 - 2023 Florida Statutes - The Florida Senate</t>
  </si>
  <si>
    <t>Georgia has policies or tools to promote mandatory generics.</t>
  </si>
  <si>
    <t>Hawaii has policies or tools to promote mandatory generics.</t>
  </si>
  <si>
    <t>Illinois has policies or tools to promote mandatory generics.</t>
  </si>
  <si>
    <t>Indiana has policies or tools to promote mandatory generics.</t>
  </si>
  <si>
    <t>Kan. Admin. Regs. § 30-5-92 - Scope of pharmacy services | State Regulations | US Law | LII / Legal Information Institute</t>
  </si>
  <si>
    <t>Louisiana has policies or tools to promote mandatory generics.</t>
  </si>
  <si>
    <t>Maine has policies or tools to promote mandatory generics.</t>
  </si>
  <si>
    <t>Maryland has policies or tools to promote mandatory generics.</t>
  </si>
  <si>
    <t>Massachusetts has policies or tools to promote mandatory generics.</t>
  </si>
  <si>
    <t>MN Uniform Preferred Drug List - Effective December 1, 2024- v2</t>
  </si>
  <si>
    <t>Mississippi has policies or tools to promote mandatory generics.</t>
  </si>
  <si>
    <t>Missouri has policies or tools to promote mandatory generics.</t>
  </si>
  <si>
    <t>Montana has policies or tools to promote mandatory generics.</t>
  </si>
  <si>
    <t>Nevada has  policies or tools to promote mandatory generics.</t>
  </si>
  <si>
    <t>New Hampshire has policies or tools to promote mandatory generics.</t>
  </si>
  <si>
    <t>New Jersey has policies or tools to promote mandatory generics.</t>
  </si>
  <si>
    <t>New Mexico has policies or tools to promote mandatory generics.</t>
  </si>
  <si>
    <t>New York has policies or tools to promote mandatory generics.</t>
  </si>
  <si>
    <t>North Carolina has policies or tools to promote mandatory generics.</t>
  </si>
  <si>
    <t>North Dakota has policies or tools to promote mandatory generics.</t>
  </si>
  <si>
    <t>20251001_UPDL_v1_approved.pdf</t>
  </si>
  <si>
    <t>Ohio Unified Preferred Drug List | Medicaid</t>
  </si>
  <si>
    <t>Oklahoma has policies or tools to promote mandatory generics.</t>
  </si>
  <si>
    <t>Oregon has policies or tools to promote mandatory generics.</t>
  </si>
  <si>
    <t>Pennsylvania has policies or tools to promote mandatory generics.</t>
  </si>
  <si>
    <t>South Dakota has policies or tools to promote mandatory generics.</t>
  </si>
  <si>
    <t>Tennessee has policies or tools to promote mandatory generics.</t>
  </si>
  <si>
    <t>Texas has policies or tools to promote mandatory generics.</t>
  </si>
  <si>
    <t>Utah has policies or tools to promote mandatory generics.</t>
  </si>
  <si>
    <t>Vermont has policies or tools to promote mandatory generics.</t>
  </si>
  <si>
    <t>Virginia has policies or tools to promote mandatory generics.</t>
  </si>
  <si>
    <t>Washington has policies or tools to promote mandatory generics.</t>
  </si>
  <si>
    <t>West Virginia has policies or tools to promote mandatory generics.</t>
  </si>
  <si>
    <t>Wyoming has policies or tools to promote mandatory generics.</t>
  </si>
  <si>
    <t>MCO Carve Out</t>
  </si>
  <si>
    <t>https://cahc.net/wp-content/uploads/2024/05/State-Profiles-for-Approved-OBA-SPAs-May-2024.pdf</t>
  </si>
  <si>
    <t>As of July 1, 2023, Arizona carves out the following drugs/classes from MCO benefits: Hemophilia factor, Oncology/CAR-T drugs, spinal muscular atrophy agents.</t>
  </si>
  <si>
    <t>As of July 1, 2023, California carves out the following drugs/classes from MCO benefits: Hemophilia factor, HIV/AIDS anti-retrovirals, mental health drugs, opioid use disorder drugs.</t>
  </si>
  <si>
    <t>https://medi-calrx.dhcs.ca.gov/cms/medicalrx/static-assets/documents/faq/Medi-Cal_Rx_Transitioning_Medi-Cal_Pharmacy_Services_from_Managed_Care_to_FFS_FAQs.pdf</t>
  </si>
  <si>
    <t>As of July 1, 2023, Colorado carves out the following drugs/classes from MCO benefits: Oncology/CAR-T drugs, spinal muscular atrophy agents.</t>
  </si>
  <si>
    <t>As of July 1, 2023, District of Columbia carves out the following drugs/classes from MCO benefits: HIV/AIDS anti-retrovirals.</t>
  </si>
  <si>
    <t>As of July 1, 2023, Hawaii carves out the following drugs/classes from MCO benefits: Spinal muscular atrophy agents.</t>
  </si>
  <si>
    <t>As of July 1, 2023, Indiana carves out the following drugs/classes from MCO benefits: Hemophilia factor, hepatitis C antivirals, oncology/CAR-T drugs, spinal muscular atrophy agents, COVID vaccines, gene and cell therapies, sick cell agents.</t>
  </si>
  <si>
    <t>As of July 1, 2023, Iowa carves out the following drugs/classes from MCO benefits: Spinal muscular atrophy agents.</t>
  </si>
  <si>
    <t>As of July 1, 2023, Maryland carves out the following drugs/classes from MCO benefits: Mental health drugs, opioid use drugs.</t>
  </si>
  <si>
    <t>As of July 1, 2023, Michigan carves out the following drugs/classes from MCO benefits: Hemophilia factor, hepatitis C antivirals, HIV/AIDS anti-retrovirals, mental health drugs, opioid use disorder drugs, Oncology/CAR-T drugs, spinal muscular atrophy agents, anti-convulsant/epilepsy treatments, select high cost drugs.</t>
  </si>
  <si>
    <t>As of July 1, 2023, Nevada carves out the following drugs/classes from MCO benefits: Spinal muscular atrophy agents.</t>
  </si>
  <si>
    <t>As of July 1, 2023, New Hampshire carves out the following drugs/classes from MCO benefits: Hemophilia factor, spinal muscular atrophy agents, COVID vaccines, gene therapies, and other drugs.</t>
  </si>
  <si>
    <t>As of July 1, 2023, New Jersey carves out the following drugs/classes from MCO benefits: Hemophilia factor.</t>
  </si>
  <si>
    <t>As of July 1, 2023, New York carves out the following drugs/classes from MCO benefits: Oncology/CAR-T drugs.</t>
  </si>
  <si>
    <t>As of July 1, 2023, Oregon carves out the following drugs/classes from MCO benefits: Mental health drugs.</t>
  </si>
  <si>
    <t>As of July 1, 2023, South Carolina carves out the following drugs/classes from MCO benefits: Oncology/CAR-T drugs and other high cost/no experience drugs.</t>
  </si>
  <si>
    <t>As of July 1, 2023, Texas carves out the following drugs/classes from MCO benefits: Hemophilia factor, hepatitis C antivirals, oncology/CAR-T drugs, spinal muscular atrophy agents, and other select drugs.</t>
  </si>
  <si>
    <t>As of July 1, 2023, Utah carves out the following drugs/classes from MCO benefits: Hemophilia factor, mental health drugs, opioid use disorder drugs, transplant immunosuppressants, cell and gene therapies.</t>
  </si>
  <si>
    <t>As of July 1, 2023, Washington carves out the following drugs/classes from MCO benefits: Hemophilia factor, hepatitis C antivirals, HIV/AIDS anti-retrovirals, oncology/CAR-T drugs, spinal muscular atrophy agents.</t>
  </si>
  <si>
    <t>As of July 1, 2023, West Virginia carves out the following drugs/classes from MCO benefits: Hemophilia factor.</t>
  </si>
  <si>
    <t>Pharmacy Reimbursement and Clawbacks</t>
  </si>
  <si>
    <t>https://law.justia.com/codes/alabama/title-27/chapter-45a/section-27-45a-10/</t>
  </si>
  <si>
    <t>https://advance.lexis.com/documentpage/?pdmfid=1000516&amp;crid=ff7f2890-7844-4a91-a04e-0981eb7d2990&amp;config=014FJAAyNGJkY2Y4Zi1mNjgyLTRkN2YtYmE4OS03NTYzNzYzOTg0OGEKAFBvZENhdGFsb2d592qv2Kywlf8caKqYROP5&amp;pddocfullpath=%2fshared%2fdocument%2fstatutes-legislation%2furn%3acontentItem%3a61P5-WPS1-DYDC-J008-00008-00&amp;pdcontentcomponentid=234176&amp;pdteaserkey=sr0&amp;pditab=allpods&amp;ecomp=7s65kkk&amp;earg=sr0&amp;prid=e56cd10e-6565-4b96-805a-04a9f8b96d86</t>
  </si>
  <si>
    <t>https://delcode.delaware.gov/title18/c033a/sc07/index.html</t>
  </si>
  <si>
    <t>https://legis.delaware.gov/BillDetail?LegislationId=27050</t>
  </si>
  <si>
    <t>https://legislature.idaho.gov/statutesrules/idstat/Title41/T41CH3/SECT41-349/</t>
  </si>
  <si>
    <t>https://s3.amazonaws.com/fn-document-service/file-by-sha384/7cf09bba17085ce5fc81db85d1851d5ba6903b6b600f3382f90e956a393cd98b94b181dbe69fb2a2bf20343d31b84e72</t>
  </si>
  <si>
    <t>https://legislature.maine.gov/statutes/24-A/title24-Asec4350.html</t>
  </si>
  <si>
    <t>Massachusetts HB 25-1234 included provisions to prohibit clawbacks, but the bill died in committee.</t>
  </si>
  <si>
    <t>https://malegislature.gov/Bills/194/H1234</t>
  </si>
  <si>
    <t>https://code.wvlegislature.gov/33-51-9/</t>
  </si>
  <si>
    <t>Prohibits Copay Accumulator Programs</t>
  </si>
  <si>
    <t>https://advisory.avalerehealth.com/insights/state-copay-accumulator-bans-now-affect-16-of-commercial-lives</t>
  </si>
  <si>
    <t>https://allcopayscount.org/state-legislation-against-copay-accumulators/</t>
  </si>
  <si>
    <t>https://aidsinstitute.net/documents/TAI-2025-Report.pdf</t>
  </si>
  <si>
    <t>https://triagecancer.org/state-laws/co-pay-accumulators</t>
  </si>
  <si>
    <t>https://www.azleg.gov/viewdocument/?docName=https://www.azleg.gov/ars/20/01126.htm</t>
  </si>
  <si>
    <t>https://law.justia.com/codes/arkansas/title-23/subtitle-3/chapter-92/subchapter-7/section-23-92-704/</t>
  </si>
  <si>
    <t>https://leg.colorado.gov/bills/sb23-195</t>
  </si>
  <si>
    <t>https://colorado.public.law/statutes/crs_1</t>
  </si>
  <si>
    <t>https://portal.ct.gov/ohs/-/media/ohs/reports/ohs-report-of-pharmacy-benefit-manager-practices-pa-23-171-s7.pdf?rev=01a4809a4795421e890970d8cd5f2fc1&amp;hash=484D3EE468D1C1B6740879E9737C76B2</t>
  </si>
  <si>
    <t>https://www.cga.ct.gov/2025/pub/chap_700c.htm#sec_38a-477gg</t>
  </si>
  <si>
    <t>https://legis.delaware.gov/json/BillDetail/GenerateHtmlDocumentEngrossment?engrossmentId=25174&amp;docTypeId=6</t>
  </si>
  <si>
    <t>https://law.justia.com/codes/delaware/title-18/chapter-33a/subchapter-viii/section-3382a/</t>
  </si>
  <si>
    <t>https://code.dccouncil.gov/us/dc/council/code/sections/48-855.02b</t>
  </si>
  <si>
    <t>Hawaii’s Senate Bill 1381 (2023) repealed regulations on pharmacy benefit managers, citing that they placed excessive burdens outside the Department of Health’s authority. In plan year 2025, however, all health plans in the state chose not to use copay accumulator adjustment policies.</t>
  </si>
  <si>
    <t>https://data.capitol.hawaii.gov/sessions/sessionlaws/Years/SLH2023/SLH2023_Act207.pdf</t>
  </si>
  <si>
    <t>https://www.ilga.gov/documents/legislation/ilcs/documents/021501340K30.htm</t>
  </si>
  <si>
    <t>Health Insurance State Laws: Co-Pay Accumulators | Triage Cancer</t>
  </si>
  <si>
    <t>Starting January 1, 2026, Indiana will require pharmacy benefit managers to include any cost sharing amounts paid by the covered individual or on behalf of the covered individual by another person.</t>
  </si>
  <si>
    <t>https://iga.in.gov/legislative/2025/bills/house/1604/details</t>
  </si>
  <si>
    <t>All health insurance contracts issued or renewed after July 1, 2025 in Iowa that apply to prescription drug benefits on or after January 1, 2026 will require pharmacy benefits managers to include any amount paid by a covered person, or on behalf of a covered person, when calculating the covered person's total contribution toward the covered person's cost-sharing.</t>
  </si>
  <si>
    <t>https://www.legis.iowa.gov/legislation/BillBook?ga=91&amp;ba=SF383</t>
  </si>
  <si>
    <t>https://apps.legislature.ky.gov/law/statutes/statute.aspx?id=54015</t>
  </si>
  <si>
    <t>https://law.justia.com/codes/kentucky/chapter-304/subtitle-304-17a/section-304-17a-164/</t>
  </si>
  <si>
    <t>https://legis.la.gov/legis/Law.aspx?d=1240065</t>
  </si>
  <si>
    <t>https://legis.la.gov/legis/BillInfo.aspx?s=21RS&amp;b=SB94&amp;sbi=y</t>
  </si>
  <si>
    <t>https://www.mainelegislature.org/legis/bills/display_ps.asp?PID=1456&amp;snum=130&amp;paper=&amp;paperld=l&amp;ld=1783#C-Pace%20committee%20vote.docx</t>
  </si>
  <si>
    <t>https://legislature.maine.gov/statutes/24-A/title24-Asec4349.html</t>
  </si>
  <si>
    <t xml:space="preserve">Maryland passed legislation in 2025 prohibiting copay accumulator programs that takes effect January 1, 2026. The law will remain active until 2029, unless the General Assembly decides to extend the ban. </t>
  </si>
  <si>
    <t>https://mgaleg.maryland.gov/mgawebsite/Legislation/Details/SB0773?ys=2025RS</t>
  </si>
  <si>
    <t>Minnesota lawmakers introduced legislation in 2025 that would have prohibited copay accumulator programs, however the bills did not pass.</t>
  </si>
  <si>
    <t>https://www.revisor.mn.gov/bills/text.php?number=SF628&amp;version=latest&amp;session=ls94&amp;session_year=2025&amp;session_number=0</t>
  </si>
  <si>
    <t>https://www.revisor.mn.gov/bills/text.php?number=HF1808&amp;type=bill&amp;version=0&amp;session=ls94&amp;session_year=2025&amp;session_number=0</t>
  </si>
  <si>
    <t xml:space="preserve">https://www.manatt.com/insights/newsletters/health-highlights/nevada-to-mandate-counting-of-manufacturer-discoun
</t>
  </si>
  <si>
    <t>https://aimedalliance.org/wp-content/uploads/2024/05/PY25_NVMED_-Filing-Guidance.pdf#page=50</t>
  </si>
  <si>
    <t>https://law.justia.com/codes/new-mexico/chapter-59a/article-22/section-59a-22-53-3/#:~:text=When%20calculating%20an%20insured%27s%20cost-sharing%20obligation%20for%20covered,at%20the%20time%20of%20the%20prescription%20drug%20claim.</t>
  </si>
  <si>
    <t>https://www.nmlegis.gov/Legislation/Legislation?Chamber=S&amp;LegType=B&amp;LegNo=51&amp;year=23</t>
  </si>
  <si>
    <t>https://legislation.nysenate.gov/pdf/bills/2023/S1350</t>
  </si>
  <si>
    <t>https://www.ncleg.gov/Sessions/2021/Bills/Senate/PDF/S257v6.pdf</t>
  </si>
  <si>
    <t>https://law.justia.com/codes/north-carolina/chapter-58/article-56a/section-58-56a-3/</t>
  </si>
  <si>
    <t>Starting January 1, 2026, North Dakota will require all health benefit plans to include any amount paid by the enrollee or paid on behalf of  the enrollee by another person towards an enrollee's overall contribution to any out-of-pocket maximum or any cost-sharing requirement for a prescription drug under the health benefit plan.</t>
  </si>
  <si>
    <t>https://ndlegis.gov/assembly/69-2025/regular/documents/25-0068-05000.pdf</t>
  </si>
  <si>
    <t>https://ndlegis.gov/assembly/69-2025/regular/bill-index/bi1216.html</t>
  </si>
  <si>
    <t>https://legiscan.com/ND/text/HB1413/id/2797821</t>
  </si>
  <si>
    <t>https://www.oklegislature.gov/BillInfo.aspx?Bill=hb2678&amp;Session=2100</t>
  </si>
  <si>
    <t>https://law.justia.com/codes/oklahoma/title-36/section-36-1250-5/</t>
  </si>
  <si>
    <t>https://olis.oregonlegislature.gov/liz/2024R1/Measures/Overview/HB4113</t>
  </si>
  <si>
    <t>https://wapp.capitol.tn.gov/apps/Billinfo/default.aspx?BillNumber=HB0619&amp;ga=112</t>
  </si>
  <si>
    <t>https://law.justia.com/codes/tennessee/title-56/chapter-7/part-32/section-56-7-3205/</t>
  </si>
  <si>
    <t>https://capitol.texas.gov/BillLookup/History.aspx?LegSess=88R&amp;Bill=HB999</t>
  </si>
  <si>
    <t>https://law.justia.com/codes/texas/insurance-code/title-8/subtitle-e/chapter-1369/subchapter-b/section-1369-0542/</t>
  </si>
  <si>
    <t>https://utahrdac.org/policy/ban-on-copay-accumulator-programs/</t>
  </si>
  <si>
    <t>https://legislature.vermont.gov/bill/status/2024/H.233</t>
  </si>
  <si>
    <t>https://law.justia.com/codes/vermont/title-18/chapter-77/section-3612/</t>
  </si>
  <si>
    <t>https://lis.virginia.gov/cgi-bin/legp604.exe?191+ful+SB1596</t>
  </si>
  <si>
    <t>https://law.lis.virginia.gov/vacode/title38.2/chapter34/section38.2-3407.20/</t>
  </si>
  <si>
    <t>https://lawfilesext.leg.wa.gov/biennium/2021-22/Pdf/Bills/Session%20Laws/Senate/5610-S.SL.pdf?q=20250822104546</t>
  </si>
  <si>
    <t>https://app.leg.wa.gov/RCW/default.aspx?cite=48.43.435</t>
  </si>
  <si>
    <t>https://www.wvlegislature.gov/Bill_Status/bills_text.cfm?billdoc=HB2770%20SUB%20ENR.htm&amp;yr=2019&amp;sesstype=RS&amp;billtype=B&amp;houseorig=H&amp;i=2770</t>
  </si>
  <si>
    <t>Spread Pricing Restrictions</t>
  </si>
  <si>
    <t>Alabama passed a law (SB252) to prohibit pharmacy benefit managers from profiting off of spread pricing in 2025.</t>
  </si>
  <si>
    <t>https://legiscan.com/AL/text/SB252/id/3207067</t>
  </si>
  <si>
    <t xml:space="preserve">Beginning January 1, 2026, new contracts between a pharmacy benefit manager and a payer, health care service plan, or a health insurer may not include language authorizing spread pricing. By January 1, 2029, not contracts between a pharmacy benefit manager may prohibit spread pricing. </t>
  </si>
  <si>
    <t>https://slate-rx.com/the-legislative-dose-august2025/</t>
  </si>
  <si>
    <t>https://legiscan.com/CA/text/SB41/id/3269016</t>
  </si>
  <si>
    <t>https://legiscan.com/CO/text/HB1094/id/3234973</t>
  </si>
  <si>
    <t>https://custom.statenet.com/public/resources.cgi?id=ID:bill:CT2025000S1012&amp;ciq=ncsldc3&amp;client_md=eb3acfb6760bd0af7096071d632d9de4&amp;mode=current_text</t>
  </si>
  <si>
    <t>Georgia prohibits PBMs from engaging in the practice of spread pricing in state, county, and municipality plans.</t>
  </si>
  <si>
    <t>https://www.legis.ga.gov/legislation/57466</t>
  </si>
  <si>
    <t>https://custom.statenet.com/public/resources.cgi?id=ID:bill:HI2021000S602&amp;ciq=ncsldc3&amp;client_md=e86f5f516f53f7378571dfd5a96a8f17&amp;mode=current_text</t>
  </si>
  <si>
    <t>https://legislature.idaho.gov/sessioninfo/2024/legislation/H0596/</t>
  </si>
  <si>
    <t>Iowa prohibits spread pricing only if the difference between the amount the third-party payor pays the pharmacy benefits manager for a prescription drug and the amount the pharmacy benefits manager reimburses the dispensing pharmacy or dispensing health care provider for the prescription drug is passed through by the pharmacy benefits manager to the person contracted to receive third-party payor services.</t>
  </si>
  <si>
    <t>https://legiscan.com/IA/text/SF383/id/3236449</t>
  </si>
  <si>
    <t>https://www.healthcaredive.com/news/iowa-pharmacy-law-sf-383-challenge-amicus-brief/802459/</t>
  </si>
  <si>
    <t>https://www.legis.iowa.gov/docs/publications/LGI/91/SF383.pdf</t>
  </si>
  <si>
    <t>Kentucky prohibits spread pricing in Medicaid MCO contracts.</t>
  </si>
  <si>
    <t>https://apps.legislature.ky.gov/law/statutes/statute.aspx?id=49885</t>
  </si>
  <si>
    <t>https://statecodesfiles.justia.com/kentucky/2024/chapter-205/section-205-5510/section-205-5510.pdf?ts=1740007061</t>
  </si>
  <si>
    <t>https://www.mass.gov/doc/hpc-testimony-on-pharmacy-benefit-manager-drug-pricing-in-massachusetts/download</t>
  </si>
  <si>
    <t>https://law.justia.com/codes/louisiana/revised-statutes/title-22/rs-22-1867/</t>
  </si>
  <si>
    <t xml:space="preserve">Beginning January 1, 2026, pharmacy benefit managers in Maine will be prohibited from engaging in spread pricing. </t>
  </si>
  <si>
    <t>https://legiscan.com/ME/text/LD1580/id/3255650</t>
  </si>
  <si>
    <t>https://www.pharmacytimes.com/view/pbm-reform-takes-off-in-2025</t>
  </si>
  <si>
    <t>https://legiscan.com/MA/text/H1082/id/3168523</t>
  </si>
  <si>
    <t>https://legiscan.com/MA/text/H1234/id/3167835</t>
  </si>
  <si>
    <t>https://legiscan.com/MA/text/H1167/id/3167006</t>
  </si>
  <si>
    <t>https://legiscan.com/MA/bill/H5159/2023</t>
  </si>
  <si>
    <t>https://law.justia.com/codes/michigan/chapter-550/statute-act-11-of-2022/section-550-827/</t>
  </si>
  <si>
    <t>https://www.supertalk.fm/mississippi-house-takes-aim-at-pharmacy-benefit-managers-with-transparency-bill/</t>
  </si>
  <si>
    <t>https://billstatus.ls.state.ms.us/2025/pdf/history/HB/HB1123.xml</t>
  </si>
  <si>
    <t>https://trackbill.com/bill/mississippi-senate-bill-2678-pharmacy-benefit-prompt-pay-act-bring-forward-and-prohibit-spread-pricing/2628587/</t>
  </si>
  <si>
    <t>https://www.billtrack50.com/billdetail/1793210/</t>
  </si>
  <si>
    <t>https://legiscan.com/MO/text/SB45/id/3030991</t>
  </si>
  <si>
    <t>Montana passed a law in 2025 that effectively bans spread pricing in the state by requiring PBMs to reimburse pharmacies at standardized rates beginning October 1, 2025.</t>
  </si>
  <si>
    <t>https://nbcmontana.com/news/local/new-montana-law-targets-pharmacy-transparency-aids-independent-pharmacies</t>
  </si>
  <si>
    <t>https://bills.legmt.gov/#/laws/bill/2/LC2354?open_tab=bill</t>
  </si>
  <si>
    <t xml:space="preserve">Beginning January 1, 2026, pharmacy benefit managers in Nebraska will be prohibited from engaging in spread pricing. </t>
  </si>
  <si>
    <t>https://citizenportal.ai/articles/2194331/Nebraska/New-law-prohibits-spread-pricing-by-pharmacy-benefit-managers-in-Nebraska</t>
  </si>
  <si>
    <t>https://legiscan.com/NE/bill/LB198/2025</t>
  </si>
  <si>
    <t>https://ncpa.org/newsroom/qam/2025/06/26/nevada-have-single-pbm-medicaid</t>
  </si>
  <si>
    <t>https://legiscan.com/NV/bill/SB389/2025</t>
  </si>
  <si>
    <t>https://ncpa.org/newsroom/qam/2023/07/24/new-jersey-tackles-drug-pricing-pbms</t>
  </si>
  <si>
    <t>https://www.managedhealthcareexecutive.com/view/new-jersey-governor-signs-pbm-drug-price-legislation</t>
  </si>
  <si>
    <t>https://www.billtrack50.com/billdetail/1840896</t>
  </si>
  <si>
    <t>https://legiscan.com/NM/bill/SB503/2025</t>
  </si>
  <si>
    <t>https://www.mass.gov/doc/hpc-testimony-on-pharmacy-benefit-manager-drug-pricing-in-massachusetts/download\</t>
  </si>
  <si>
    <t>https://law.justia.com/codes/new-york/pbh/article-44/4406-c/</t>
  </si>
  <si>
    <t>https://www.billtrack50.com/billdetail/1841566</t>
  </si>
  <si>
    <t>https://www.oid.ok.gov/bulletin-5-2022/</t>
  </si>
  <si>
    <t>https://www.ilsainc.com/bulletin/oregon-adopts-stricter-licensing-and-transparency-rules-for-pharmacy-benefit-managers-starting-august-2025/</t>
  </si>
  <si>
    <t>https://dfr.oregon.gov/drugtransparency/pages/dpt-pharmacy-benefit-managers.aspx</t>
  </si>
  <si>
    <t>https://www.billtrack50.com/billdetail/1777490</t>
  </si>
  <si>
    <t>https://www.wesa.fm/health-science-tech/2024-07-12/pennsylvania-pharmaceutical-drug-prices-shapiro</t>
  </si>
  <si>
    <t>https://www.palegis.us/legislation/bills/2023/hb1993</t>
  </si>
  <si>
    <t>https://legiscan.com/RI/bill/S0165/2025</t>
  </si>
  <si>
    <t>https://legiscan.com/SC/text/S0342/id/3119208</t>
  </si>
  <si>
    <t>Texas prohibits spread pricing in Medicaid MCO contracts.</t>
  </si>
  <si>
    <t>https://oig.hhs.texas.gov/sites/default/files/documents/audit-pbm_wellpoint_1.pdf</t>
  </si>
  <si>
    <t>https://le.utah.gov/~2025/bills/static/HB0257.html</t>
  </si>
  <si>
    <t>https://legislature.vermont.gov/Documents/2024/Docs/ACTS/ACT127/ACT127%20As%20Enacted.pdf</t>
  </si>
  <si>
    <t>https://www.wyoleg.gov/2023/Introduced/SF0151.pdf</t>
  </si>
  <si>
    <t>Supplemental Rebate Programs</t>
  </si>
  <si>
    <t>https://www.medicaid.gov/medicaid/prescription-drugs/downloads/sra-table.pdf</t>
  </si>
  <si>
    <t>State Abbrev</t>
  </si>
  <si>
    <t>Policy Component</t>
  </si>
  <si>
    <t>Implementation Score</t>
  </si>
  <si>
    <t>Limited Info*</t>
  </si>
  <si>
    <t>Implementation Filter</t>
  </si>
  <si>
    <t>Implementation Description</t>
  </si>
  <si>
    <t>User_Facing Summary</t>
  </si>
  <si>
    <t>Source 1</t>
  </si>
  <si>
    <t>Source 2</t>
  </si>
  <si>
    <t>Source 3</t>
  </si>
  <si>
    <t>Source 4</t>
  </si>
  <si>
    <t>Source 5</t>
  </si>
  <si>
    <t>Source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</si>
</sst>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font>
      <sz val="11"/>
      <color theme="1"/>
      <name val="Calibri"/>
      <family val="2"/>
      <scheme val="minor"/>
    </font>
    <font>
      <u/>
      <sz val="11"/>
      <color theme="10"/>
      <name val="Calibri"/>
      <family val="2"/>
      <scheme val="minor"/>
    </font>
    <font>
      <sz val="10"/>
      <color rgb="FF000000"/>
      <name val="Franklin Gothic Book"/>
      <family val="2"/>
    </font>
    <font>
      <sz val="10"/>
      <name val="Franklin Gothic Book"/>
      <family val="2"/>
    </font>
    <font>
      <sz val="11"/>
      <color theme="1"/>
      <name val="Aptos Narrow"/>
      <family val="2"/>
    </font>
    <font>
      <u/>
      <sz val="11"/>
      <color rgb="FF467886"/>
      <name val="Aptos Narrow"/>
      <family val="2"/>
    </font>
    <font>
      <sz val="12"/>
      <color rgb="FF000000"/>
      <name val="Aptos"/>
      <family val="2"/>
    </font>
    <font>
      <sz val="11"/>
      <color rgb="FF333333"/>
      <name val="Arial"/>
      <family val="2"/>
    </font>
    <font>
      <sz val="12"/>
      <color rgb="FF000000"/>
      <name val="Franklin Gothic Book"/>
      <family val="2"/>
    </font>
    <font>
      <sz val="12"/>
      <color rgb="FFFFFFFF"/>
      <name val="Franklin Gothic Book"/>
      <family val="2"/>
    </font>
    <font>
      <sz val="12"/>
      <name val="Franklin Gothic Book"/>
      <family val="2"/>
    </font>
    <font>
      <u/>
      <sz val="12"/>
      <color rgb="FF467886"/>
      <name val="Franklin Gothic Book"/>
      <family val="2"/>
    </font>
    <font>
      <sz val="11"/>
      <name val="Franklin Gothic Book"/>
      <family val="2"/>
    </font>
    <font>
      <sz val="11"/>
      <color rgb="FF000000"/>
      <name val="Franklin Gothic Book"/>
      <family val="2"/>
    </font>
    <font>
      <sz val="11"/>
      <color rgb="FF000000"/>
      <name val="Aptos Narrow"/>
      <family val="2"/>
    </font>
    <font>
      <sz val="11"/>
      <name val="Aptos Narrow"/>
      <family val="2"/>
    </font>
    <font>
      <sz val="18"/>
      <name val="Aptos Narrow"/>
      <family val="2"/>
    </font>
    <font>
      <sz val="11"/>
      <color rgb="FF292B2C"/>
      <name val="Franklin Gothic Book"/>
      <family val="2"/>
    </font>
    <font>
      <u/>
      <sz val="11"/>
      <name val="Aptos Narrow"/>
      <family val="2"/>
    </font>
    <font>
      <sz val="10"/>
      <color rgb="FF292B2C"/>
      <name val="Franklin Gothic Book"/>
      <family val="2"/>
    </font>
    <font>
      <u/>
      <sz val="10"/>
      <color rgb="FF467886"/>
      <name val="Franklin Gothic Book"/>
      <family val="2"/>
    </font>
    <font>
      <sz val="18"/>
      <name val="Franklin Gothic Book"/>
      <family val="2"/>
    </font>
    <font>
      <u/>
      <sz val="11"/>
      <color rgb="FF467886"/>
      <name val="Franklin Gothic Book"/>
      <family val="2"/>
    </font>
    <font>
      <sz val="11"/>
      <color rgb="FFFF0000"/>
      <name val="Franklin Gothic Book"/>
      <family val="2"/>
    </font>
    <font>
      <sz val="11"/>
      <color rgb="FF000000"/>
      <name val="Aptos"/>
      <family val="2"/>
    </font>
    <font>
      <sz val="10"/>
      <color rgb="FF1B1B1B"/>
      <name val="Arial"/>
      <family val="2"/>
    </font>
    <font>
      <u/>
      <sz val="11"/>
      <color rgb="FF000000"/>
      <name val="Aptos Narrow"/>
      <family val="2"/>
    </font>
    <font>
      <b/>
      <sz val="11"/>
      <name val="Franklin Gothic Book"/>
      <family val="2"/>
    </font>
    <font>
      <sz val="12"/>
      <color rgb="FF000000"/>
      <name val="Calibri"/>
      <family val="2"/>
    </font>
    <font>
      <b/>
      <sz val="11"/>
      <color rgb="FF000000"/>
      <name val="Franklin Gothic Book"/>
      <family val="2"/>
    </font>
    <font>
      <sz val="10"/>
      <color rgb="FF000000"/>
      <name val="Calibri"/>
      <family val="2"/>
    </font>
    <font>
      <sz val="18"/>
      <color rgb="FF000000"/>
      <name val="Aptos Narrow"/>
      <family val="2"/>
    </font>
    <font>
      <sz val="11"/>
      <color rgb="FF292B2C"/>
      <name val="Aptos Narrow"/>
      <family val="2"/>
    </font>
    <font>
      <b/>
      <u/>
      <sz val="11"/>
      <color rgb="FF467886"/>
      <name val="Aptos Narrow"/>
      <family val="2"/>
    </font>
    <font>
      <b/>
      <sz val="11"/>
      <color rgb="FF000000"/>
      <name val="Aptos Narrow"/>
      <family val="2"/>
    </font>
    <font>
      <sz val="9"/>
      <color rgb="FF000000"/>
      <name val="Calibri"/>
      <family val="2"/>
    </font>
    <font>
      <sz val="11"/>
      <color rgb="FFFFFFFF"/>
      <name val="Aptos Narrow"/>
      <family val="2"/>
    </font>
    <font>
      <sz val="11"/>
      <color rgb="FF467886"/>
      <name val="Aptos Narrow"/>
      <family val="2"/>
    </font>
    <font>
      <sz val="11"/>
      <color rgb="FF000000"/>
      <name val="Calibri "/>
    </font>
    <font>
      <sz val="12"/>
      <color rgb="FFFAFAFC"/>
      <name val="Aptos Display"/>
      <family val="2"/>
    </font>
    <font>
      <sz val="12"/>
      <color rgb="FF000000"/>
      <name val="Aptos Display"/>
      <family val="2"/>
    </font>
    <font>
      <u/>
      <sz val="11"/>
      <color rgb="FF156082"/>
      <name val="Aptos Narrow"/>
      <family val="2"/>
    </font>
    <font>
      <sz val="12"/>
      <color rgb="FFFFFFFF"/>
      <name val="Aptos Display"/>
      <family val="2"/>
    </font>
    <font>
      <sz val="12"/>
      <name val="Aptos Display"/>
      <family val="2"/>
    </font>
    <font>
      <sz val="11"/>
      <color rgb="FFFFFFFF"/>
      <name val="Franklin Gothic Book"/>
      <family val="2"/>
    </font>
    <font>
      <sz val="11"/>
      <color rgb="FFFAFAFC"/>
      <name val="Franklin Gothic Book"/>
      <family val="2"/>
    </font>
    <font>
      <sz val="11"/>
      <color rgb="FFFAFAFC"/>
      <name val="Aptos Narrow"/>
      <family val="2"/>
    </font>
    <font>
      <sz val="10"/>
      <name val="Aptos Display"/>
      <family val="2"/>
    </font>
    <font>
      <u/>
      <sz val="10"/>
      <color rgb="FF467886"/>
      <name val="Aptos Narrow"/>
      <family val="2"/>
    </font>
    <font>
      <sz val="12"/>
      <color rgb="FFFAFAFC"/>
      <name val="Franklin Gothic Book"/>
      <family val="2"/>
    </font>
    <font>
      <sz val="12"/>
      <color rgb="FFF1F2F3"/>
      <name val="Aptos Display"/>
      <family val="2"/>
    </font>
    <font>
      <sz val="10"/>
      <color theme="1"/>
      <name val="Franklin Gothic Book"/>
      <family val="2"/>
    </font>
    <font>
      <sz val="11"/>
      <color rgb="FF292B2C"/>
      <name val="Calibri"/>
      <family val="2"/>
      <scheme val="minor"/>
    </font>
    <font>
      <sz val="12"/>
      <color theme="0"/>
      <name val="Calibri Light"/>
      <family val="2"/>
      <scheme val="major"/>
    </font>
    <font>
      <sz val="18"/>
      <name val="Calibri"/>
      <family val="2"/>
      <scheme val="minor"/>
    </font>
    <font>
      <sz val="11"/>
      <name val="Calibri"/>
      <family val="2"/>
      <scheme val="minor"/>
    </font>
    <font>
      <sz val="12"/>
      <name val="Calibri Light"/>
      <family val="2"/>
      <scheme val="major"/>
    </font>
    <font>
      <sz val="12"/>
      <color theme="1"/>
      <name val="Calibri Light"/>
      <family val="2"/>
      <scheme val="major"/>
    </font>
    <font>
      <sz val="11"/>
      <name val="Aptos Display"/>
      <family val="2"/>
    </font>
    <font>
      <sz val="11"/>
      <color rgb="FF000000"/>
      <name val="Calibri"/>
      <family val="2"/>
      <scheme val="minor"/>
    </font>
    <font>
      <u/>
      <sz val="11"/>
      <color rgb="FF467886"/>
      <name val="Calibri"/>
      <family val="2"/>
      <scheme val="minor"/>
    </font>
    <font>
      <sz val="11"/>
      <color rgb="FF000000"/>
      <name val="Aptos Display"/>
      <family val="2"/>
    </font>
    <font>
      <u/>
      <sz val="11"/>
      <name val="Calibri"/>
      <family val="2"/>
      <scheme val="minor"/>
    </font>
    <font>
      <sz val="12"/>
      <color rgb="FFF1F2F3"/>
      <name val="Calibri Light"/>
      <family val="2"/>
      <scheme val="major"/>
    </font>
    <font>
      <sz val="9"/>
      <color indexed="81"/>
      <name val="Tahoma"/>
      <charset val="1"/>
    </font>
    <font>
      <b/>
      <sz val="10"/>
      <color theme="0"/>
      <name val="Franklin Gothic Book"/>
      <family val="2"/>
    </font>
  </fonts>
  <fills count="7">
    <fill>
      <patternFill patternType="none"/>
    </fill>
    <fill>
      <patternFill patternType="gray125"/>
    </fill>
    <fill>
      <patternFill patternType="solid">
        <fgColor rgb="FFFAFAFC"/>
        <bgColor rgb="FF000000"/>
      </patternFill>
    </fill>
    <fill>
      <patternFill patternType="solid">
        <fgColor rgb="FFFFFF00"/>
        <bgColor rgb="FF000000"/>
      </patternFill>
    </fill>
    <fill>
      <patternFill patternType="solid">
        <fgColor rgb="FFFAFAFC"/>
        <bgColor indexed="64"/>
      </patternFill>
    </fill>
    <fill>
      <patternFill patternType="solid">
        <fgColor rgb="FF002060"/>
        <bgColor rgb="FF000000"/>
      </patternFill>
    </fill>
    <fill>
      <patternFill patternType="solid">
        <fgColor rgb="FF002060"/>
        <bgColor indexed="64"/>
      </patternFill>
    </fill>
  </fills>
  <borders count="26">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67">
    <xf numFmtId="0" fontId="0" fillId="0" borderId="0" xfId="0"/>
    <xf numFmtId="0" fontId="0" fillId="0" borderId="0" xfId="0" applyAlignment="1">
      <alignment wrapText="1"/>
    </xf>
    <xf numFmtId="49" fontId="2" fillId="0" borderId="3"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0" borderId="3" xfId="0" applyFont="1" applyBorder="1" applyAlignment="1">
      <alignment horizontal="center" vertical="center"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1" applyFont="1" applyFill="1" applyBorder="1" applyAlignment="1">
      <alignment horizontal="left" vertical="top" wrapText="1"/>
    </xf>
    <xf numFmtId="0" fontId="5" fillId="0" borderId="0" xfId="1" applyFont="1" applyFill="1" applyBorder="1" applyAlignment="1">
      <alignment horizontal="left" vertical="top" wrapText="1"/>
    </xf>
    <xf numFmtId="0" fontId="2" fillId="0" borderId="2" xfId="0" applyFont="1" applyBorder="1" applyAlignment="1">
      <alignment horizontal="left" vertical="top" wrapText="1"/>
    </xf>
    <xf numFmtId="49" fontId="2" fillId="0" borderId="4" xfId="0" applyNumberFormat="1" applyFont="1" applyBorder="1" applyAlignment="1">
      <alignment horizontal="left" vertical="top" wrapText="1"/>
    </xf>
    <xf numFmtId="49" fontId="2" fillId="0" borderId="0" xfId="0" applyNumberFormat="1" applyFont="1" applyAlignment="1">
      <alignment horizontal="left" vertical="top" wrapText="1"/>
    </xf>
    <xf numFmtId="0" fontId="2" fillId="2" borderId="0" xfId="0" applyFont="1" applyFill="1" applyAlignment="1">
      <alignment horizontal="left" vertical="top" wrapText="1"/>
    </xf>
    <xf numFmtId="0" fontId="2" fillId="0" borderId="0" xfId="0" applyFont="1" applyAlignment="1">
      <alignment horizontal="left" vertical="top" wrapText="1"/>
    </xf>
    <xf numFmtId="0" fontId="3" fillId="0" borderId="4" xfId="0" applyFont="1" applyBorder="1" applyAlignment="1">
      <alignment horizontal="center" vertical="center" wrapText="1"/>
    </xf>
    <xf numFmtId="0" fontId="3" fillId="0" borderId="0" xfId="0" applyFont="1" applyAlignment="1">
      <alignment horizontal="left" vertical="top" wrapText="1"/>
    </xf>
    <xf numFmtId="0" fontId="2" fillId="0" borderId="5" xfId="0" applyFont="1" applyBorder="1" applyAlignment="1">
      <alignment horizontal="left" vertical="top" wrapText="1"/>
    </xf>
    <xf numFmtId="0" fontId="2" fillId="0" borderId="4" xfId="0" applyFont="1" applyBorder="1" applyAlignment="1">
      <alignment horizontal="center" vertical="center" wrapText="1"/>
    </xf>
    <xf numFmtId="0" fontId="4" fillId="0" borderId="0" xfId="0" applyFont="1" applyAlignment="1">
      <alignment horizontal="left"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0" fontId="2" fillId="2" borderId="7" xfId="0" applyFont="1" applyFill="1" applyBorder="1" applyAlignment="1">
      <alignment horizontal="left" vertical="top" wrapText="1"/>
    </xf>
    <xf numFmtId="0" fontId="2" fillId="0" borderId="7" xfId="0" applyFont="1" applyBorder="1" applyAlignment="1">
      <alignment horizontal="left" vertical="top" wrapText="1"/>
    </xf>
    <xf numFmtId="0" fontId="2" fillId="0" borderId="6" xfId="0" applyFont="1" applyBorder="1" applyAlignment="1">
      <alignment horizontal="center" vertical="center" wrapText="1"/>
    </xf>
    <xf numFmtId="0" fontId="3" fillId="0" borderId="7" xfId="0" applyFont="1" applyBorder="1" applyAlignment="1">
      <alignment horizontal="left" vertical="top" wrapText="1"/>
    </xf>
    <xf numFmtId="0" fontId="2" fillId="0" borderId="8" xfId="0" applyFont="1" applyBorder="1" applyAlignment="1">
      <alignment horizontal="left" vertical="top" wrapText="1"/>
    </xf>
    <xf numFmtId="0" fontId="6" fillId="0" borderId="0" xfId="0" applyFont="1" applyAlignment="1">
      <alignment horizontal="left" vertical="top" wrapText="1"/>
    </xf>
    <xf numFmtId="0" fontId="7" fillId="0" borderId="0" xfId="0" applyFont="1" applyAlignment="1">
      <alignment horizontal="left" vertical="top" wrapText="1"/>
    </xf>
    <xf numFmtId="0" fontId="5" fillId="0" borderId="7" xfId="1" applyFont="1" applyFill="1" applyBorder="1" applyAlignment="1">
      <alignment horizontal="left" vertical="top" wrapText="1"/>
    </xf>
    <xf numFmtId="49" fontId="8" fillId="0" borderId="3" xfId="0" applyNumberFormat="1" applyFont="1" applyBorder="1" applyAlignment="1">
      <alignment horizontal="left" vertical="center" wrapText="1"/>
    </xf>
    <xf numFmtId="49" fontId="8" fillId="0" borderId="1" xfId="0" applyNumberFormat="1" applyFont="1" applyBorder="1" applyAlignment="1">
      <alignment horizontal="left" vertical="center" wrapText="1"/>
    </xf>
    <xf numFmtId="0" fontId="8"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3" xfId="0" applyFont="1" applyBorder="1" applyAlignment="1">
      <alignment horizontal="center"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49" fontId="8" fillId="0" borderId="4" xfId="0" applyNumberFormat="1" applyFont="1" applyBorder="1" applyAlignment="1">
      <alignment horizontal="left" vertical="center" wrapText="1"/>
    </xf>
    <xf numFmtId="49" fontId="8" fillId="0" borderId="0" xfId="0" applyNumberFormat="1" applyFont="1" applyAlignment="1">
      <alignment horizontal="left" vertical="center" wrapText="1"/>
    </xf>
    <xf numFmtId="0" fontId="8" fillId="2" borderId="0" xfId="0" applyFont="1" applyFill="1" applyAlignment="1">
      <alignment horizontal="left" vertical="center" wrapText="1"/>
    </xf>
    <xf numFmtId="0" fontId="8" fillId="0" borderId="0" xfId="0" applyFont="1" applyAlignment="1">
      <alignment horizontal="left" vertical="center" wrapText="1"/>
    </xf>
    <xf numFmtId="0" fontId="9" fillId="0" borderId="4" xfId="0" applyFont="1" applyBorder="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top" wrapText="1"/>
    </xf>
    <xf numFmtId="0" fontId="8" fillId="0" borderId="0" xfId="0" applyFont="1" applyAlignment="1">
      <alignment horizontal="left" vertical="top" wrapText="1"/>
    </xf>
    <xf numFmtId="0" fontId="8" fillId="0" borderId="5" xfId="0" applyFont="1" applyBorder="1" applyAlignment="1">
      <alignment horizontal="left" vertical="top" wrapText="1"/>
    </xf>
    <xf numFmtId="0" fontId="11" fillId="0" borderId="0" xfId="1" applyFont="1" applyFill="1" applyBorder="1" applyAlignment="1">
      <alignment horizontal="left" vertical="top" wrapText="1"/>
    </xf>
    <xf numFmtId="164" fontId="9" fillId="0" borderId="4" xfId="0" applyNumberFormat="1" applyFont="1" applyBorder="1" applyAlignment="1">
      <alignment horizontal="center" vertical="center" wrapText="1"/>
    </xf>
    <xf numFmtId="0" fontId="11" fillId="0" borderId="5" xfId="1" applyFont="1" applyFill="1" applyBorder="1" applyAlignment="1">
      <alignment horizontal="left" vertical="top" wrapText="1"/>
    </xf>
    <xf numFmtId="49" fontId="8" fillId="0" borderId="6"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0" fontId="8" fillId="2" borderId="7" xfId="0" applyFont="1" applyFill="1" applyBorder="1" applyAlignment="1">
      <alignment horizontal="left" vertical="center" wrapText="1"/>
    </xf>
    <xf numFmtId="0" fontId="8" fillId="0" borderId="7" xfId="0" applyFont="1" applyBorder="1" applyAlignment="1">
      <alignment horizontal="left" vertical="center" wrapText="1"/>
    </xf>
    <xf numFmtId="0" fontId="9" fillId="0" borderId="6" xfId="0" applyFont="1" applyBorder="1" applyAlignment="1">
      <alignment horizontal="center" vertical="center" wrapText="1"/>
    </xf>
    <xf numFmtId="0" fontId="10" fillId="0" borderId="7"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10" fillId="0" borderId="3" xfId="0" applyFont="1" applyBorder="1" applyAlignment="1">
      <alignment horizontal="left" vertical="center" wrapText="1"/>
    </xf>
    <xf numFmtId="0" fontId="11" fillId="0" borderId="1" xfId="1" applyFont="1" applyFill="1" applyBorder="1" applyAlignment="1">
      <alignment horizontal="left" vertical="top" wrapText="1"/>
    </xf>
    <xf numFmtId="49" fontId="8" fillId="0" borderId="3" xfId="0" applyNumberFormat="1" applyFont="1" applyBorder="1" applyAlignment="1">
      <alignment vertical="top" wrapText="1"/>
    </xf>
    <xf numFmtId="49" fontId="8" fillId="0" borderId="1" xfId="0" applyNumberFormat="1" applyFont="1" applyBorder="1" applyAlignment="1">
      <alignment vertical="top" wrapText="1"/>
    </xf>
    <xf numFmtId="0" fontId="8" fillId="2" borderId="1" xfId="0" applyFont="1" applyFill="1" applyBorder="1" applyAlignment="1">
      <alignment vertical="top" wrapText="1"/>
    </xf>
    <xf numFmtId="0" fontId="8" fillId="0" borderId="1" xfId="0" applyFont="1" applyBorder="1" applyAlignment="1">
      <alignment vertical="top" wrapText="1"/>
    </xf>
    <xf numFmtId="0" fontId="10" fillId="0" borderId="0" xfId="0" applyFont="1" applyAlignment="1">
      <alignment vertical="top" wrapText="1"/>
    </xf>
    <xf numFmtId="0" fontId="11" fillId="0" borderId="1" xfId="1" applyFont="1" applyFill="1" applyBorder="1" applyAlignment="1">
      <alignment vertical="top" wrapText="1"/>
    </xf>
    <xf numFmtId="0" fontId="11" fillId="0" borderId="2" xfId="1" applyFont="1" applyFill="1" applyBorder="1" applyAlignment="1">
      <alignment vertical="top" wrapText="1"/>
    </xf>
    <xf numFmtId="49" fontId="8" fillId="0" borderId="4" xfId="0" applyNumberFormat="1" applyFont="1" applyBorder="1" applyAlignment="1">
      <alignment vertical="top" wrapText="1"/>
    </xf>
    <xf numFmtId="49" fontId="8" fillId="0" borderId="0" xfId="0" applyNumberFormat="1" applyFont="1" applyAlignment="1">
      <alignment vertical="top" wrapText="1"/>
    </xf>
    <xf numFmtId="0" fontId="8" fillId="2" borderId="0" xfId="0" applyFont="1" applyFill="1" applyAlignment="1">
      <alignment vertical="top" wrapText="1"/>
    </xf>
    <xf numFmtId="0" fontId="8" fillId="0" borderId="0" xfId="0" applyFont="1" applyAlignment="1">
      <alignment vertical="top" wrapText="1"/>
    </xf>
    <xf numFmtId="0" fontId="11" fillId="0" borderId="0" xfId="1" applyFont="1" applyFill="1" applyBorder="1" applyAlignment="1">
      <alignment vertical="top" wrapText="1"/>
    </xf>
    <xf numFmtId="0" fontId="8" fillId="0" borderId="5" xfId="0" applyFont="1" applyBorder="1" applyAlignment="1">
      <alignment vertical="top" wrapText="1"/>
    </xf>
    <xf numFmtId="0" fontId="11" fillId="0" borderId="5" xfId="1" applyFont="1" applyFill="1" applyBorder="1" applyAlignment="1">
      <alignment vertical="top" wrapText="1"/>
    </xf>
    <xf numFmtId="0" fontId="5" fillId="0" borderId="0" xfId="1" applyFont="1" applyFill="1" applyBorder="1" applyAlignment="1">
      <alignment vertical="top" wrapText="1"/>
    </xf>
    <xf numFmtId="0" fontId="5" fillId="0" borderId="5" xfId="1" applyFont="1" applyFill="1" applyBorder="1" applyAlignment="1">
      <alignment vertical="top" wrapText="1"/>
    </xf>
    <xf numFmtId="49" fontId="8" fillId="0" borderId="6" xfId="0" applyNumberFormat="1" applyFont="1" applyBorder="1" applyAlignment="1">
      <alignment vertical="top" wrapText="1"/>
    </xf>
    <xf numFmtId="49" fontId="8" fillId="0" borderId="7" xfId="0" applyNumberFormat="1" applyFont="1" applyBorder="1" applyAlignment="1">
      <alignment vertical="top" wrapText="1"/>
    </xf>
    <xf numFmtId="0" fontId="8" fillId="2" borderId="7" xfId="0" applyFont="1" applyFill="1" applyBorder="1" applyAlignment="1">
      <alignment vertical="top" wrapText="1"/>
    </xf>
    <xf numFmtId="0" fontId="8" fillId="0" borderId="7" xfId="0" applyFont="1" applyBorder="1" applyAlignment="1">
      <alignment vertical="top" wrapText="1"/>
    </xf>
    <xf numFmtId="0" fontId="10" fillId="0" borderId="7" xfId="0" applyFont="1" applyBorder="1" applyAlignment="1">
      <alignment horizontal="left" vertical="center" wrapText="1"/>
    </xf>
    <xf numFmtId="0" fontId="11" fillId="0" borderId="7" xfId="1" applyFont="1" applyFill="1" applyBorder="1" applyAlignment="1">
      <alignment vertical="top" wrapText="1"/>
    </xf>
    <xf numFmtId="0" fontId="8" fillId="0" borderId="8" xfId="0" applyFont="1" applyBorder="1" applyAlignment="1">
      <alignment vertical="top" wrapText="1"/>
    </xf>
    <xf numFmtId="0" fontId="8" fillId="0" borderId="6" xfId="0" applyFont="1" applyBorder="1" applyAlignment="1">
      <alignment vertical="top" wrapText="1"/>
    </xf>
    <xf numFmtId="49" fontId="2" fillId="0" borderId="3" xfId="0" applyNumberFormat="1" applyFont="1" applyBorder="1" applyAlignment="1">
      <alignment wrapText="1"/>
    </xf>
    <xf numFmtId="49" fontId="2" fillId="0" borderId="1" xfId="0" applyNumberFormat="1" applyFont="1" applyBorder="1" applyAlignment="1">
      <alignment wrapText="1"/>
    </xf>
    <xf numFmtId="0" fontId="4" fillId="2" borderId="1" xfId="0" applyFont="1" applyFill="1" applyBorder="1" applyAlignment="1">
      <alignment wrapText="1"/>
    </xf>
    <xf numFmtId="0" fontId="4" fillId="0" borderId="0" xfId="0" applyFont="1" applyAlignment="1">
      <alignment wrapText="1"/>
    </xf>
    <xf numFmtId="164" fontId="12"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wrapText="1"/>
    </xf>
    <xf numFmtId="0" fontId="5" fillId="0" borderId="1" xfId="1" applyFont="1" applyFill="1" applyBorder="1" applyAlignment="1">
      <alignment wrapText="1"/>
    </xf>
    <xf numFmtId="0" fontId="5" fillId="0" borderId="2" xfId="1" applyFont="1" applyFill="1" applyBorder="1" applyAlignment="1">
      <alignment wrapText="1"/>
    </xf>
    <xf numFmtId="0" fontId="13" fillId="0" borderId="0" xfId="0" applyFont="1" applyAlignment="1">
      <alignment wrapText="1"/>
    </xf>
    <xf numFmtId="0" fontId="4" fillId="0" borderId="2" xfId="0" applyFont="1" applyBorder="1" applyAlignment="1">
      <alignment vertical="top" wrapText="1"/>
    </xf>
    <xf numFmtId="49" fontId="2" fillId="0" borderId="4" xfId="0" applyNumberFormat="1" applyFont="1" applyBorder="1" applyAlignment="1">
      <alignment wrapText="1"/>
    </xf>
    <xf numFmtId="49" fontId="2" fillId="0" borderId="0" xfId="0" applyNumberFormat="1" applyFont="1" applyAlignment="1">
      <alignment wrapText="1"/>
    </xf>
    <xf numFmtId="0" fontId="4" fillId="2" borderId="0" xfId="0" applyFont="1" applyFill="1" applyAlignment="1">
      <alignment wrapText="1"/>
    </xf>
    <xf numFmtId="164"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5" fillId="0" borderId="0" xfId="1" applyFont="1" applyFill="1" applyBorder="1" applyAlignment="1">
      <alignment wrapText="1"/>
    </xf>
    <xf numFmtId="0" fontId="4" fillId="0" borderId="5" xfId="0" applyFont="1" applyBorder="1" applyAlignment="1">
      <alignment vertical="top" wrapText="1"/>
    </xf>
    <xf numFmtId="0" fontId="13" fillId="0" borderId="0" xfId="0" applyFont="1" applyAlignment="1">
      <alignment horizontal="center" vertical="center" wrapText="1"/>
    </xf>
    <xf numFmtId="0" fontId="14" fillId="0" borderId="0" xfId="0" applyFont="1" applyAlignment="1">
      <alignment horizontal="left" vertical="top" wrapText="1"/>
    </xf>
    <xf numFmtId="49" fontId="2" fillId="0" borderId="6" xfId="0" applyNumberFormat="1" applyFont="1" applyBorder="1" applyAlignment="1">
      <alignment wrapText="1"/>
    </xf>
    <xf numFmtId="49" fontId="2" fillId="0" borderId="7" xfId="0" applyNumberFormat="1" applyFont="1" applyBorder="1" applyAlignment="1">
      <alignment wrapText="1"/>
    </xf>
    <xf numFmtId="0" fontId="4" fillId="2" borderId="7" xfId="0" applyFont="1" applyFill="1" applyBorder="1" applyAlignment="1">
      <alignment wrapText="1"/>
    </xf>
    <xf numFmtId="164" fontId="12" fillId="0" borderId="7" xfId="0" applyNumberFormat="1" applyFont="1" applyBorder="1" applyAlignment="1">
      <alignment horizontal="center" vertical="center" wrapText="1"/>
    </xf>
    <xf numFmtId="0" fontId="13" fillId="0" borderId="7" xfId="0" applyFont="1" applyBorder="1" applyAlignment="1">
      <alignment horizontal="center" vertical="center" wrapText="1"/>
    </xf>
    <xf numFmtId="0" fontId="4" fillId="0" borderId="7" xfId="0" applyFont="1" applyBorder="1" applyAlignment="1">
      <alignment horizontal="left" vertical="top" wrapText="1"/>
    </xf>
    <xf numFmtId="0" fontId="4" fillId="0" borderId="7" xfId="0" applyFont="1" applyBorder="1" applyAlignment="1">
      <alignment wrapText="1"/>
    </xf>
    <xf numFmtId="0" fontId="4" fillId="0" borderId="8" xfId="0" applyFont="1" applyBorder="1" applyAlignment="1">
      <alignment vertical="top" wrapText="1"/>
    </xf>
    <xf numFmtId="0" fontId="4" fillId="0" borderId="5" xfId="0" applyFont="1" applyBorder="1" applyAlignment="1">
      <alignment wrapText="1"/>
    </xf>
    <xf numFmtId="164" fontId="12" fillId="0" borderId="3" xfId="0" applyNumberFormat="1" applyFont="1" applyBorder="1" applyAlignment="1">
      <alignment horizontal="center" vertical="center" wrapText="1"/>
    </xf>
    <xf numFmtId="0" fontId="13" fillId="0" borderId="4" xfId="0" applyFont="1" applyBorder="1" applyAlignment="1">
      <alignment wrapText="1"/>
    </xf>
    <xf numFmtId="164" fontId="12"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164" fontId="13" fillId="0" borderId="6" xfId="0" applyNumberFormat="1" applyFont="1" applyBorder="1" applyAlignment="1">
      <alignment horizontal="center" vertical="center" wrapText="1"/>
    </xf>
    <xf numFmtId="0" fontId="5" fillId="0" borderId="7" xfId="1" applyFont="1" applyFill="1" applyBorder="1" applyAlignment="1">
      <alignment wrapText="1"/>
    </xf>
    <xf numFmtId="0" fontId="5" fillId="0" borderId="9" xfId="1" applyFont="1" applyFill="1" applyBorder="1" applyAlignment="1">
      <alignment wrapText="1"/>
    </xf>
    <xf numFmtId="49" fontId="2" fillId="0" borderId="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15" fillId="0" borderId="10" xfId="0" applyFont="1" applyBorder="1" applyAlignment="1">
      <alignment horizontal="center" vertical="center" wrapText="1"/>
    </xf>
    <xf numFmtId="0" fontId="16" fillId="0" borderId="11" xfId="0" applyFont="1" applyBorder="1" applyAlignment="1">
      <alignment horizontal="left" vertical="center" wrapText="1"/>
    </xf>
    <xf numFmtId="0" fontId="15" fillId="0" borderId="12" xfId="0" applyFont="1" applyBorder="1" applyAlignment="1">
      <alignment horizontal="left" vertical="center" wrapText="1"/>
    </xf>
    <xf numFmtId="0" fontId="5" fillId="0" borderId="1" xfId="1" applyFont="1" applyFill="1" applyBorder="1" applyAlignment="1">
      <alignment horizontal="left" vertical="center" wrapText="1"/>
    </xf>
    <xf numFmtId="0" fontId="4" fillId="0" borderId="2" xfId="0" applyFont="1" applyBorder="1" applyAlignment="1">
      <alignment horizontal="left" vertical="center" wrapText="1"/>
    </xf>
    <xf numFmtId="0" fontId="13" fillId="0" borderId="1" xfId="0" applyFont="1" applyBorder="1" applyAlignment="1">
      <alignment horizontal="left" vertical="center" wrapText="1"/>
    </xf>
    <xf numFmtId="0" fontId="4" fillId="0" borderId="1" xfId="0" applyFont="1" applyBorder="1" applyAlignment="1">
      <alignment vertical="center" wrapText="1"/>
    </xf>
    <xf numFmtId="49" fontId="2" fillId="0" borderId="4" xfId="0" applyNumberFormat="1" applyFont="1" applyBorder="1" applyAlignment="1">
      <alignment horizontal="left" vertical="center" wrapText="1"/>
    </xf>
    <xf numFmtId="49" fontId="2" fillId="0" borderId="0" xfId="0" applyNumberFormat="1" applyFont="1" applyAlignment="1">
      <alignment horizontal="left" vertical="center" wrapText="1"/>
    </xf>
    <xf numFmtId="0" fontId="4" fillId="0" borderId="0" xfId="0" applyFont="1" applyAlignment="1">
      <alignment horizontal="left" vertical="center" wrapText="1"/>
    </xf>
    <xf numFmtId="0" fontId="4" fillId="0" borderId="13" xfId="0" applyFont="1" applyBorder="1" applyAlignment="1">
      <alignment horizontal="center" vertical="center" wrapText="1"/>
    </xf>
    <xf numFmtId="0" fontId="16" fillId="0" borderId="0" xfId="0" applyFont="1" applyAlignment="1">
      <alignment horizontal="left" vertical="center" wrapText="1"/>
    </xf>
    <xf numFmtId="0" fontId="15" fillId="0" borderId="14" xfId="0" applyFont="1" applyBorder="1" applyAlignment="1">
      <alignment horizontal="left" vertical="center" wrapText="1"/>
    </xf>
    <xf numFmtId="0" fontId="5" fillId="0" borderId="0" xfId="1" applyFont="1" applyFill="1" applyBorder="1" applyAlignment="1">
      <alignment horizontal="left" vertical="center" wrapText="1"/>
    </xf>
    <xf numFmtId="0" fontId="4" fillId="0" borderId="5" xfId="0" applyFont="1" applyBorder="1" applyAlignment="1">
      <alignment horizontal="left" vertical="center" wrapText="1"/>
    </xf>
    <xf numFmtId="0" fontId="13" fillId="0" borderId="0" xfId="0" applyFont="1" applyAlignment="1">
      <alignment horizontal="left" vertical="center" wrapText="1"/>
    </xf>
    <xf numFmtId="0" fontId="4" fillId="0" borderId="0" xfId="0" applyFont="1" applyAlignment="1">
      <alignment vertical="center" wrapText="1"/>
    </xf>
    <xf numFmtId="0" fontId="4" fillId="0" borderId="14" xfId="0" applyFont="1" applyBorder="1" applyAlignment="1">
      <alignment horizontal="left" vertical="center" wrapText="1"/>
    </xf>
    <xf numFmtId="0" fontId="4" fillId="0" borderId="7" xfId="0" applyFont="1" applyBorder="1" applyAlignment="1">
      <alignment horizontal="left" vertical="center" wrapText="1"/>
    </xf>
    <xf numFmtId="0" fontId="5" fillId="0" borderId="7" xfId="1" applyFont="1" applyFill="1" applyBorder="1" applyAlignment="1">
      <alignment horizontal="left" vertical="center" wrapText="1"/>
    </xf>
    <xf numFmtId="0" fontId="4" fillId="0" borderId="8" xfId="0" applyFont="1" applyBorder="1" applyAlignment="1">
      <alignment horizontal="left" vertical="center" wrapText="1"/>
    </xf>
    <xf numFmtId="0" fontId="16" fillId="0" borderId="1" xfId="0" applyFont="1" applyBorder="1" applyAlignment="1">
      <alignment horizontal="left" vertical="center" wrapText="1"/>
    </xf>
    <xf numFmtId="0" fontId="15" fillId="0" borderId="15" xfId="0" applyFont="1" applyBorder="1" applyAlignment="1">
      <alignment horizontal="left" vertical="center" wrapText="1"/>
    </xf>
    <xf numFmtId="0" fontId="13" fillId="0" borderId="4" xfId="0" applyFont="1" applyBorder="1" applyAlignment="1">
      <alignment horizontal="left" vertical="center" wrapText="1"/>
    </xf>
    <xf numFmtId="0" fontId="5" fillId="0" borderId="5" xfId="1" applyFont="1" applyFill="1" applyBorder="1" applyAlignment="1">
      <alignment horizontal="left" vertical="center" wrapText="1"/>
    </xf>
    <xf numFmtId="0" fontId="4" fillId="0" borderId="16" xfId="0" applyFont="1" applyBorder="1" applyAlignment="1">
      <alignment horizontal="center" vertical="center" wrapText="1"/>
    </xf>
    <xf numFmtId="0" fontId="16" fillId="0" borderId="7" xfId="0" applyFont="1" applyBorder="1" applyAlignment="1">
      <alignment horizontal="left" vertical="center" wrapText="1"/>
    </xf>
    <xf numFmtId="0" fontId="15" fillId="0" borderId="17" xfId="0" applyFont="1" applyBorder="1" applyAlignment="1">
      <alignment horizontal="left" vertical="center" wrapText="1"/>
    </xf>
    <xf numFmtId="0" fontId="5" fillId="0" borderId="8" xfId="1" applyFont="1" applyFill="1" applyBorder="1" applyAlignment="1">
      <alignment horizontal="left" vertical="center" wrapText="1"/>
    </xf>
    <xf numFmtId="0" fontId="4" fillId="0" borderId="18" xfId="0" applyFont="1" applyBorder="1" applyAlignment="1">
      <alignment horizontal="center" vertical="center" wrapText="1"/>
    </xf>
    <xf numFmtId="0" fontId="4" fillId="0" borderId="17" xfId="0" applyFont="1" applyBorder="1" applyAlignment="1">
      <alignment horizontal="left" vertical="center" wrapText="1"/>
    </xf>
    <xf numFmtId="0" fontId="4" fillId="0" borderId="15" xfId="0" applyFont="1" applyBorder="1" applyAlignment="1">
      <alignment horizontal="left" vertical="center" wrapText="1"/>
    </xf>
    <xf numFmtId="0" fontId="5" fillId="0" borderId="2" xfId="1" applyFont="1" applyFill="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7" xfId="0" applyNumberFormat="1" applyFont="1" applyBorder="1" applyAlignment="1">
      <alignment horizontal="left" vertical="center" wrapText="1"/>
    </xf>
    <xf numFmtId="0" fontId="4" fillId="0" borderId="19" xfId="0" applyFont="1" applyBorder="1" applyAlignment="1">
      <alignment horizontal="center" vertical="center" wrapText="1"/>
    </xf>
    <xf numFmtId="0" fontId="16" fillId="0" borderId="20" xfId="0" applyFont="1" applyBorder="1" applyAlignment="1">
      <alignment horizontal="left" vertical="center" wrapText="1"/>
    </xf>
    <xf numFmtId="0" fontId="15" fillId="0" borderId="21" xfId="0" applyFont="1" applyBorder="1" applyAlignment="1">
      <alignment horizontal="left" vertical="center" wrapText="1"/>
    </xf>
    <xf numFmtId="0" fontId="13" fillId="0" borderId="7" xfId="0" applyFont="1" applyBorder="1" applyAlignment="1">
      <alignment horizontal="left" vertical="center" wrapText="1"/>
    </xf>
    <xf numFmtId="0" fontId="4" fillId="0" borderId="7" xfId="0" applyFont="1" applyBorder="1" applyAlignment="1">
      <alignment vertical="center" wrapText="1"/>
    </xf>
    <xf numFmtId="0" fontId="15" fillId="0" borderId="13" xfId="0" applyFont="1" applyBorder="1" applyAlignment="1">
      <alignment horizontal="center" vertical="center" wrapText="1"/>
    </xf>
    <xf numFmtId="0" fontId="5" fillId="0" borderId="9" xfId="1" applyFont="1" applyFill="1" applyBorder="1" applyAlignment="1">
      <alignment horizontal="left" vertical="center" wrapText="1"/>
    </xf>
    <xf numFmtId="0" fontId="4" fillId="0" borderId="21" xfId="0" applyFont="1" applyBorder="1" applyAlignment="1">
      <alignment horizontal="left" vertical="center" wrapText="1"/>
    </xf>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0" fontId="4" fillId="2" borderId="1" xfId="0" applyFont="1" applyFill="1" applyBorder="1" applyAlignment="1">
      <alignment vertical="center" wrapText="1"/>
    </xf>
    <xf numFmtId="0" fontId="15" fillId="0" borderId="22" xfId="0" applyFont="1" applyBorder="1" applyAlignment="1">
      <alignment horizontal="center" vertical="center" wrapText="1"/>
    </xf>
    <xf numFmtId="0" fontId="12" fillId="0" borderId="22" xfId="0" applyFont="1" applyBorder="1" applyAlignment="1">
      <alignment horizontal="left" vertical="center" wrapText="1"/>
    </xf>
    <xf numFmtId="0" fontId="4" fillId="0" borderId="22" xfId="0" applyFont="1" applyBorder="1" applyAlignment="1">
      <alignment vertical="center" wrapText="1"/>
    </xf>
    <xf numFmtId="0" fontId="13" fillId="0" borderId="3" xfId="0" applyFont="1" applyBorder="1" applyAlignment="1">
      <alignment vertical="center" wrapText="1"/>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0" fontId="4" fillId="2" borderId="0" xfId="0" applyFont="1" applyFill="1" applyAlignment="1">
      <alignment vertical="center" wrapText="1"/>
    </xf>
    <xf numFmtId="0" fontId="4" fillId="0" borderId="22" xfId="0" applyFont="1" applyBorder="1" applyAlignment="1">
      <alignment horizontal="center" vertical="center" wrapText="1"/>
    </xf>
    <xf numFmtId="0" fontId="13" fillId="0" borderId="4" xfId="0" applyFont="1" applyBorder="1" applyAlignment="1">
      <alignment vertical="center" wrapText="1"/>
    </xf>
    <xf numFmtId="0" fontId="4" fillId="0" borderId="5" xfId="0" applyFont="1" applyBorder="1" applyAlignment="1">
      <alignment vertical="center" wrapText="1"/>
    </xf>
    <xf numFmtId="0" fontId="13" fillId="0" borderId="22" xfId="0" applyFont="1" applyBorder="1" applyAlignment="1">
      <alignment horizontal="left" vertical="center" wrapText="1"/>
    </xf>
    <xf numFmtId="0" fontId="5" fillId="0" borderId="0" xfId="1" applyFont="1" applyFill="1" applyBorder="1" applyAlignment="1">
      <alignment vertical="center" wrapText="1"/>
    </xf>
    <xf numFmtId="0" fontId="13" fillId="0" borderId="22" xfId="0" applyFont="1" applyBorder="1" applyAlignment="1">
      <alignment horizontal="center" vertical="center" wrapText="1"/>
    </xf>
    <xf numFmtId="0" fontId="5" fillId="0" borderId="22" xfId="1" applyFont="1" applyFill="1" applyBorder="1" applyAlignment="1">
      <alignment vertical="center" wrapText="1"/>
    </xf>
    <xf numFmtId="0" fontId="15" fillId="0" borderId="22" xfId="1" applyFont="1" applyFill="1" applyBorder="1" applyAlignment="1">
      <alignment vertical="center" wrapText="1"/>
    </xf>
    <xf numFmtId="49" fontId="2" fillId="0" borderId="6" xfId="0" applyNumberFormat="1" applyFont="1" applyBorder="1" applyAlignment="1">
      <alignment vertical="center" wrapText="1"/>
    </xf>
    <xf numFmtId="49" fontId="2" fillId="0" borderId="7" xfId="0" applyNumberFormat="1" applyFont="1" applyBorder="1" applyAlignment="1">
      <alignment vertical="center" wrapText="1"/>
    </xf>
    <xf numFmtId="0" fontId="4" fillId="2" borderId="7" xfId="0" applyFont="1" applyFill="1" applyBorder="1" applyAlignment="1">
      <alignment vertical="center" wrapText="1"/>
    </xf>
    <xf numFmtId="0" fontId="13" fillId="0" borderId="6" xfId="0" applyFont="1" applyBorder="1" applyAlignment="1">
      <alignment vertical="center" wrapText="1"/>
    </xf>
    <xf numFmtId="0" fontId="4" fillId="0" borderId="8" xfId="0" applyFont="1" applyBorder="1" applyAlignment="1">
      <alignment vertical="center" wrapText="1"/>
    </xf>
    <xf numFmtId="0" fontId="4" fillId="2" borderId="1" xfId="0" applyFont="1" applyFill="1" applyBorder="1" applyAlignment="1">
      <alignment horizontal="left" vertical="center" wrapText="1"/>
    </xf>
    <xf numFmtId="0" fontId="15" fillId="0" borderId="4" xfId="0" applyFont="1" applyBorder="1" applyAlignment="1">
      <alignment horizontal="left" vertical="center" wrapText="1"/>
    </xf>
    <xf numFmtId="0" fontId="4" fillId="2" borderId="0" xfId="0" applyFont="1" applyFill="1" applyAlignment="1">
      <alignment horizontal="left" vertical="center" wrapText="1"/>
    </xf>
    <xf numFmtId="0" fontId="15" fillId="0" borderId="0" xfId="0" applyFont="1" applyAlignment="1">
      <alignment horizontal="left" vertical="center" wrapText="1"/>
    </xf>
    <xf numFmtId="0" fontId="4" fillId="0" borderId="22" xfId="0" applyFont="1" applyBorder="1" applyAlignment="1">
      <alignment horizontal="left" vertical="center" wrapText="1"/>
    </xf>
    <xf numFmtId="0" fontId="12" fillId="0" borderId="22" xfId="0" applyFont="1" applyBorder="1" applyAlignment="1">
      <alignment horizontal="center" vertical="center" wrapText="1"/>
    </xf>
    <xf numFmtId="0" fontId="4" fillId="2" borderId="7" xfId="0" applyFont="1" applyFill="1" applyBorder="1" applyAlignment="1">
      <alignment horizontal="left" vertical="center" wrapText="1"/>
    </xf>
    <xf numFmtId="0" fontId="15" fillId="0" borderId="6" xfId="0" applyFont="1" applyBorder="1" applyAlignment="1">
      <alignment horizontal="left" vertical="center" wrapText="1"/>
    </xf>
    <xf numFmtId="0" fontId="16" fillId="0" borderId="22" xfId="0" applyFont="1" applyBorder="1" applyAlignment="1">
      <alignment horizontal="center" vertical="center" wrapText="1"/>
    </xf>
    <xf numFmtId="0" fontId="15" fillId="0" borderId="22" xfId="0" applyFont="1" applyBorder="1" applyAlignment="1">
      <alignment vertical="center" wrapText="1"/>
    </xf>
    <xf numFmtId="0" fontId="15" fillId="0" borderId="4" xfId="0" applyFont="1" applyBorder="1" applyAlignment="1">
      <alignment horizontal="center" vertical="center" wrapText="1"/>
    </xf>
    <xf numFmtId="0" fontId="16" fillId="0" borderId="0" xfId="0" applyFont="1" applyAlignment="1">
      <alignment horizontal="center" vertical="top" wrapText="1"/>
    </xf>
    <xf numFmtId="0" fontId="15" fillId="0" borderId="0" xfId="0" applyFont="1" applyAlignment="1">
      <alignment horizontal="left" vertical="top" wrapText="1"/>
    </xf>
    <xf numFmtId="0" fontId="5" fillId="0" borderId="0" xfId="1" applyFont="1" applyFill="1" applyBorder="1" applyAlignment="1">
      <alignment horizontal="left" wrapText="1"/>
    </xf>
    <xf numFmtId="0" fontId="15" fillId="0" borderId="1" xfId="0" applyFont="1" applyBorder="1" applyAlignment="1">
      <alignment vertical="top" wrapText="1"/>
    </xf>
    <xf numFmtId="0" fontId="4" fillId="0" borderId="1" xfId="0" applyFont="1" applyBorder="1" applyAlignment="1">
      <alignment horizontal="left" wrapText="1"/>
    </xf>
    <xf numFmtId="0" fontId="4" fillId="0" borderId="2" xfId="0" applyFont="1" applyBorder="1" applyAlignment="1">
      <alignment wrapText="1"/>
    </xf>
    <xf numFmtId="0" fontId="4" fillId="0" borderId="4" xfId="0" applyFont="1" applyBorder="1" applyAlignment="1">
      <alignment horizontal="center" vertical="center" wrapText="1"/>
    </xf>
    <xf numFmtId="0" fontId="15" fillId="0" borderId="0" xfId="0" applyFont="1" applyAlignment="1">
      <alignment vertical="top" wrapText="1"/>
    </xf>
    <xf numFmtId="0" fontId="4" fillId="0" borderId="0" xfId="0" applyFont="1" applyAlignment="1">
      <alignment horizontal="left" wrapText="1"/>
    </xf>
    <xf numFmtId="0" fontId="5" fillId="0" borderId="5" xfId="1" applyFont="1" applyFill="1" applyBorder="1" applyAlignment="1">
      <alignment wrapText="1"/>
    </xf>
    <xf numFmtId="0" fontId="12" fillId="0" borderId="0" xfId="0" applyFont="1" applyAlignment="1">
      <alignment horizontal="left" vertical="top" wrapText="1"/>
    </xf>
    <xf numFmtId="0" fontId="4" fillId="0" borderId="6" xfId="0" applyFont="1" applyBorder="1" applyAlignment="1">
      <alignment horizontal="center" vertical="center" wrapText="1"/>
    </xf>
    <xf numFmtId="0" fontId="16" fillId="0" borderId="7" xfId="0" applyFont="1" applyBorder="1" applyAlignment="1">
      <alignment horizontal="center" vertical="top" wrapText="1"/>
    </xf>
    <xf numFmtId="0" fontId="4" fillId="0" borderId="7" xfId="0" applyFont="1" applyBorder="1" applyAlignment="1">
      <alignment horizontal="left" wrapText="1"/>
    </xf>
    <xf numFmtId="0" fontId="12" fillId="0" borderId="7" xfId="0" applyFont="1" applyBorder="1" applyAlignment="1">
      <alignment horizontal="left" vertical="top" wrapText="1"/>
    </xf>
    <xf numFmtId="0" fontId="4" fillId="0" borderId="8" xfId="0" applyFont="1" applyBorder="1" applyAlignment="1">
      <alignment wrapText="1"/>
    </xf>
    <xf numFmtId="0" fontId="15" fillId="0" borderId="7" xfId="0" applyFont="1" applyBorder="1" applyAlignment="1">
      <alignment vertical="top" wrapText="1"/>
    </xf>
    <xf numFmtId="0" fontId="17" fillId="0" borderId="1" xfId="0" applyFont="1" applyBorder="1" applyAlignment="1">
      <alignment wrapText="1"/>
    </xf>
    <xf numFmtId="0" fontId="12" fillId="0" borderId="3" xfId="0" applyFont="1" applyBorder="1" applyAlignment="1">
      <alignment horizontal="center" vertical="center" wrapText="1"/>
    </xf>
    <xf numFmtId="0" fontId="16" fillId="0" borderId="1" xfId="0" applyFont="1" applyBorder="1" applyAlignment="1">
      <alignment horizontal="center" vertical="top" wrapText="1"/>
    </xf>
    <xf numFmtId="0" fontId="15" fillId="0" borderId="1" xfId="0" applyFont="1" applyBorder="1" applyAlignment="1">
      <alignment horizontal="left" vertical="top" wrapText="1"/>
    </xf>
    <xf numFmtId="0" fontId="4" fillId="0" borderId="1" xfId="0" applyFont="1" applyBorder="1" applyAlignment="1">
      <alignment vertical="top" wrapText="1"/>
    </xf>
    <xf numFmtId="0" fontId="13" fillId="0" borderId="4" xfId="0" applyFont="1" applyBorder="1" applyAlignment="1">
      <alignment horizontal="center" vertical="center" wrapText="1"/>
    </xf>
    <xf numFmtId="0" fontId="4" fillId="0" borderId="0" xfId="0" applyFont="1" applyAlignment="1">
      <alignment vertical="top" wrapText="1"/>
    </xf>
    <xf numFmtId="0" fontId="18" fillId="0" borderId="0" xfId="1" applyFont="1" applyFill="1" applyBorder="1" applyAlignment="1">
      <alignment horizontal="left" vertical="top" wrapText="1"/>
    </xf>
    <xf numFmtId="0" fontId="13" fillId="0" borderId="6" xfId="0" applyFont="1" applyBorder="1" applyAlignment="1">
      <alignment horizontal="center" vertical="center" wrapText="1"/>
    </xf>
    <xf numFmtId="0" fontId="17" fillId="0" borderId="0" xfId="0" applyFont="1" applyAlignment="1">
      <alignment wrapText="1"/>
    </xf>
    <xf numFmtId="0" fontId="15" fillId="0" borderId="3" xfId="0" applyFont="1" applyBorder="1" applyAlignment="1">
      <alignment horizontal="center" vertical="center" wrapText="1"/>
    </xf>
    <xf numFmtId="0" fontId="13" fillId="0" borderId="23" xfId="0" applyFont="1" applyBorder="1" applyAlignment="1">
      <alignment wrapText="1"/>
    </xf>
    <xf numFmtId="1" fontId="15" fillId="0" borderId="4" xfId="0" applyNumberFormat="1" applyFont="1" applyBorder="1" applyAlignment="1">
      <alignment horizontal="center" vertical="center" wrapText="1"/>
    </xf>
    <xf numFmtId="0" fontId="15" fillId="0" borderId="3" xfId="0" applyFont="1" applyBorder="1" applyAlignment="1">
      <alignment vertical="top" wrapText="1"/>
    </xf>
    <xf numFmtId="0" fontId="4" fillId="0" borderId="24" xfId="0" applyFont="1" applyBorder="1" applyAlignment="1">
      <alignment wrapText="1"/>
    </xf>
    <xf numFmtId="0" fontId="15" fillId="0" borderId="4" xfId="0" applyFont="1" applyBorder="1" applyAlignment="1">
      <alignment vertical="top" wrapText="1"/>
    </xf>
    <xf numFmtId="0" fontId="4" fillId="0" borderId="25" xfId="0" applyFont="1" applyBorder="1" applyAlignment="1">
      <alignment wrapText="1"/>
    </xf>
    <xf numFmtId="0" fontId="15" fillId="0" borderId="6" xfId="0" applyFont="1" applyBorder="1" applyAlignment="1">
      <alignment vertical="top" wrapText="1"/>
    </xf>
    <xf numFmtId="0" fontId="19" fillId="0" borderId="0" xfId="0" applyFont="1" applyAlignment="1">
      <alignment wrapText="1"/>
    </xf>
    <xf numFmtId="0" fontId="2" fillId="0" borderId="24" xfId="0" applyFont="1" applyBorder="1" applyAlignment="1">
      <alignment wrapText="1"/>
    </xf>
    <xf numFmtId="0" fontId="3" fillId="0" borderId="0" xfId="0" applyFont="1" applyAlignment="1">
      <alignment horizontal="center" vertical="top" wrapText="1"/>
    </xf>
    <xf numFmtId="0" fontId="20" fillId="0" borderId="1" xfId="1" applyFont="1" applyFill="1" applyBorder="1" applyAlignment="1">
      <alignment horizontal="left" vertical="top" wrapText="1"/>
    </xf>
    <xf numFmtId="0" fontId="3" fillId="0" borderId="3" xfId="0" applyFont="1" applyBorder="1" applyAlignment="1">
      <alignment vertical="top" wrapText="1"/>
    </xf>
    <xf numFmtId="0" fontId="2" fillId="0" borderId="1" xfId="0" applyFont="1" applyBorder="1" applyAlignment="1">
      <alignment horizontal="left" wrapText="1"/>
    </xf>
    <xf numFmtId="0" fontId="2" fillId="2" borderId="0" xfId="0" applyFont="1" applyFill="1" applyAlignment="1">
      <alignment wrapText="1"/>
    </xf>
    <xf numFmtId="0" fontId="20" fillId="0" borderId="0" xfId="1" applyFont="1" applyFill="1" applyBorder="1" applyAlignment="1">
      <alignment horizontal="left" vertical="top" wrapText="1"/>
    </xf>
    <xf numFmtId="0" fontId="3" fillId="0" borderId="4" xfId="0" applyFont="1" applyBorder="1" applyAlignment="1">
      <alignment vertical="top" wrapText="1"/>
    </xf>
    <xf numFmtId="0" fontId="2" fillId="0" borderId="0" xfId="0" applyFont="1" applyAlignment="1">
      <alignment horizontal="left" wrapText="1"/>
    </xf>
    <xf numFmtId="0" fontId="2" fillId="0" borderId="24" xfId="0" applyFont="1" applyBorder="1" applyAlignment="1">
      <alignment horizontal="left" vertical="top" wrapText="1"/>
    </xf>
    <xf numFmtId="0" fontId="13" fillId="0" borderId="0" xfId="0" applyFont="1" applyAlignment="1">
      <alignment horizontal="left" vertical="top" wrapText="1"/>
    </xf>
    <xf numFmtId="0" fontId="2" fillId="2" borderId="7" xfId="0" applyFont="1" applyFill="1" applyBorder="1" applyAlignment="1">
      <alignment wrapText="1"/>
    </xf>
    <xf numFmtId="0" fontId="2" fillId="0" borderId="25" xfId="0" applyFont="1" applyBorder="1" applyAlignment="1">
      <alignment wrapText="1"/>
    </xf>
    <xf numFmtId="0" fontId="17" fillId="0" borderId="0" xfId="0" applyFont="1" applyAlignment="1">
      <alignment horizontal="left" vertical="top" wrapText="1"/>
    </xf>
    <xf numFmtId="0" fontId="17" fillId="0" borderId="4" xfId="0" applyFont="1" applyBorder="1" applyAlignment="1">
      <alignment horizontal="left" vertical="top" wrapText="1"/>
    </xf>
    <xf numFmtId="0" fontId="4" fillId="0" borderId="2" xfId="0" applyFont="1" applyBorder="1" applyAlignment="1">
      <alignment horizontal="left" vertical="top" wrapText="1"/>
    </xf>
    <xf numFmtId="0" fontId="4" fillId="2" borderId="0" xfId="0" applyFont="1" applyFill="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4" fillId="2" borderId="7"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17" fillId="0" borderId="24" xfId="0" applyFont="1" applyBorder="1" applyAlignment="1">
      <alignment horizontal="left" vertical="top" wrapText="1"/>
    </xf>
    <xf numFmtId="0" fontId="12" fillId="0" borderId="4" xfId="0" applyFont="1" applyBorder="1" applyAlignment="1">
      <alignment horizontal="center" vertical="center" wrapText="1"/>
    </xf>
    <xf numFmtId="0" fontId="15" fillId="0" borderId="4" xfId="0" applyFont="1" applyBorder="1" applyAlignment="1">
      <alignment horizontal="left" vertical="top" wrapText="1"/>
    </xf>
    <xf numFmtId="0" fontId="4" fillId="0" borderId="24" xfId="0" applyFont="1" applyBorder="1" applyAlignment="1">
      <alignment horizontal="left" vertical="top" wrapText="1"/>
    </xf>
    <xf numFmtId="0" fontId="16" fillId="0" borderId="0" xfId="0" applyFont="1" applyAlignment="1">
      <alignment horizontal="left" vertical="top" wrapText="1"/>
    </xf>
    <xf numFmtId="0" fontId="4" fillId="0" borderId="25" xfId="0" applyFont="1" applyBorder="1" applyAlignment="1">
      <alignment horizontal="left" vertical="top" wrapText="1"/>
    </xf>
    <xf numFmtId="0" fontId="16" fillId="0" borderId="7" xfId="0" applyFont="1" applyBorder="1" applyAlignment="1">
      <alignment horizontal="left" vertical="top" wrapText="1"/>
    </xf>
    <xf numFmtId="0" fontId="16" fillId="0" borderId="1" xfId="0" applyFont="1" applyBorder="1" applyAlignment="1">
      <alignment horizontal="left" vertical="top" wrapText="1"/>
    </xf>
    <xf numFmtId="0" fontId="15" fillId="0" borderId="3" xfId="0" applyFont="1" applyBorder="1" applyAlignment="1">
      <alignment horizontal="left" vertical="top" wrapText="1"/>
    </xf>
    <xf numFmtId="0" fontId="15" fillId="0" borderId="6" xfId="0" applyFont="1" applyBorder="1" applyAlignment="1">
      <alignment horizontal="left" vertical="top" wrapText="1"/>
    </xf>
    <xf numFmtId="0" fontId="13" fillId="0" borderId="24" xfId="0" applyFont="1" applyBorder="1" applyAlignment="1">
      <alignment wrapText="1"/>
    </xf>
    <xf numFmtId="0" fontId="12" fillId="0" borderId="1" xfId="0" applyFont="1" applyBorder="1" applyAlignment="1">
      <alignment horizontal="center" vertical="top" wrapText="1"/>
    </xf>
    <xf numFmtId="0" fontId="12" fillId="0" borderId="0" xfId="0" applyFont="1" applyAlignment="1">
      <alignment horizontal="center" vertical="top" wrapText="1"/>
    </xf>
    <xf numFmtId="0" fontId="12" fillId="0" borderId="7" xfId="0" applyFont="1" applyBorder="1" applyAlignment="1">
      <alignment horizontal="center" vertical="top" wrapText="1"/>
    </xf>
    <xf numFmtId="0" fontId="17" fillId="0" borderId="24" xfId="0" applyFont="1" applyBorder="1" applyAlignment="1">
      <alignment wrapText="1"/>
    </xf>
    <xf numFmtId="49" fontId="2" fillId="0" borderId="3" xfId="0" applyNumberFormat="1" applyFont="1" applyBorder="1" applyAlignment="1">
      <alignment vertical="top" wrapText="1"/>
    </xf>
    <xf numFmtId="49" fontId="2" fillId="0" borderId="4" xfId="0" applyNumberFormat="1" applyFont="1" applyBorder="1" applyAlignment="1">
      <alignment vertical="top" wrapText="1"/>
    </xf>
    <xf numFmtId="49" fontId="2" fillId="0" borderId="0" xfId="0" applyNumberFormat="1" applyFont="1" applyAlignment="1">
      <alignment vertical="top" wrapText="1"/>
    </xf>
    <xf numFmtId="0" fontId="4" fillId="2" borderId="0" xfId="0" applyFont="1" applyFill="1" applyAlignment="1">
      <alignment vertical="top" wrapText="1"/>
    </xf>
    <xf numFmtId="0" fontId="4" fillId="0" borderId="24" xfId="0" applyFont="1" applyBorder="1" applyAlignment="1">
      <alignment vertical="top" wrapText="1"/>
    </xf>
    <xf numFmtId="49" fontId="2" fillId="0" borderId="6" xfId="0" applyNumberFormat="1" applyFont="1" applyBorder="1" applyAlignment="1">
      <alignment vertical="top" wrapText="1"/>
    </xf>
    <xf numFmtId="0" fontId="13" fillId="2" borderId="1" xfId="0" applyFont="1" applyFill="1" applyBorder="1" applyAlignment="1">
      <alignment wrapText="1"/>
    </xf>
    <xf numFmtId="0" fontId="21" fillId="0" borderId="1" xfId="0" applyFont="1" applyBorder="1" applyAlignment="1">
      <alignment horizontal="center" vertical="top" wrapText="1"/>
    </xf>
    <xf numFmtId="0" fontId="12" fillId="0" borderId="1" xfId="0" applyFont="1" applyBorder="1" applyAlignment="1">
      <alignment horizontal="left" vertical="top" wrapText="1"/>
    </xf>
    <xf numFmtId="0" fontId="13" fillId="0" borderId="1" xfId="0" applyFont="1" applyBorder="1" applyAlignment="1">
      <alignment horizontal="left" vertical="top" wrapText="1"/>
    </xf>
    <xf numFmtId="0" fontId="12" fillId="0" borderId="0" xfId="0" applyFont="1" applyAlignment="1">
      <alignment vertical="top" wrapText="1"/>
    </xf>
    <xf numFmtId="0" fontId="13" fillId="0" borderId="1" xfId="0" applyFont="1" applyBorder="1" applyAlignment="1">
      <alignment horizontal="left" wrapText="1"/>
    </xf>
    <xf numFmtId="0" fontId="13" fillId="0" borderId="2" xfId="0" applyFont="1" applyBorder="1" applyAlignment="1">
      <alignment wrapText="1"/>
    </xf>
    <xf numFmtId="0" fontId="13" fillId="2" borderId="0" xfId="0" applyFont="1" applyFill="1" applyAlignment="1">
      <alignment wrapText="1"/>
    </xf>
    <xf numFmtId="0" fontId="21" fillId="0" borderId="0" xfId="0" applyFont="1" applyAlignment="1">
      <alignment horizontal="center" vertical="top" wrapText="1"/>
    </xf>
    <xf numFmtId="0" fontId="13" fillId="0" borderId="0" xfId="0" applyFont="1" applyAlignment="1">
      <alignment horizontal="left" wrapText="1"/>
    </xf>
    <xf numFmtId="0" fontId="13" fillId="0" borderId="5" xfId="0" applyFont="1" applyBorder="1" applyAlignment="1">
      <alignment wrapText="1"/>
    </xf>
    <xf numFmtId="0" fontId="22" fillId="0" borderId="0" xfId="1" applyFont="1" applyFill="1" applyBorder="1" applyAlignment="1">
      <alignment horizontal="left" vertical="top" wrapText="1"/>
    </xf>
    <xf numFmtId="0" fontId="13" fillId="2" borderId="7" xfId="0" applyFont="1" applyFill="1" applyBorder="1" applyAlignment="1">
      <alignment wrapText="1"/>
    </xf>
    <xf numFmtId="0" fontId="13" fillId="0" borderId="7" xfId="0" applyFont="1" applyBorder="1" applyAlignment="1">
      <alignment wrapText="1"/>
    </xf>
    <xf numFmtId="0" fontId="13" fillId="0" borderId="7" xfId="0" applyFont="1" applyBorder="1" applyAlignment="1">
      <alignment horizontal="left" wrapText="1"/>
    </xf>
    <xf numFmtId="0" fontId="22" fillId="0" borderId="1" xfId="1" applyFont="1" applyFill="1" applyBorder="1" applyAlignment="1">
      <alignment horizontal="left" vertical="top" wrapText="1"/>
    </xf>
    <xf numFmtId="0" fontId="13" fillId="0" borderId="1" xfId="0" applyFont="1" applyBorder="1" applyAlignment="1">
      <alignment vertical="top" wrapText="1"/>
    </xf>
    <xf numFmtId="0" fontId="13" fillId="0" borderId="2" xfId="0" applyFont="1" applyBorder="1" applyAlignment="1">
      <alignment vertical="top" wrapText="1"/>
    </xf>
    <xf numFmtId="0" fontId="12" fillId="0" borderId="4" xfId="0" applyFont="1" applyBorder="1" applyAlignment="1">
      <alignment vertical="top" wrapText="1"/>
    </xf>
    <xf numFmtId="0" fontId="13" fillId="0" borderId="0" xfId="0" applyFont="1" applyAlignment="1">
      <alignment vertical="top" wrapText="1"/>
    </xf>
    <xf numFmtId="0" fontId="13" fillId="0" borderId="5" xfId="0" applyFont="1" applyBorder="1" applyAlignment="1">
      <alignment vertical="top" wrapText="1"/>
    </xf>
    <xf numFmtId="0" fontId="23" fillId="0" borderId="5" xfId="0" applyFont="1" applyBorder="1" applyAlignment="1">
      <alignment vertical="top" wrapText="1"/>
    </xf>
    <xf numFmtId="0" fontId="24" fillId="0" borderId="0" xfId="0" applyFont="1" applyAlignment="1">
      <alignment vertical="center" wrapText="1"/>
    </xf>
    <xf numFmtId="0" fontId="21" fillId="0" borderId="7" xfId="0" applyFont="1" applyBorder="1" applyAlignment="1">
      <alignment horizontal="center" vertical="top" wrapText="1"/>
    </xf>
    <xf numFmtId="0" fontId="13" fillId="0" borderId="7" xfId="0" applyFont="1" applyBorder="1" applyAlignment="1">
      <alignment horizontal="left" vertical="top" wrapText="1"/>
    </xf>
    <xf numFmtId="0" fontId="13" fillId="0" borderId="7" xfId="0" applyFont="1" applyBorder="1" applyAlignment="1">
      <alignment vertical="top" wrapText="1"/>
    </xf>
    <xf numFmtId="0" fontId="13" fillId="0" borderId="8" xfId="0" applyFont="1" applyBorder="1" applyAlignment="1">
      <alignment vertical="top" wrapText="1"/>
    </xf>
    <xf numFmtId="164" fontId="4" fillId="0" borderId="3" xfId="0" applyNumberFormat="1" applyFont="1" applyBorder="1" applyAlignment="1">
      <alignment horizontal="center" vertical="center" wrapText="1"/>
    </xf>
    <xf numFmtId="164" fontId="4" fillId="0" borderId="4" xfId="0" applyNumberFormat="1" applyFont="1" applyBorder="1" applyAlignment="1">
      <alignment horizontal="center" vertical="center" wrapText="1"/>
    </xf>
    <xf numFmtId="164" fontId="4" fillId="0" borderId="6" xfId="0" applyNumberFormat="1" applyFont="1" applyBorder="1" applyAlignment="1">
      <alignment horizontal="center" vertical="center" wrapText="1"/>
    </xf>
    <xf numFmtId="0" fontId="22" fillId="0" borderId="7" xfId="1" applyFont="1" applyFill="1" applyBorder="1" applyAlignment="1">
      <alignment horizontal="left" vertical="top" wrapText="1"/>
    </xf>
    <xf numFmtId="0" fontId="5" fillId="0" borderId="1" xfId="1" applyFont="1" applyFill="1" applyBorder="1" applyAlignment="1">
      <alignment horizontal="left" wrapText="1"/>
    </xf>
    <xf numFmtId="0" fontId="22" fillId="0" borderId="1" xfId="1" applyFont="1" applyFill="1" applyBorder="1" applyAlignment="1">
      <alignment horizontal="left" wrapText="1"/>
    </xf>
    <xf numFmtId="0" fontId="13" fillId="0" borderId="1" xfId="0" applyFont="1" applyBorder="1" applyAlignment="1">
      <alignment wrapText="1"/>
    </xf>
    <xf numFmtId="0" fontId="22" fillId="0" borderId="0" xfId="1" applyFont="1" applyFill="1" applyBorder="1" applyAlignment="1">
      <alignment horizontal="left" wrapText="1"/>
    </xf>
    <xf numFmtId="0" fontId="12" fillId="0" borderId="0" xfId="0" applyFont="1" applyAlignment="1">
      <alignment horizontal="left" wrapText="1"/>
    </xf>
    <xf numFmtId="0" fontId="22" fillId="0" borderId="7" xfId="1" applyFont="1" applyFill="1" applyBorder="1" applyAlignment="1">
      <alignment horizontal="left" wrapText="1"/>
    </xf>
    <xf numFmtId="0" fontId="12" fillId="0" borderId="6" xfId="0" applyFont="1" applyBorder="1" applyAlignment="1">
      <alignment vertical="top" wrapText="1"/>
    </xf>
    <xf numFmtId="0" fontId="22" fillId="0" borderId="5" xfId="1" applyFont="1" applyFill="1" applyBorder="1" applyAlignment="1">
      <alignment wrapText="1"/>
    </xf>
    <xf numFmtId="0" fontId="25" fillId="0" borderId="0" xfId="0" applyFont="1" applyAlignment="1">
      <alignment vertical="center" wrapText="1"/>
    </xf>
    <xf numFmtId="0" fontId="13" fillId="2" borderId="0" xfId="0" applyFont="1" applyFill="1" applyAlignment="1">
      <alignment horizontal="left" vertical="top" wrapText="1"/>
    </xf>
    <xf numFmtId="0" fontId="21" fillId="0" borderId="0" xfId="0" applyFont="1" applyAlignment="1">
      <alignment horizontal="left" vertical="top" wrapText="1"/>
    </xf>
    <xf numFmtId="0" fontId="13" fillId="0" borderId="5" xfId="0" applyFont="1" applyBorder="1" applyAlignment="1">
      <alignment horizontal="left" vertical="top" wrapText="1"/>
    </xf>
    <xf numFmtId="0" fontId="13" fillId="2" borderId="1" xfId="0" applyFont="1" applyFill="1" applyBorder="1" applyAlignment="1">
      <alignment horizontal="left" vertical="top" wrapText="1"/>
    </xf>
    <xf numFmtId="0" fontId="21" fillId="0" borderId="1" xfId="0" applyFont="1" applyBorder="1" applyAlignment="1">
      <alignment horizontal="left" vertical="top" wrapText="1"/>
    </xf>
    <xf numFmtId="0" fontId="12" fillId="0" borderId="4" xfId="0" applyFont="1" applyBorder="1" applyAlignment="1">
      <alignment horizontal="left" vertical="top" wrapText="1"/>
    </xf>
    <xf numFmtId="0" fontId="12" fillId="0" borderId="1" xfId="0" applyFont="1" applyBorder="1" applyAlignment="1">
      <alignment vertical="top" wrapText="1"/>
    </xf>
    <xf numFmtId="0" fontId="12" fillId="0" borderId="3" xfId="0" applyFont="1" applyBorder="1" applyAlignment="1">
      <alignment vertical="top" wrapText="1"/>
    </xf>
    <xf numFmtId="0" fontId="22" fillId="0" borderId="0" xfId="1" applyFont="1" applyFill="1" applyBorder="1" applyAlignment="1">
      <alignment wrapText="1"/>
    </xf>
    <xf numFmtId="0" fontId="26" fillId="0" borderId="0" xfId="0" applyFont="1" applyAlignment="1">
      <alignment horizontal="left" vertical="top" wrapText="1"/>
    </xf>
    <xf numFmtId="0" fontId="4" fillId="0" borderId="7" xfId="0" applyFont="1" applyBorder="1" applyAlignment="1">
      <alignment vertical="top" wrapText="1"/>
    </xf>
    <xf numFmtId="0" fontId="26" fillId="0" borderId="7" xfId="0" applyFont="1" applyBorder="1" applyAlignment="1">
      <alignment horizontal="left" vertical="top" wrapText="1"/>
    </xf>
    <xf numFmtId="0" fontId="27" fillId="0" borderId="3" xfId="0" applyFont="1" applyBorder="1" applyAlignment="1">
      <alignment horizontal="center" vertical="center" wrapText="1"/>
    </xf>
    <xf numFmtId="0" fontId="28" fillId="0" borderId="1" xfId="0" applyFont="1" applyBorder="1" applyAlignment="1">
      <alignment horizontal="left" vertical="top" wrapText="1"/>
    </xf>
    <xf numFmtId="0" fontId="29" fillId="0" borderId="4" xfId="0" applyFont="1" applyBorder="1" applyAlignment="1">
      <alignment horizontal="center" vertical="center" wrapText="1"/>
    </xf>
    <xf numFmtId="0" fontId="28" fillId="0" borderId="0" xfId="0" applyFont="1" applyAlignment="1">
      <alignment horizontal="left" vertical="top" wrapText="1"/>
    </xf>
    <xf numFmtId="0" fontId="28" fillId="0" borderId="0" xfId="0" applyFont="1" applyAlignment="1">
      <alignment vertical="top" wrapText="1"/>
    </xf>
    <xf numFmtId="0" fontId="28" fillId="0" borderId="0" xfId="0" quotePrefix="1" applyFont="1" applyAlignment="1">
      <alignment horizontal="left" vertical="top" wrapText="1"/>
    </xf>
    <xf numFmtId="0" fontId="28" fillId="0" borderId="1" xfId="0" applyFont="1" applyBorder="1" applyAlignment="1">
      <alignment vertical="top" wrapText="1"/>
    </xf>
    <xf numFmtId="0" fontId="27" fillId="0" borderId="4" xfId="0" applyFont="1" applyBorder="1" applyAlignment="1">
      <alignment horizontal="center" vertical="center" wrapText="1"/>
    </xf>
    <xf numFmtId="0" fontId="15" fillId="0" borderId="0" xfId="0" applyFont="1" applyAlignment="1">
      <alignment vertical="top"/>
    </xf>
    <xf numFmtId="0" fontId="30" fillId="0" borderId="1" xfId="0" applyFont="1" applyBorder="1" applyAlignment="1">
      <alignment vertical="top" wrapText="1"/>
    </xf>
    <xf numFmtId="0" fontId="30" fillId="0" borderId="0" xfId="0" applyFont="1" applyAlignment="1">
      <alignment vertical="top" wrapText="1"/>
    </xf>
    <xf numFmtId="0" fontId="30" fillId="0" borderId="0" xfId="0" quotePrefix="1" applyFont="1" applyAlignment="1">
      <alignment vertical="top" wrapText="1"/>
    </xf>
    <xf numFmtId="0" fontId="30" fillId="0" borderId="0" xfId="0" applyFont="1" applyAlignment="1">
      <alignment horizontal="left" vertical="top" wrapText="1"/>
    </xf>
    <xf numFmtId="0" fontId="31" fillId="0" borderId="0" xfId="0" applyFont="1" applyAlignment="1">
      <alignment horizontal="center" vertical="center" wrapText="1"/>
    </xf>
    <xf numFmtId="0" fontId="32" fillId="0" borderId="1" xfId="0" applyFont="1" applyBorder="1" applyAlignment="1">
      <alignment wrapText="1"/>
    </xf>
    <xf numFmtId="0" fontId="16" fillId="0" borderId="1" xfId="0" applyFont="1" applyBorder="1" applyAlignment="1">
      <alignment horizontal="center" vertical="center" wrapText="1"/>
    </xf>
    <xf numFmtId="0" fontId="16" fillId="0" borderId="0" xfId="0" applyFont="1" applyAlignment="1">
      <alignment horizontal="center" vertical="center" wrapText="1"/>
    </xf>
    <xf numFmtId="0" fontId="33" fillId="0" borderId="0" xfId="1" applyFont="1" applyFill="1" applyBorder="1" applyAlignment="1">
      <alignment horizontal="left" vertical="top" wrapText="1"/>
    </xf>
    <xf numFmtId="0" fontId="34" fillId="0" borderId="0" xfId="0" applyFont="1" applyAlignment="1">
      <alignment wrapText="1"/>
    </xf>
    <xf numFmtId="0" fontId="35" fillId="0" borderId="1" xfId="0" applyFont="1" applyBorder="1" applyAlignment="1">
      <alignment vertical="top" wrapText="1"/>
    </xf>
    <xf numFmtId="0" fontId="35" fillId="0" borderId="0" xfId="0" applyFont="1" applyAlignment="1">
      <alignment vertical="top" wrapText="1"/>
    </xf>
    <xf numFmtId="0" fontId="35" fillId="0" borderId="0" xfId="0" applyFont="1" applyAlignment="1">
      <alignment horizontal="left" vertical="top" wrapText="1"/>
    </xf>
    <xf numFmtId="0" fontId="27" fillId="0" borderId="6" xfId="0" applyFont="1" applyBorder="1" applyAlignment="1">
      <alignment horizontal="center" vertical="center" wrapText="1"/>
    </xf>
    <xf numFmtId="0" fontId="36" fillId="0" borderId="0" xfId="0" applyFont="1" applyAlignment="1">
      <alignment horizontal="center" vertical="center" wrapText="1"/>
    </xf>
    <xf numFmtId="0" fontId="37" fillId="0" borderId="1" xfId="1" applyFont="1" applyFill="1" applyBorder="1" applyAlignment="1">
      <alignment horizontal="left" vertical="top" wrapText="1"/>
    </xf>
    <xf numFmtId="0" fontId="37" fillId="0" borderId="0" xfId="1" applyFont="1" applyFill="1" applyBorder="1" applyAlignment="1">
      <alignment horizontal="left" vertical="top" wrapText="1"/>
    </xf>
    <xf numFmtId="0" fontId="37" fillId="0" borderId="0" xfId="1" applyFont="1" applyFill="1" applyBorder="1" applyAlignment="1">
      <alignment vertical="top" wrapText="1"/>
    </xf>
    <xf numFmtId="0" fontId="15" fillId="0" borderId="0" xfId="1" applyFont="1" applyFill="1" applyBorder="1" applyAlignment="1">
      <alignment horizontal="left" vertical="top" wrapText="1"/>
    </xf>
    <xf numFmtId="0" fontId="36" fillId="0" borderId="7" xfId="0" applyFont="1" applyBorder="1" applyAlignment="1">
      <alignment horizontal="center" vertical="center" wrapText="1"/>
    </xf>
    <xf numFmtId="0" fontId="37" fillId="0" borderId="7" xfId="1" applyFont="1" applyFill="1" applyBorder="1" applyAlignment="1">
      <alignment horizontal="left" vertical="top" wrapText="1"/>
    </xf>
    <xf numFmtId="0" fontId="5" fillId="0" borderId="1" xfId="1" applyFont="1" applyFill="1" applyBorder="1" applyAlignment="1">
      <alignment vertical="top" wrapText="1"/>
    </xf>
    <xf numFmtId="0" fontId="38" fillId="0" borderId="0" xfId="0" applyFont="1" applyAlignment="1">
      <alignment vertical="top" wrapText="1"/>
    </xf>
    <xf numFmtId="49" fontId="2" fillId="0" borderId="1" xfId="0" applyNumberFormat="1" applyFont="1" applyBorder="1" applyAlignment="1">
      <alignment vertical="top" wrapText="1"/>
    </xf>
    <xf numFmtId="0" fontId="17" fillId="0" borderId="0" xfId="0" applyFont="1" applyAlignment="1">
      <alignment vertical="top" wrapText="1"/>
    </xf>
    <xf numFmtId="0" fontId="39" fillId="0" borderId="3" xfId="0" applyFont="1" applyBorder="1" applyAlignment="1">
      <alignment horizontal="center" vertical="center" wrapText="1"/>
    </xf>
    <xf numFmtId="0" fontId="39" fillId="0" borderId="4" xfId="0" applyFont="1" applyBorder="1" applyAlignment="1">
      <alignment horizontal="center" vertical="center" wrapText="1"/>
    </xf>
    <xf numFmtId="0" fontId="40" fillId="0" borderId="4" xfId="0" applyFont="1" applyBorder="1" applyAlignment="1">
      <alignment horizontal="center" vertical="center" wrapText="1"/>
    </xf>
    <xf numFmtId="49" fontId="2" fillId="0" borderId="7" xfId="0" applyNumberFormat="1" applyFont="1" applyBorder="1" applyAlignment="1">
      <alignment vertical="top" wrapText="1"/>
    </xf>
    <xf numFmtId="0" fontId="4" fillId="2" borderId="7" xfId="0" applyFont="1" applyFill="1" applyBorder="1" applyAlignment="1">
      <alignment vertical="top" wrapText="1"/>
    </xf>
    <xf numFmtId="0" fontId="17" fillId="0" borderId="8" xfId="0" applyFont="1" applyBorder="1" applyAlignment="1">
      <alignment vertical="top" wrapText="1"/>
    </xf>
    <xf numFmtId="0" fontId="39" fillId="0" borderId="6" xfId="0" applyFont="1" applyBorder="1" applyAlignment="1">
      <alignment horizontal="center" vertical="center" wrapText="1"/>
    </xf>
    <xf numFmtId="0" fontId="41" fillId="0" borderId="1" xfId="1" applyFont="1" applyFill="1" applyBorder="1" applyAlignment="1">
      <alignment horizontal="left" vertical="top" wrapText="1"/>
    </xf>
    <xf numFmtId="0" fontId="42" fillId="0" borderId="4" xfId="0" applyFont="1" applyBorder="1" applyAlignment="1">
      <alignment horizontal="center" vertical="center" wrapText="1"/>
    </xf>
    <xf numFmtId="0" fontId="41" fillId="0" borderId="0" xfId="1" applyFont="1" applyFill="1" applyBorder="1" applyAlignment="1">
      <alignment horizontal="left" vertical="top" wrapText="1"/>
    </xf>
    <xf numFmtId="0" fontId="43" fillId="0" borderId="4" xfId="0" applyFont="1" applyBorder="1" applyAlignment="1">
      <alignment horizontal="center" vertical="center" wrapText="1"/>
    </xf>
    <xf numFmtId="0" fontId="41" fillId="0" borderId="7" xfId="1" applyFont="1" applyFill="1" applyBorder="1" applyAlignment="1">
      <alignment horizontal="left" vertical="top" wrapText="1"/>
    </xf>
    <xf numFmtId="0" fontId="43" fillId="0" borderId="3" xfId="0" applyFont="1" applyBorder="1" applyAlignment="1">
      <alignment horizontal="center" vertical="center" wrapText="1"/>
    </xf>
    <xf numFmtId="0" fontId="40" fillId="0" borderId="6" xfId="0" applyFont="1" applyBorder="1" applyAlignment="1">
      <alignment horizontal="center" vertical="center" wrapText="1"/>
    </xf>
    <xf numFmtId="49" fontId="13" fillId="0" borderId="4" xfId="0" applyNumberFormat="1" applyFont="1" applyBorder="1" applyAlignment="1">
      <alignment vertical="top" wrapText="1"/>
    </xf>
    <xf numFmtId="49" fontId="13" fillId="0" borderId="0" xfId="0" applyNumberFormat="1" applyFont="1" applyAlignment="1">
      <alignment vertical="top" wrapText="1"/>
    </xf>
    <xf numFmtId="0" fontId="13" fillId="2" borderId="0" xfId="0" applyFont="1" applyFill="1" applyAlignment="1">
      <alignment vertical="top" wrapText="1"/>
    </xf>
    <xf numFmtId="0" fontId="44" fillId="0" borderId="3" xfId="0" applyFont="1" applyBorder="1" applyAlignment="1">
      <alignment horizontal="center" vertical="center" wrapText="1"/>
    </xf>
    <xf numFmtId="0" fontId="44" fillId="0" borderId="4" xfId="0" applyFont="1" applyBorder="1" applyAlignment="1">
      <alignment horizontal="center" vertical="center" wrapText="1"/>
    </xf>
    <xf numFmtId="0" fontId="45" fillId="0" borderId="4" xfId="0" applyFont="1" applyBorder="1" applyAlignment="1">
      <alignment horizontal="center" vertical="center" wrapText="1"/>
    </xf>
    <xf numFmtId="49" fontId="13" fillId="0" borderId="6" xfId="0" applyNumberFormat="1" applyFont="1" applyBorder="1" applyAlignment="1">
      <alignment vertical="top" wrapText="1"/>
    </xf>
    <xf numFmtId="49" fontId="13" fillId="0" borderId="7" xfId="0" applyNumberFormat="1" applyFont="1" applyBorder="1" applyAlignment="1">
      <alignment vertical="top" wrapText="1"/>
    </xf>
    <xf numFmtId="0" fontId="13" fillId="2" borderId="7" xfId="0" applyFont="1" applyFill="1" applyBorder="1" applyAlignment="1">
      <alignment vertical="top" wrapText="1"/>
    </xf>
    <xf numFmtId="0" fontId="44" fillId="0" borderId="6" xfId="0" applyFont="1" applyBorder="1" applyAlignment="1">
      <alignment horizontal="center" vertical="center" wrapText="1"/>
    </xf>
    <xf numFmtId="49" fontId="13" fillId="0" borderId="3" xfId="0" applyNumberFormat="1" applyFont="1" applyBorder="1" applyAlignment="1">
      <alignment vertical="top" wrapText="1"/>
    </xf>
    <xf numFmtId="49" fontId="13" fillId="0" borderId="1" xfId="0" applyNumberFormat="1" applyFont="1" applyBorder="1" applyAlignment="1">
      <alignment vertical="top" wrapText="1"/>
    </xf>
    <xf numFmtId="0" fontId="13" fillId="2" borderId="1" xfId="0" applyFont="1" applyFill="1" applyBorder="1" applyAlignment="1">
      <alignment vertical="top" wrapText="1"/>
    </xf>
    <xf numFmtId="0" fontId="44" fillId="0" borderId="1" xfId="0" applyFont="1" applyBorder="1" applyAlignment="1">
      <alignment horizontal="center" vertical="center" wrapText="1"/>
    </xf>
    <xf numFmtId="0" fontId="5" fillId="0" borderId="7" xfId="1" applyFont="1" applyFill="1" applyBorder="1" applyAlignment="1">
      <alignment vertical="top" wrapText="1"/>
    </xf>
    <xf numFmtId="0" fontId="45" fillId="0" borderId="1" xfId="0" applyFont="1" applyBorder="1" applyAlignment="1">
      <alignment horizontal="center" vertical="center" wrapText="1"/>
    </xf>
    <xf numFmtId="0" fontId="17" fillId="0" borderId="7" xfId="0" applyFont="1" applyBorder="1" applyAlignment="1">
      <alignment vertical="top" wrapText="1"/>
    </xf>
    <xf numFmtId="0" fontId="22" fillId="0" borderId="2" xfId="1" applyFont="1" applyFill="1" applyBorder="1" applyAlignment="1">
      <alignment horizontal="left" vertical="top" wrapText="1"/>
    </xf>
    <xf numFmtId="0" fontId="17" fillId="0" borderId="23" xfId="0" applyFont="1" applyBorder="1" applyAlignment="1">
      <alignment wrapText="1"/>
    </xf>
    <xf numFmtId="0" fontId="39" fillId="0" borderId="1" xfId="0" applyFont="1" applyBorder="1" applyAlignment="1">
      <alignment horizontal="center" vertical="center" wrapText="1"/>
    </xf>
    <xf numFmtId="0" fontId="42" fillId="0" borderId="0" xfId="0" applyFont="1" applyAlignment="1">
      <alignment horizontal="center" vertical="center" wrapText="1"/>
    </xf>
    <xf numFmtId="0" fontId="39" fillId="0" borderId="0" xfId="0" applyFont="1" applyAlignment="1">
      <alignment horizontal="center" vertical="center" wrapText="1"/>
    </xf>
    <xf numFmtId="0" fontId="40" fillId="0" borderId="0" xfId="0" applyFont="1" applyAlignment="1">
      <alignment horizontal="center" vertical="center" wrapText="1"/>
    </xf>
    <xf numFmtId="0" fontId="39" fillId="0" borderId="7" xfId="0" applyFont="1" applyBorder="1" applyAlignment="1">
      <alignment horizontal="center" vertical="center" wrapText="1"/>
    </xf>
    <xf numFmtId="0" fontId="39" fillId="0" borderId="2" xfId="0" applyFont="1" applyBorder="1" applyAlignment="1">
      <alignment horizontal="center" vertical="center" wrapText="1"/>
    </xf>
    <xf numFmtId="0" fontId="39" fillId="0" borderId="5" xfId="0" applyFont="1" applyBorder="1" applyAlignment="1">
      <alignment horizontal="center" vertical="center" wrapText="1"/>
    </xf>
    <xf numFmtId="0" fontId="46" fillId="0" borderId="0" xfId="0" applyFont="1" applyAlignment="1">
      <alignment wrapText="1"/>
    </xf>
    <xf numFmtId="0" fontId="46" fillId="0" borderId="5" xfId="0" applyFont="1" applyBorder="1" applyAlignment="1">
      <alignment wrapText="1"/>
    </xf>
    <xf numFmtId="0" fontId="39" fillId="0" borderId="8" xfId="0" applyFont="1" applyBorder="1" applyAlignment="1">
      <alignment horizontal="center" vertical="center" wrapText="1"/>
    </xf>
    <xf numFmtId="0" fontId="42" fillId="0" borderId="5" xfId="0" applyFont="1" applyBorder="1" applyAlignment="1">
      <alignment horizontal="center" vertical="center" wrapText="1"/>
    </xf>
    <xf numFmtId="0" fontId="17" fillId="0" borderId="25" xfId="0" applyFont="1" applyBorder="1" applyAlignment="1">
      <alignment wrapText="1"/>
    </xf>
    <xf numFmtId="0" fontId="47" fillId="0" borderId="3" xfId="0" applyFont="1" applyBorder="1" applyAlignment="1">
      <alignment horizontal="center" vertical="center" wrapText="1"/>
    </xf>
    <xf numFmtId="0" fontId="47" fillId="0" borderId="4" xfId="0" applyFont="1" applyBorder="1" applyAlignment="1">
      <alignment horizontal="center" vertical="center" wrapText="1"/>
    </xf>
    <xf numFmtId="0" fontId="15" fillId="0" borderId="0" xfId="1" applyFont="1" applyFill="1" applyBorder="1" applyAlignment="1">
      <alignment horizontal="left" vertical="center" wrapText="1"/>
    </xf>
    <xf numFmtId="0" fontId="47"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48" fillId="0" borderId="0" xfId="1" applyFont="1" applyFill="1" applyBorder="1" applyAlignment="1">
      <alignment horizontal="left" vertical="center" wrapText="1"/>
    </xf>
    <xf numFmtId="0" fontId="4" fillId="0" borderId="7" xfId="0" applyFont="1" applyBorder="1" applyAlignment="1">
      <alignment horizontal="center" vertical="center" wrapText="1"/>
    </xf>
    <xf numFmtId="0" fontId="49" fillId="0" borderId="4" xfId="0" applyFont="1" applyBorder="1" applyAlignment="1">
      <alignment horizontal="center" vertical="center" wrapText="1"/>
    </xf>
    <xf numFmtId="0" fontId="17" fillId="0" borderId="7" xfId="0" applyFont="1" applyBorder="1" applyAlignment="1">
      <alignment wrapText="1"/>
    </xf>
    <xf numFmtId="0" fontId="15" fillId="3" borderId="4" xfId="0" applyFont="1" applyFill="1" applyBorder="1" applyAlignment="1">
      <alignment vertical="top" wrapText="1"/>
    </xf>
    <xf numFmtId="49" fontId="2" fillId="0" borderId="1" xfId="0" applyNumberFormat="1" applyFont="1" applyBorder="1" applyAlignment="1">
      <alignment horizontal="center" vertical="top" wrapText="1"/>
    </xf>
    <xf numFmtId="0" fontId="43" fillId="0" borderId="0" xfId="0" applyFont="1" applyAlignment="1">
      <alignment horizontal="center" vertical="center" wrapText="1"/>
    </xf>
    <xf numFmtId="49" fontId="2" fillId="0" borderId="0" xfId="0" applyNumberFormat="1" applyFont="1" applyAlignment="1">
      <alignment horizontal="center" wrapText="1"/>
    </xf>
    <xf numFmtId="49" fontId="2" fillId="0" borderId="0" xfId="0" applyNumberFormat="1" applyFont="1" applyAlignment="1">
      <alignment horizontal="center" vertical="top" wrapText="1"/>
    </xf>
    <xf numFmtId="49" fontId="2" fillId="0" borderId="7" xfId="0" applyNumberFormat="1" applyFont="1" applyBorder="1" applyAlignment="1">
      <alignment horizontal="center" wrapText="1"/>
    </xf>
    <xf numFmtId="0" fontId="40" fillId="0" borderId="7" xfId="0" applyFont="1" applyBorder="1" applyAlignment="1">
      <alignment horizontal="center" vertical="center" wrapText="1"/>
    </xf>
    <xf numFmtId="49" fontId="2" fillId="0" borderId="1" xfId="0" applyNumberFormat="1" applyFont="1" applyBorder="1" applyAlignment="1">
      <alignment horizontal="center" wrapText="1"/>
    </xf>
    <xf numFmtId="0" fontId="37" fillId="0" borderId="7" xfId="1" applyFont="1" applyFill="1" applyBorder="1" applyAlignment="1">
      <alignment vertical="top" wrapText="1"/>
    </xf>
    <xf numFmtId="0" fontId="15" fillId="0" borderId="24" xfId="0" applyFont="1" applyBorder="1" applyAlignment="1">
      <alignment vertical="top" wrapText="1"/>
    </xf>
    <xf numFmtId="0" fontId="5" fillId="0" borderId="0" xfId="1" applyFont="1" applyFill="1" applyBorder="1" applyAlignment="1">
      <alignment horizontal="center" vertical="center" wrapText="1"/>
    </xf>
    <xf numFmtId="0" fontId="5" fillId="0" borderId="1" xfId="1" applyFont="1" applyFill="1" applyBorder="1" applyAlignment="1">
      <alignment horizontal="center" vertical="center" wrapText="1"/>
    </xf>
    <xf numFmtId="0" fontId="5" fillId="0" borderId="7" xfId="1" applyFont="1" applyFill="1" applyBorder="1" applyAlignment="1">
      <alignment horizontal="center" vertical="center" wrapText="1"/>
    </xf>
    <xf numFmtId="0" fontId="50" fillId="0" borderId="3" xfId="0" applyFont="1" applyBorder="1" applyAlignment="1">
      <alignment horizontal="center" vertical="center" wrapText="1"/>
    </xf>
    <xf numFmtId="0" fontId="50" fillId="0" borderId="4" xfId="0" applyFont="1" applyBorder="1" applyAlignment="1">
      <alignment horizontal="center" vertical="center" wrapText="1"/>
    </xf>
    <xf numFmtId="0" fontId="17" fillId="0" borderId="8" xfId="0" applyFont="1" applyBorder="1" applyAlignment="1">
      <alignment wrapText="1"/>
    </xf>
    <xf numFmtId="0" fontId="50" fillId="0" borderId="6" xfId="0" applyFont="1" applyBorder="1" applyAlignment="1">
      <alignment horizontal="center" vertical="center"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0" fontId="3" fillId="0" borderId="0" xfId="0" applyFont="1" applyAlignment="1">
      <alignment horizontal="center" vertical="center" wrapText="1"/>
    </xf>
    <xf numFmtId="49" fontId="3" fillId="0" borderId="0" xfId="0" applyNumberFormat="1" applyFont="1" applyAlignment="1">
      <alignment horizontal="center" vertical="center" wrapText="1"/>
    </xf>
    <xf numFmtId="0" fontId="2" fillId="0" borderId="7" xfId="0" applyFont="1" applyBorder="1" applyAlignment="1">
      <alignment horizontal="center" vertical="center" wrapText="1"/>
    </xf>
    <xf numFmtId="49" fontId="2" fillId="0" borderId="7" xfId="0" applyNumberFormat="1" applyFont="1" applyBorder="1" applyAlignment="1">
      <alignment horizontal="center" vertical="center" wrapText="1"/>
    </xf>
    <xf numFmtId="49" fontId="51" fillId="0" borderId="4" xfId="0" applyNumberFormat="1" applyFont="1" applyBorder="1"/>
    <xf numFmtId="49" fontId="51" fillId="0" borderId="0" xfId="0" applyNumberFormat="1" applyFont="1"/>
    <xf numFmtId="0" fontId="0" fillId="4" borderId="0" xfId="0" applyFill="1"/>
    <xf numFmtId="0" fontId="52" fillId="0" borderId="0" xfId="0" applyFont="1" applyAlignment="1">
      <alignment horizontal="left" vertical="top" wrapText="1"/>
    </xf>
    <xf numFmtId="0" fontId="53" fillId="0" borderId="4" xfId="0" applyFont="1" applyBorder="1" applyAlignment="1">
      <alignment horizontal="center" vertical="center"/>
    </xf>
    <xf numFmtId="0" fontId="54" fillId="0" borderId="0" xfId="0" applyFont="1" applyAlignment="1">
      <alignment horizontal="center" vertical="top"/>
    </xf>
    <xf numFmtId="0" fontId="55" fillId="0" borderId="0" xfId="0" applyFont="1" applyAlignment="1">
      <alignment horizontal="left" vertical="top" wrapText="1"/>
    </xf>
    <xf numFmtId="0" fontId="0" fillId="0" borderId="0" xfId="0" applyAlignment="1">
      <alignment horizontal="left" vertical="top" wrapText="1"/>
    </xf>
    <xf numFmtId="0" fontId="1" fillId="0" borderId="0" xfId="1" applyFill="1" applyBorder="1" applyAlignment="1">
      <alignment horizontal="left" vertical="top" wrapText="1"/>
    </xf>
    <xf numFmtId="0" fontId="1" fillId="0" borderId="0" xfId="1" applyFill="1" applyBorder="1" applyAlignment="1">
      <alignment horizontal="left" vertical="top"/>
    </xf>
    <xf numFmtId="0" fontId="55" fillId="0" borderId="3" xfId="0" applyFont="1" applyBorder="1" applyAlignment="1">
      <alignment vertical="top"/>
    </xf>
    <xf numFmtId="0" fontId="0" fillId="0" borderId="1" xfId="0" applyBorder="1" applyAlignment="1">
      <alignment horizontal="left"/>
    </xf>
    <xf numFmtId="0" fontId="0" fillId="0" borderId="2" xfId="0" applyBorder="1"/>
    <xf numFmtId="0" fontId="55" fillId="0" borderId="4" xfId="0" applyFont="1" applyBorder="1" applyAlignment="1">
      <alignment vertical="top"/>
    </xf>
    <xf numFmtId="0" fontId="0" fillId="0" borderId="0" xfId="0" applyAlignment="1">
      <alignment horizontal="left"/>
    </xf>
    <xf numFmtId="0" fontId="0" fillId="0" borderId="5" xfId="0" applyBorder="1"/>
    <xf numFmtId="0" fontId="55" fillId="0" borderId="0" xfId="0" applyFont="1" applyAlignment="1">
      <alignment horizontal="left" vertical="top"/>
    </xf>
    <xf numFmtId="0" fontId="0" fillId="0" borderId="0" xfId="0" applyAlignment="1">
      <alignment vertical="top" wrapText="1"/>
    </xf>
    <xf numFmtId="0" fontId="1" fillId="0" borderId="0" xfId="1" applyFill="1" applyAlignment="1">
      <alignment horizontal="left" vertical="top" wrapText="1"/>
    </xf>
    <xf numFmtId="0" fontId="1" fillId="0" borderId="0" xfId="1" applyFill="1" applyAlignment="1">
      <alignment horizontal="left" vertical="top"/>
    </xf>
    <xf numFmtId="0" fontId="0" fillId="4" borderId="7" xfId="0" applyFill="1" applyBorder="1"/>
    <xf numFmtId="0" fontId="53" fillId="0" borderId="6" xfId="0" applyFont="1" applyBorder="1" applyAlignment="1">
      <alignment horizontal="center" vertical="center"/>
    </xf>
    <xf numFmtId="0" fontId="54" fillId="0" borderId="7" xfId="0" applyFont="1" applyBorder="1" applyAlignment="1">
      <alignment horizontal="center" vertical="top"/>
    </xf>
    <xf numFmtId="0" fontId="0" fillId="0" borderId="7" xfId="0" applyBorder="1" applyAlignment="1">
      <alignment horizontal="left"/>
    </xf>
    <xf numFmtId="0" fontId="1" fillId="0" borderId="7" xfId="1" applyFill="1" applyBorder="1" applyAlignment="1">
      <alignment horizontal="left" vertical="top" wrapText="1"/>
    </xf>
    <xf numFmtId="0" fontId="1" fillId="0" borderId="7" xfId="1" applyFill="1" applyBorder="1" applyAlignment="1">
      <alignment horizontal="left" vertical="top"/>
    </xf>
    <xf numFmtId="0" fontId="0" fillId="0" borderId="7" xfId="0" applyBorder="1"/>
    <xf numFmtId="0" fontId="0" fillId="0" borderId="8" xfId="0" applyBorder="1"/>
    <xf numFmtId="49" fontId="51" fillId="0" borderId="3" xfId="0" applyNumberFormat="1" applyFont="1" applyBorder="1"/>
    <xf numFmtId="49" fontId="51" fillId="0" borderId="1" xfId="0" applyNumberFormat="1" applyFont="1" applyBorder="1"/>
    <xf numFmtId="0" fontId="52" fillId="0" borderId="1" xfId="0" applyFont="1" applyBorder="1" applyAlignment="1">
      <alignment horizontal="left" vertical="top" wrapText="1"/>
    </xf>
    <xf numFmtId="0" fontId="53" fillId="0" borderId="3" xfId="0" applyFont="1" applyBorder="1" applyAlignment="1">
      <alignment horizontal="center" vertical="center"/>
    </xf>
    <xf numFmtId="0" fontId="54" fillId="0" borderId="1" xfId="0" applyFont="1" applyBorder="1" applyAlignment="1">
      <alignment horizontal="center" vertical="top"/>
    </xf>
    <xf numFmtId="0" fontId="55" fillId="0" borderId="1" xfId="0" applyFont="1" applyBorder="1" applyAlignment="1">
      <alignment horizontal="left" vertical="top"/>
    </xf>
    <xf numFmtId="0" fontId="0" fillId="0" borderId="1" xfId="0" applyBorder="1" applyAlignment="1">
      <alignment horizontal="left" vertical="top" wrapText="1"/>
    </xf>
    <xf numFmtId="0" fontId="1" fillId="0" borderId="1" xfId="1" applyFill="1" applyBorder="1" applyAlignment="1">
      <alignment horizontal="left" vertical="top" wrapText="1"/>
    </xf>
    <xf numFmtId="0" fontId="1" fillId="0" borderId="1" xfId="1" applyFill="1" applyBorder="1" applyAlignment="1">
      <alignment horizontal="left" vertical="top"/>
    </xf>
    <xf numFmtId="0" fontId="0" fillId="0" borderId="1" xfId="0" applyBorder="1"/>
    <xf numFmtId="0" fontId="53" fillId="0" borderId="4" xfId="0" quotePrefix="1" applyFont="1" applyBorder="1" applyAlignment="1">
      <alignment horizontal="center" vertical="center"/>
    </xf>
    <xf numFmtId="49" fontId="51" fillId="0" borderId="6" xfId="0" applyNumberFormat="1" applyFont="1" applyBorder="1"/>
    <xf numFmtId="49" fontId="51" fillId="0" borderId="7" xfId="0" applyNumberFormat="1" applyFont="1" applyBorder="1"/>
    <xf numFmtId="0" fontId="0" fillId="0" borderId="7" xfId="0" applyBorder="1" applyAlignment="1">
      <alignment horizontal="left" vertical="top" wrapText="1"/>
    </xf>
    <xf numFmtId="0" fontId="55" fillId="0" borderId="6" xfId="0" applyFont="1" applyBorder="1" applyAlignment="1">
      <alignment vertical="top"/>
    </xf>
    <xf numFmtId="0" fontId="56" fillId="0" borderId="3" xfId="0" applyFont="1" applyBorder="1" applyAlignment="1">
      <alignment horizontal="center" vertical="center"/>
    </xf>
    <xf numFmtId="0" fontId="55" fillId="0" borderId="3" xfId="0" applyFont="1" applyBorder="1" applyAlignment="1">
      <alignment vertical="top" wrapText="1"/>
    </xf>
    <xf numFmtId="0" fontId="57" fillId="0" borderId="4" xfId="0" applyFont="1" applyBorder="1" applyAlignment="1">
      <alignment horizontal="center" vertical="center"/>
    </xf>
    <xf numFmtId="0" fontId="1" fillId="0" borderId="0" xfId="1" applyFill="1" applyBorder="1" applyAlignment="1">
      <alignment vertical="top" wrapText="1"/>
    </xf>
    <xf numFmtId="0" fontId="1" fillId="0" borderId="0" xfId="1" applyFill="1" applyAlignment="1">
      <alignment vertical="top" wrapText="1"/>
    </xf>
    <xf numFmtId="0" fontId="57" fillId="0" borderId="6" xfId="0" applyFont="1" applyBorder="1" applyAlignment="1">
      <alignment horizontal="center" vertical="center"/>
    </xf>
    <xf numFmtId="0" fontId="0" fillId="0" borderId="7" xfId="0" applyBorder="1" applyAlignment="1">
      <alignment vertical="top" wrapText="1"/>
    </xf>
    <xf numFmtId="49" fontId="51" fillId="0" borderId="3" xfId="0" applyNumberFormat="1" applyFont="1" applyBorder="1" applyAlignment="1">
      <alignment vertical="top"/>
    </xf>
    <xf numFmtId="0" fontId="56" fillId="0" borderId="4" xfId="0" applyFont="1" applyBorder="1" applyAlignment="1">
      <alignment horizontal="center" vertical="center" wrapText="1"/>
    </xf>
    <xf numFmtId="0" fontId="54" fillId="0" borderId="0" xfId="0" applyFont="1" applyAlignment="1">
      <alignment horizontal="center" vertical="top" wrapText="1"/>
    </xf>
    <xf numFmtId="49" fontId="51" fillId="0" borderId="4" xfId="0" applyNumberFormat="1" applyFont="1" applyBorder="1" applyAlignment="1">
      <alignment vertical="top"/>
    </xf>
    <xf numFmtId="0" fontId="57" fillId="0" borderId="4" xfId="0" applyFont="1" applyBorder="1" applyAlignment="1">
      <alignment horizontal="center" vertical="center" wrapText="1"/>
    </xf>
    <xf numFmtId="0" fontId="55" fillId="0" borderId="4" xfId="0" applyFont="1" applyBorder="1" applyAlignment="1">
      <alignment vertical="top" wrapText="1"/>
    </xf>
    <xf numFmtId="49" fontId="51" fillId="0" borderId="4" xfId="0" applyNumberFormat="1" applyFont="1" applyBorder="1" applyAlignment="1">
      <alignment vertical="center"/>
    </xf>
    <xf numFmtId="49" fontId="51" fillId="0" borderId="0" xfId="0" applyNumberFormat="1" applyFont="1" applyAlignment="1">
      <alignment vertical="center"/>
    </xf>
    <xf numFmtId="0" fontId="54" fillId="0" borderId="0" xfId="0" applyFont="1" applyAlignment="1">
      <alignment horizontal="center" vertical="center" wrapText="1"/>
    </xf>
    <xf numFmtId="0" fontId="55" fillId="0" borderId="0" xfId="0" applyFont="1" applyAlignment="1">
      <alignment horizontal="left" vertical="center" wrapText="1"/>
    </xf>
    <xf numFmtId="0" fontId="1" fillId="0" borderId="0" xfId="1" applyFill="1" applyBorder="1" applyAlignment="1">
      <alignment horizontal="left" vertical="center" wrapText="1"/>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wrapText="1"/>
    </xf>
    <xf numFmtId="49" fontId="51" fillId="0" borderId="6" xfId="0" applyNumberFormat="1" applyFont="1" applyBorder="1" applyAlignment="1">
      <alignment vertical="top"/>
    </xf>
    <xf numFmtId="0" fontId="57" fillId="0" borderId="6" xfId="0" applyFont="1" applyBorder="1" applyAlignment="1">
      <alignment horizontal="center" vertical="center" wrapText="1"/>
    </xf>
    <xf numFmtId="0" fontId="54" fillId="0" borderId="7" xfId="0" applyFont="1" applyBorder="1" applyAlignment="1">
      <alignment horizontal="center" vertical="top" wrapText="1"/>
    </xf>
    <xf numFmtId="0" fontId="0" fillId="0" borderId="7" xfId="0" applyBorder="1" applyAlignment="1">
      <alignment horizontal="left" wrapText="1"/>
    </xf>
    <xf numFmtId="0" fontId="55" fillId="0" borderId="6" xfId="0" applyFont="1" applyBorder="1" applyAlignment="1">
      <alignment vertical="top" wrapText="1"/>
    </xf>
    <xf numFmtId="0" fontId="52" fillId="0" borderId="5" xfId="0" applyFont="1" applyBorder="1" applyAlignment="1">
      <alignment horizontal="left" vertical="top" wrapText="1"/>
    </xf>
    <xf numFmtId="0" fontId="58" fillId="0" borderId="0" xfId="0" applyFont="1" applyAlignment="1">
      <alignment horizontal="center" vertical="top" wrapText="1"/>
    </xf>
    <xf numFmtId="0" fontId="55" fillId="0" borderId="0" xfId="0" applyFont="1" applyAlignment="1">
      <alignment horizontal="center" vertical="top" wrapText="1"/>
    </xf>
    <xf numFmtId="0" fontId="59" fillId="0" borderId="0" xfId="0" applyFont="1" applyAlignment="1">
      <alignment horizontal="left" vertical="top" wrapText="1"/>
    </xf>
    <xf numFmtId="0" fontId="60" fillId="0" borderId="0" xfId="0" applyFont="1" applyAlignment="1">
      <alignment horizontal="left" vertical="top" wrapText="1"/>
    </xf>
    <xf numFmtId="0" fontId="59" fillId="0" borderId="5" xfId="0" applyFont="1" applyBorder="1" applyAlignment="1">
      <alignment horizontal="left" vertical="top" wrapText="1"/>
    </xf>
    <xf numFmtId="0" fontId="0" fillId="0" borderId="5" xfId="0" applyBorder="1" applyAlignment="1">
      <alignment horizontal="left" vertical="top" wrapText="1"/>
    </xf>
    <xf numFmtId="0" fontId="61" fillId="0" borderId="0" xfId="0" applyFont="1" applyAlignment="1">
      <alignment horizontal="center" vertical="top" wrapText="1"/>
    </xf>
    <xf numFmtId="0" fontId="0" fillId="0" borderId="8" xfId="0" applyBorder="1" applyAlignment="1">
      <alignment horizontal="left" vertical="top" wrapText="1"/>
    </xf>
    <xf numFmtId="0" fontId="61" fillId="0" borderId="7" xfId="0" applyFont="1" applyBorder="1" applyAlignment="1">
      <alignment horizontal="center" vertical="top" wrapText="1"/>
    </xf>
    <xf numFmtId="0" fontId="55" fillId="0" borderId="7" xfId="0" applyFont="1" applyBorder="1" applyAlignment="1">
      <alignment horizontal="center" vertical="top" wrapText="1"/>
    </xf>
    <xf numFmtId="0" fontId="55" fillId="0" borderId="7" xfId="0" applyFont="1" applyBorder="1" applyAlignment="1">
      <alignment horizontal="left" vertical="top" wrapText="1"/>
    </xf>
    <xf numFmtId="0" fontId="59" fillId="0" borderId="7" xfId="0" applyFont="1" applyBorder="1" applyAlignment="1">
      <alignment horizontal="left" vertical="top" wrapText="1"/>
    </xf>
    <xf numFmtId="0" fontId="60" fillId="0" borderId="7" xfId="0" applyFont="1" applyBorder="1" applyAlignment="1">
      <alignment horizontal="left" vertical="top" wrapText="1"/>
    </xf>
    <xf numFmtId="0" fontId="56" fillId="0" borderId="4" xfId="0" applyFont="1" applyBorder="1" applyAlignment="1">
      <alignment horizontal="center" vertical="center"/>
    </xf>
    <xf numFmtId="0" fontId="0" fillId="0" borderId="2" xfId="0" applyBorder="1" applyAlignment="1">
      <alignment horizontal="left" vertical="top" wrapText="1"/>
    </xf>
    <xf numFmtId="0" fontId="52" fillId="0" borderId="8" xfId="0" applyFont="1" applyBorder="1" applyAlignment="1">
      <alignment horizontal="left" vertical="top" wrapText="1"/>
    </xf>
    <xf numFmtId="0" fontId="1" fillId="0" borderId="0" xfId="1" applyFill="1"/>
    <xf numFmtId="0" fontId="52" fillId="0" borderId="7" xfId="0" applyFont="1" applyBorder="1" applyAlignment="1">
      <alignment horizontal="left" vertical="top" wrapText="1"/>
    </xf>
    <xf numFmtId="0" fontId="55" fillId="0" borderId="1" xfId="0" applyFont="1" applyBorder="1" applyAlignment="1">
      <alignment horizontal="left" vertical="top" wrapText="1"/>
    </xf>
    <xf numFmtId="0" fontId="55" fillId="0" borderId="0" xfId="0" applyFont="1" applyAlignment="1">
      <alignment vertical="top" wrapText="1"/>
    </xf>
    <xf numFmtId="0" fontId="56" fillId="0" borderId="6" xfId="0" applyFont="1" applyBorder="1" applyAlignment="1">
      <alignment horizontal="center" vertical="center"/>
    </xf>
    <xf numFmtId="0" fontId="55" fillId="0" borderId="23" xfId="0" applyFont="1" applyBorder="1" applyAlignment="1">
      <alignment vertical="top" wrapText="1"/>
    </xf>
    <xf numFmtId="0" fontId="55" fillId="0" borderId="24" xfId="0" applyFont="1" applyBorder="1" applyAlignment="1">
      <alignment vertical="top"/>
    </xf>
    <xf numFmtId="0" fontId="55" fillId="0" borderId="25" xfId="0" applyFont="1" applyBorder="1" applyAlignment="1">
      <alignment vertical="top"/>
    </xf>
    <xf numFmtId="0" fontId="62" fillId="0" borderId="1" xfId="1" applyFont="1" applyFill="1" applyBorder="1" applyAlignment="1">
      <alignment vertical="top" wrapText="1"/>
    </xf>
    <xf numFmtId="0" fontId="62" fillId="0" borderId="1" xfId="1" applyFont="1" applyFill="1" applyBorder="1" applyAlignment="1">
      <alignment horizontal="left" vertical="top" wrapText="1"/>
    </xf>
    <xf numFmtId="0" fontId="55" fillId="0" borderId="1" xfId="0" applyFont="1" applyBorder="1" applyAlignment="1">
      <alignment wrapText="1"/>
    </xf>
    <xf numFmtId="0" fontId="55" fillId="0" borderId="2" xfId="0" applyFont="1" applyBorder="1"/>
    <xf numFmtId="0" fontId="62" fillId="0" borderId="0" xfId="1" applyFont="1" applyFill="1" applyBorder="1" applyAlignment="1">
      <alignment horizontal="left" vertical="top" wrapText="1"/>
    </xf>
    <xf numFmtId="0" fontId="62" fillId="0" borderId="0" xfId="1" applyFont="1" applyFill="1" applyAlignment="1">
      <alignment horizontal="left" vertical="top" wrapText="1"/>
    </xf>
    <xf numFmtId="0" fontId="55" fillId="0" borderId="0" xfId="0" applyFont="1" applyAlignment="1">
      <alignment wrapText="1"/>
    </xf>
    <xf numFmtId="0" fontId="55" fillId="0" borderId="5" xfId="0" applyFont="1" applyBorder="1"/>
    <xf numFmtId="0" fontId="55" fillId="0" borderId="0" xfId="0" applyFont="1"/>
    <xf numFmtId="0" fontId="62" fillId="0" borderId="0" xfId="1" applyFont="1" applyFill="1" applyAlignment="1">
      <alignment vertical="top" wrapText="1"/>
    </xf>
    <xf numFmtId="0" fontId="55" fillId="0" borderId="5" xfId="0" applyFont="1" applyBorder="1" applyAlignment="1">
      <alignment horizontal="left" vertical="top" wrapText="1"/>
    </xf>
    <xf numFmtId="0" fontId="62" fillId="0" borderId="0" xfId="1" applyFont="1" applyFill="1" applyBorder="1" applyAlignment="1">
      <alignment horizontal="left" vertical="top"/>
    </xf>
    <xf numFmtId="0" fontId="55" fillId="0" borderId="5" xfId="0" applyFont="1" applyBorder="1" applyAlignment="1">
      <alignment wrapText="1"/>
    </xf>
    <xf numFmtId="0" fontId="1" fillId="0" borderId="5" xfId="1" applyFill="1" applyBorder="1" applyAlignment="1">
      <alignment horizontal="left" vertical="top" wrapText="1"/>
    </xf>
    <xf numFmtId="0" fontId="55" fillId="0" borderId="5" xfId="0" applyFont="1" applyBorder="1" applyAlignment="1">
      <alignment vertical="top" wrapText="1"/>
    </xf>
    <xf numFmtId="0" fontId="55" fillId="0" borderId="7" xfId="0" applyFont="1" applyBorder="1" applyAlignment="1">
      <alignment vertical="top" wrapText="1"/>
    </xf>
    <xf numFmtId="0" fontId="62" fillId="0" borderId="7" xfId="1" applyFont="1" applyFill="1" applyBorder="1" applyAlignment="1">
      <alignment horizontal="left" vertical="top" wrapText="1"/>
    </xf>
    <xf numFmtId="0" fontId="55" fillId="0" borderId="7" xfId="0" applyFont="1" applyBorder="1"/>
    <xf numFmtId="0" fontId="55" fillId="0" borderId="8" xfId="0" applyFont="1" applyBorder="1"/>
    <xf numFmtId="0" fontId="63" fillId="0" borderId="3" xfId="0" applyFont="1" applyBorder="1" applyAlignment="1">
      <alignment horizontal="center" vertical="center" wrapText="1"/>
    </xf>
    <xf numFmtId="0" fontId="54" fillId="0" borderId="1" xfId="0" applyFont="1" applyBorder="1" applyAlignment="1">
      <alignment horizontal="center" vertical="top" wrapText="1"/>
    </xf>
    <xf numFmtId="0" fontId="63" fillId="0" borderId="4" xfId="0" applyFont="1" applyBorder="1" applyAlignment="1">
      <alignment horizontal="center" vertical="center" wrapText="1"/>
    </xf>
    <xf numFmtId="0" fontId="0" fillId="0" borderId="0" xfId="0" applyAlignment="1">
      <alignment horizontal="center" vertical="center" wrapText="1"/>
    </xf>
    <xf numFmtId="0" fontId="65" fillId="5" borderId="1" xfId="0" applyFont="1" applyFill="1" applyBorder="1" applyAlignment="1">
      <alignment horizontal="left" vertical="top" wrapText="1"/>
    </xf>
    <xf numFmtId="0" fontId="65" fillId="6" borderId="2" xfId="0" applyFont="1" applyFill="1" applyBorder="1" applyAlignment="1">
      <alignment horizontal="left" vertical="top" wrapText="1"/>
    </xf>
    <xf numFmtId="0" fontId="65" fillId="6" borderId="3" xfId="0" applyFont="1" applyFill="1" applyBorder="1" applyAlignment="1">
      <alignment horizontal="center" vertical="center" wrapText="1"/>
    </xf>
    <xf numFmtId="0" fontId="65" fillId="6" borderId="1" xfId="0" applyFont="1" applyFill="1" applyBorder="1" applyAlignment="1">
      <alignment horizontal="left" vertical="top" wrapText="1"/>
    </xf>
    <xf numFmtId="0" fontId="65" fillId="5" borderId="3"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ocumenttasks/documenttask1.xml><?xml version="1.0" encoding="utf-8"?>
<Tasks xmlns="http://schemas.microsoft.com/office/tasks/2019/documenttasks">
  <Task id="{59ACAB1A-DD29-49F6-84A5-2396F61F643D}">
    <Anchor>
      <Comment id="{91D50D60-B27B-4B16-B5A7-895E9DC7EE02}"/>
    </Anchor>
    <History>
      <Event time="2025-06-25T02:30:58.13" id="{53BB3E1D-ABBB-4D9B-8D7D-3673619D6B94}">
        <Attribution userId="S::Alexandra.Allen@Altarum.org::e53e31f2-447a-429a-8b5b-798ad101f273" userName="Alexandra Allen" userProvider="AD"/>
        <Anchor>
          <Comment id="{91D50D60-B27B-4B16-B5A7-895E9DC7EE02}"/>
        </Anchor>
        <Create/>
      </Event>
      <Event time="2025-06-25T02:30:58.13" id="{F59EC72D-F855-4DE3-8EC4-86943E4C1E92}">
        <Attribution userId="S::Alexandra.Allen@Altarum.org::e53e31f2-447a-429a-8b5b-798ad101f273" userName="Alexandra Allen" userProvider="AD"/>
        <Anchor>
          <Comment id="{91D50D60-B27B-4B16-B5A7-895E9DC7EE02}"/>
        </Anchor>
        <Assign userId="S::Britt.Sanderson@Altarum.org::bedf3858-89fb-4ddc-9e96-8a2a8a3124eb" userName="Britt Sanderson" userProvider="AD"/>
      </Event>
      <Event time="2025-06-25T02:30:58.13" id="{92AED8E3-B831-4F52-831E-8909C445709E}">
        <Attribution userId="S::Alexandra.Allen@Altarum.org::e53e31f2-447a-429a-8b5b-798ad101f273" userName="Alexandra Allen" userProvider="AD"/>
        <Anchor>
          <Comment id="{91D50D60-B27B-4B16-B5A7-895E9DC7EE02}"/>
        </Anchor>
        <SetTitle title="@Britt Sanderson this legislation page suggests that the commissioner does have authority to approve or disapprove rate filings, at least under some conditions. What do you make of this? I'm having trouble figuring out if I'm interpreting this correctly…"/>
      </Event>
      <Event time="2025-06-25T14:06:56.34" id="{071FC674-EF39-44D8-9B5E-4CD36E87C339}">
        <Attribution userId="S::Alexandra.Allen@Altarum.org::e53e31f2-447a-429a-8b5b-798ad101f273" userName="Alexandra Allen" userProvider="AD"/>
        <Progress percentComplete="100"/>
      </Event>
    </History>
  </Task>
  <Task id="{0E18DE1B-79A4-4AD7-8320-BEB5AC6CE5BB}">
    <Anchor>
      <Comment id="{CBDC3B35-7F2A-40AE-8076-46842A5E6211}"/>
    </Anchor>
    <History>
      <Event time="2025-06-28T00:08:13.64" id="{F30DF082-8D3A-4992-89D3-901DBC28F84F}">
        <Attribution userId="S::Alexandra.Allen@Altarum.org::e53e31f2-447a-429a-8b5b-798ad101f273" userName="Alexandra Allen" userProvider="AD"/>
        <Anchor>
          <Comment id="{CBDC3B35-7F2A-40AE-8076-46842A5E6211}"/>
        </Anchor>
        <Create/>
      </Event>
      <Event time="2025-06-28T00:08:13.64" id="{97936257-73AA-422E-B6A1-974A2F48D328}">
        <Attribution userId="S::Alexandra.Allen@Altarum.org::e53e31f2-447a-429a-8b5b-798ad101f273" userName="Alexandra Allen" userProvider="AD"/>
        <Anchor>
          <Comment id="{CBDC3B35-7F2A-40AE-8076-46842A5E6211}"/>
        </Anchor>
        <Assign userId="S::Britt.Sanderson@Altarum.org::bedf3858-89fb-4ddc-9e96-8a2a8a3124eb" userName="Britt Sanderson" userProvider="AD"/>
      </Event>
      <Event time="2025-06-28T00:08:13.64" id="{664B9C28-D3E7-480F-9F40-DBFBABF876AB}">
        <Attribution userId="S::Alexandra.Allen@Altarum.org::e53e31f2-447a-429a-8b5b-798ad101f273" userName="Alexandra Allen" userProvider="AD"/>
        <Anchor>
          <Comment id="{CBDC3B35-7F2A-40AE-8076-46842A5E6211}"/>
        </Anchor>
        <SetTitle title="@Britt Sanderson can you clarify in the back end notes where this information is coming from? None of the sources included mention health maintenance organizations, non-profit medical and hospital service corporations or state of mississippi and school…"/>
      </Event>
      <Event time="2025-07-01T15:13:39.32" id="{F72FCC86-B737-4D71-A2B2-4FEC99C9C8EF}">
        <Attribution userId="S::Britt.Sanderson@Altarum.org::bedf3858-89fb-4ddc-9e96-8a2a8a3124eb" userName="Britt Sanderson" userProvider="AD"/>
        <Progress percentComplete="100"/>
      </Event>
    </History>
  </Task>
  <Task id="{7F96C14B-0C3C-48C0-8974-6E75B21758A8}">
    <Anchor>
      <Comment id="{C2A231EF-1932-4384-A574-C6AB4DB16C1F}"/>
    </Anchor>
    <History>
      <Event time="2025-06-25T21:54:44.88" id="{D06A7CF3-7AA6-40F0-A30F-222F71DFA79A}">
        <Attribution userId="S::Alexandra.Allen@Altarum.org::e53e31f2-447a-429a-8b5b-798ad101f273" userName="Alexandra Allen" userProvider="AD"/>
        <Anchor>
          <Comment id="{C2A231EF-1932-4384-A574-C6AB4DB16C1F}"/>
        </Anchor>
        <Create/>
      </Event>
      <Event time="2025-06-25T21:54:44.88" id="{4B79A573-B512-4438-9C35-03DC3058E081}">
        <Attribution userId="S::Alexandra.Allen@Altarum.org::e53e31f2-447a-429a-8b5b-798ad101f273" userName="Alexandra Allen" userProvider="AD"/>
        <Anchor>
          <Comment id="{C2A231EF-1932-4384-A574-C6AB4DB16C1F}"/>
        </Anchor>
        <Assign userId="S::Britt.Sanderson@Altarum.org::bedf3858-89fb-4ddc-9e96-8a2a8a3124eb" userName="Britt Sanderson" userProvider="AD"/>
      </Event>
      <Event time="2025-06-25T21:54:44.88" id="{D463EB39-D130-40C2-BF1D-0F6B36001CFA}">
        <Attribution userId="S::Alexandra.Allen@Altarum.org::e53e31f2-447a-429a-8b5b-798ad101f273" userName="Alexandra Allen" userProvider="AD"/>
        <Anchor>
          <Comment id="{C2A231EF-1932-4384-A574-C6AB4DB16C1F}"/>
        </Anchor>
        <SetTitle title="@Britt Sanderson thoughts on adding this note for all applicable states mentioned in the Georgetown brief? If yes, I would add the specific case text.  &quot;abama, Iowa, Minnesota, Nebraska, North Carolina, and Washington’s DOIs have the authority to…"/>
      </Event>
      <Event time="2025-07-01T13:27:04.25" id="{8AC6A4B5-BD74-463F-BA42-BA7F7B38CE1C}">
        <Attribution userId="S::Britt.Sanderson@Altarum.org::bedf3858-89fb-4ddc-9e96-8a2a8a3124eb" userName="Britt Sanderson" userProvider="AD"/>
        <Progress percentComplete="100"/>
      </Event>
    </History>
  </Task>
  <Task id="{BCED1056-60E6-40DB-90F8-57833DCD43A1}">
    <Anchor>
      <Comment id="{28DE471A-7F30-4F28-B900-D5811FEE1C2B}"/>
    </Anchor>
    <History>
      <Event time="2025-08-20T20:23:43.60" id="{C97C333C-837B-4222-A5AB-3CD22F46722C}">
        <Attribution userId="S::Alexandra.Allen@Altarum.org::e53e31f2-447a-429a-8b5b-798ad101f273" userName="Alexandra Allen" userProvider="AD"/>
        <Anchor>
          <Comment id="{EB12EAB4-15A7-407A-AF0D-9FB167812131}"/>
        </Anchor>
        <Create/>
      </Event>
      <Event time="2025-08-20T20:23:43.60" id="{F8941C87-7C28-4B27-8577-CB8CCE979020}">
        <Attribution userId="S::Alexandra.Allen@Altarum.org::e53e31f2-447a-429a-8b5b-798ad101f273" userName="Alexandra Allen" userProvider="AD"/>
        <Anchor>
          <Comment id="{EB12EAB4-15A7-407A-AF0D-9FB167812131}"/>
        </Anchor>
        <Assign userId="S::Megan.Szalwinski@Altarum.org::1cf5cd06-18b8-4a0d-8875-7dd3721a1bf5" userName="Megan Szalwinski" userProvider="AD"/>
      </Event>
      <Event time="2025-08-20T20:23:43.60" id="{E25DB52E-E5F3-451B-92B1-C06D24169966}">
        <Attribution userId="S::Alexandra.Allen@Altarum.org::e53e31f2-447a-429a-8b5b-798ad101f273" userName="Alexandra Allen" userProvider="AD"/>
        <Anchor>
          <Comment id="{EB12EAB4-15A7-407A-AF0D-9FB167812131}"/>
        </Anchor>
        <SetTitle title="@Megan Szalwinski where in the Medicaid page are you seeing that benefits have not changed? I’m seeing “Limitations: Service limitations are covered in 907 KAR 1:126“ and then that page outlines the limitations to the frequency of the services, but I’m…"/>
      </Event>
      <Event time="2025-08-21T13:00:57.67" id="{9A841BD1-4813-4854-8D8F-92CF51B1BEE2}">
        <Attribution userId="S::Megan.Szalwinski@Altarum.org::1cf5cd06-18b8-4a0d-8875-7dd3721a1bf5" userName="Megan Szalwinski" userProvider="AD"/>
        <Progress percentComplete="100"/>
      </Event>
    </History>
  </Task>
  <Task id="{721F2D5E-C333-4DD8-A042-275F607E911F}">
    <Anchor>
      <Comment id="{5FB4F497-2F1C-4A15-A364-CF2D9605CBF5}"/>
    </Anchor>
    <History>
      <Event time="2025-06-27T23:23:25.81" id="{4A2050AD-21C6-40AD-8780-C5A01A91043E}">
        <Attribution userId="S::Alexandra.Allen@Altarum.org::e53e31f2-447a-429a-8b5b-798ad101f273" userName="Alexandra Allen" userProvider="AD"/>
        <Anchor>
          <Comment id="{5FB4F497-2F1C-4A15-A364-CF2D9605CBF5}"/>
        </Anchor>
        <Create/>
      </Event>
      <Event time="2025-06-27T23:23:25.81" id="{B29EA006-0681-49D4-8357-2DACB142137E}">
        <Attribution userId="S::Alexandra.Allen@Altarum.org::e53e31f2-447a-429a-8b5b-798ad101f273" userName="Alexandra Allen" userProvider="AD"/>
        <Anchor>
          <Comment id="{5FB4F497-2F1C-4A15-A364-CF2D9605CBF5}"/>
        </Anchor>
        <Assign userId="S::Britt.Sanderson@Altarum.org::bedf3858-89fb-4ddc-9e96-8a2a8a3124eb" userName="Britt Sanderson" userProvider="AD"/>
      </Event>
      <Event time="2025-06-27T23:23:25.81" id="{DB7B42BB-05D5-4F69-91F4-934DBA9AE845}">
        <Attribution userId="S::Alexandra.Allen@Altarum.org::e53e31f2-447a-429a-8b5b-798ad101f273" userName="Alexandra Allen" userProvider="AD"/>
        <Anchor>
          <Comment id="{5FB4F497-2F1C-4A15-A364-CF2D9605CBF5}"/>
        </Anchor>
        <SetTitle title="@Britt Sanderson all of these materials except Georgetown only seem to discuss the individual and small group markets. Does that mean we should include the language &quot;we were unable to corroborate that they regulate large group market plans in 2025…"/>
      </Event>
      <Event time="2025-06-30T15:17:45.93" id="{849C9845-53FE-4851-BEBE-A00667A2F3C5}">
        <Attribution userId="S::Britt.Sanderson@Altarum.org::bedf3858-89fb-4ddc-9e96-8a2a8a3124eb" userName="Britt Sanderson" userProvider="AD"/>
        <Progress percentComplete="100"/>
      </Event>
    </History>
  </Task>
  <Task id="{CE7F8C77-191D-4DF3-82BD-A36F8C2F1699}">
    <Anchor>
      <Comment id="{40F281B0-B727-4381-8AE6-1F80707694DB}"/>
    </Anchor>
    <History>
      <Event time="2025-06-28T02:43:49.16" id="{DEEDF4EA-2170-4A7E-9FF3-AF362EBB04D1}">
        <Attribution userId="S::Alexandra.Allen@Altarum.org::e53e31f2-447a-429a-8b5b-798ad101f273" userName="Alexandra Allen" userProvider="AD"/>
        <Anchor>
          <Comment id="{40F281B0-B727-4381-8AE6-1F80707694DB}"/>
        </Anchor>
        <Create/>
      </Event>
      <Event time="2025-06-28T02:43:49.16" id="{E587EC20-8A39-4E54-A0DA-8A3A7B95D139}">
        <Attribution userId="S::Alexandra.Allen@Altarum.org::e53e31f2-447a-429a-8b5b-798ad101f273" userName="Alexandra Allen" userProvider="AD"/>
        <Anchor>
          <Comment id="{40F281B0-B727-4381-8AE6-1F80707694DB}"/>
        </Anchor>
        <Assign userId="S::Britt.Sanderson@Altarum.org::bedf3858-89fb-4ddc-9e96-8a2a8a3124eb" userName="Britt Sanderson" userProvider="AD"/>
      </Event>
      <Event time="2025-06-28T02:43:49.16" id="{6357DEA9-205A-4A15-A513-8159D6A09AA7}">
        <Attribution userId="S::Alexandra.Allen@Altarum.org::e53e31f2-447a-429a-8b5b-798ad101f273" userName="Alexandra Allen" userProvider="AD"/>
        <Anchor>
          <Comment id="{40F281B0-B727-4381-8AE6-1F80707694DB}"/>
        </Anchor>
        <SetTitle title="@Britt Sanderson I'm not sure which of the standard questions listed here are about affordability -- is it based on #4 about $5 copay visits, or their inclusion of #3 primary care spending? I know we do that for another state. If so, we should specify…"/>
      </Event>
      <Event time="2025-07-01T14:47:43.98" id="{56CF773E-3D25-4511-8B5C-7261E612039E}">
        <Attribution userId="S::Britt.Sanderson@Altarum.org::bedf3858-89fb-4ddc-9e96-8a2a8a3124eb" userName="Britt Sanderson" userProvider="AD"/>
        <Progress percentComplete="100"/>
      </Event>
    </History>
  </Task>
  <Task id="{E387547D-2388-4B5C-AC70-802B6F538988}">
    <Anchor>
      <Comment id="{85B610F7-6FBC-4B43-8A43-C9E35D2C28C6}"/>
    </Anchor>
    <History>
      <Event time="2025-06-27T23:49:20.95" id="{5F5F1947-034F-45E9-9515-E3418A6685DB}">
        <Attribution userId="S::Alexandra.Allen@Altarum.org::e53e31f2-447a-429a-8b5b-798ad101f273" userName="Alexandra Allen" userProvider="AD"/>
        <Anchor>
          <Comment id="{85B610F7-6FBC-4B43-8A43-C9E35D2C28C6}"/>
        </Anchor>
        <Create/>
      </Event>
      <Event time="2025-06-27T23:49:20.95" id="{AC7A50B0-D847-4689-AA54-A697C95E2BF4}">
        <Attribution userId="S::Alexandra.Allen@Altarum.org::e53e31f2-447a-429a-8b5b-798ad101f273" userName="Alexandra Allen" userProvider="AD"/>
        <Anchor>
          <Comment id="{85B610F7-6FBC-4B43-8A43-C9E35D2C28C6}"/>
        </Anchor>
        <Assign userId="S::Britt.Sanderson@Altarum.org::bedf3858-89fb-4ddc-9e96-8a2a8a3124eb" userName="Britt Sanderson" userProvider="AD"/>
      </Event>
      <Event time="2025-06-27T23:49:20.95" id="{74220B3C-9010-4C91-B6C7-05E1376A72DD}">
        <Attribution userId="S::Alexandra.Allen@Altarum.org::e53e31f2-447a-429a-8b5b-798ad101f273" userName="Alexandra Allen" userProvider="AD"/>
        <Anchor>
          <Comment id="{85B610F7-6FBC-4B43-8A43-C9E35D2C28C6}"/>
        </Anchor>
        <SetTitle title="@Britt Sanderson I removed the mention of large group market because both of these sources suggest that approval is not required for large groups, and whether filing is required or not seems to be contradictory for BCBS plans. Please let me know what you…"/>
      </Event>
      <Event time="2025-06-30T14:38:51.36" id="{39A155EF-AE6F-4842-9835-006F0B956C9D}">
        <Attribution userId="S::Britt.Sanderson@Altarum.org::bedf3858-89fb-4ddc-9e96-8a2a8a3124eb" userName="Britt Sanderson" userProvider="AD"/>
        <Progress percentComplete="100"/>
      </Event>
      <Event time="2025-06-30T14:38:57.01" id="{5E97DA17-E57C-4195-9B47-33842DF33B40}">
        <Attribution userId="S::Britt.Sanderson@Altarum.org::bedf3858-89fb-4ddc-9e96-8a2a8a3124eb" userName="Britt Sanderson" userProvider="AD"/>
        <Progress percentComplete="0"/>
      </Event>
      <Event time="2025-06-30T14:39:06.70" id="{5DB9F2D0-1800-48F8-A343-4B9AA6CDF4AE}">
        <Attribution userId="S::Britt.Sanderson@Altarum.org::bedf3858-89fb-4ddc-9e96-8a2a8a3124eb" userName="Britt Sanderson" userProvider="AD"/>
        <Progress percentComplete="100"/>
      </Event>
    </History>
  </Task>
  <Task id="{084A3BAB-1BD1-4400-A146-EB58599AB6EA}">
    <Anchor>
      <Comment id="{724C0DDB-2436-49E0-A6D8-EC3B66163231}"/>
    </Anchor>
    <History>
      <Event time="2025-07-29T17:23:29.67" id="{0EAD8C2F-801A-45B9-BD62-43D7B5200628}">
        <Attribution userId="S::Britt.Sanderson@Altarum.org::bedf3858-89fb-4ddc-9e96-8a2a8a3124eb" userName="Britt Sanderson" userProvider="AD"/>
        <Anchor>
          <Comment id="{70DFB93D-BFC9-46F3-9E7B-BE74517A77E9}"/>
        </Anchor>
        <Create/>
      </Event>
      <Event time="2025-07-29T17:23:29.67" id="{E674B70C-A311-4D70-A034-EB2895704176}">
        <Attribution userId="S::Britt.Sanderson@Altarum.org::bedf3858-89fb-4ddc-9e96-8a2a8a3124eb" userName="Britt Sanderson" userProvider="AD"/>
        <Anchor>
          <Comment id="{70DFB93D-BFC9-46F3-9E7B-BE74517A77E9}"/>
        </Anchor>
        <Assign userId="S::Alexandra.Allen@Altarum.org::e53e31f2-447a-429a-8b5b-798ad101f273" userName="Alexandra Allen" userProvider="AD"/>
      </Event>
      <Event time="2025-07-29T17:23:29.67" id="{07AF1988-DDB9-4064-9966-4B4A6DFDF726}">
        <Attribution userId="S::Britt.Sanderson@Altarum.org::bedf3858-89fb-4ddc-9e96-8a2a8a3124eb" userName="Britt Sanderson" userProvider="AD"/>
        <Anchor>
          <Comment id="{70DFB93D-BFC9-46F3-9E7B-BE74517A77E9}"/>
        </Anchor>
        <SetTitle title="@Alexandra Allen "/>
      </Event>
    </History>
  </Task>
  <Task id="{6D09B4E0-6EDE-49CF-B431-3D9669DBF977}">
    <Anchor>
      <Comment id="{3FF17665-5D43-4619-9126-20129ABF0CB8}"/>
    </Anchor>
    <History>
      <Event time="2025-06-23T20:33:05.71" id="{BBEE0266-EA47-497A-9C45-042BC54DC31C}">
        <Attribution userId="S::Alexandra.Allen@Altarum.org::e53e31f2-447a-429a-8b5b-798ad101f273" userName="Alexandra Allen" userProvider="AD"/>
        <Anchor>
          <Comment id="{3FF17665-5D43-4619-9126-20129ABF0CB8}"/>
        </Anchor>
        <Create/>
      </Event>
      <Event time="2025-06-23T20:33:05.71" id="{AC9E7308-EC03-4A4C-A0E9-94FD10EC956B}">
        <Attribution userId="S::Alexandra.Allen@Altarum.org::e53e31f2-447a-429a-8b5b-798ad101f273" userName="Alexandra Allen" userProvider="AD"/>
        <Anchor>
          <Comment id="{3FF17665-5D43-4619-9126-20129ABF0CB8}"/>
        </Anchor>
        <Assign userId="S::Britt.Sanderson@Altarum.org::bedf3858-89fb-4ddc-9e96-8a2a8a3124eb" userName="Britt Sanderson" userProvider="AD"/>
      </Event>
      <Event time="2025-06-23T20:33:05.71" id="{6A890C5C-B218-4482-85AD-789E925284A3}">
        <Attribution userId="S::Alexandra.Allen@Altarum.org::e53e31f2-447a-429a-8b5b-798ad101f273" userName="Alexandra Allen" userProvider="AD"/>
        <Anchor>
          <Comment id="{3FF17665-5D43-4619-9126-20129ABF0CB8}"/>
        </Anchor>
        <SetTitle title="@Britt Sanderson Should we give credit for states that consider cost or affordability even if they don't have authority to approve? That's what I did for consolidation, since approval is a separate consideration and is accounted for elsewhere."/>
      </Event>
      <Event time="2025-06-24T19:08:54.60" id="{CB1B6483-8A0C-4E38-A20C-060BF58E1B26}">
        <Attribution userId="S::Alexandra.Allen@Altarum.org::e53e31f2-447a-429a-8b5b-798ad101f273" userName="Alexandra Allen" userProvider="AD"/>
        <Progress percentComplete="100"/>
      </Event>
    </History>
  </Task>
  <Task id="{17A780F4-7EDC-45BB-9D6B-F56365FC9F09}">
    <Anchor>
      <Comment id="{8EB48A9E-CD76-4EB0-82E5-25FCA013271C}"/>
    </Anchor>
    <History>
      <Event time="2025-06-25T21:25:44.78" id="{DEAE8CE9-8A14-4BDA-97F2-4AAEF796BE22}">
        <Attribution userId="S::Alexandra.Allen@Altarum.org::e53e31f2-447a-429a-8b5b-798ad101f273" userName="Alexandra Allen" userProvider="AD"/>
        <Anchor>
          <Comment id="{8EB48A9E-CD76-4EB0-82E5-25FCA013271C}"/>
        </Anchor>
        <Create/>
      </Event>
      <Event time="2025-06-25T21:25:44.78" id="{C3B0CD02-3EA4-4789-AFEB-5657B6D199A8}">
        <Attribution userId="S::Alexandra.Allen@Altarum.org::e53e31f2-447a-429a-8b5b-798ad101f273" userName="Alexandra Allen" userProvider="AD"/>
        <Anchor>
          <Comment id="{8EB48A9E-CD76-4EB0-82E5-25FCA013271C}"/>
        </Anchor>
        <Assign userId="S::Britt.Sanderson@Altarum.org::bedf3858-89fb-4ddc-9e96-8a2a8a3124eb" userName="Britt Sanderson" userProvider="AD"/>
      </Event>
      <Event time="2025-06-25T21:25:44.78" id="{EE6E1692-1441-418C-AB38-563119EF17A3}">
        <Attribution userId="S::Alexandra.Allen@Altarum.org::e53e31f2-447a-429a-8b5b-798ad101f273" userName="Alexandra Allen" userProvider="AD"/>
        <Anchor>
          <Comment id="{8EB48A9E-CD76-4EB0-82E5-25FCA013271C}"/>
        </Anchor>
        <SetTitle title="@Britt Sanderson  Should DC get credit for considering &quot;(4) Changes in the insurer’s health care cost and quality improvement efforts since the insurer’s last rate filing for the same category of health benefit plan.&quot; ?  I think they perhaps should, or…"/>
      </Event>
      <Event time="2025-06-26T14:41:22.12" id="{57CA36A9-8733-45FF-BE63-843A4F4F72D2}">
        <Attribution userId="S::Britt.Sanderson@Altarum.org::bedf3858-89fb-4ddc-9e96-8a2a8a3124eb" userName="Britt Sanderson" userProvider="AD"/>
        <Progress percentComplete="100"/>
      </Event>
    </History>
  </Task>
</Tasks>
</file>

<file path=xl/persons/person.xml><?xml version="1.0" encoding="utf-8"?>
<personList xmlns="http://schemas.microsoft.com/office/spreadsheetml/2018/threadedcomments" xmlns:x="http://schemas.openxmlformats.org/spreadsheetml/2006/main">
  <person displayName="Elise Lowry" id="{26D79EA9-2192-49B8-B5F4-EE7C2EB2EEA7}" userId="Elise.Lowry@Altarum.org" providerId="PeoplePicker"/>
  <person displayName="Kiera Williams" id="{C7FD337C-DE9B-4BA0-80E3-2085A124016C}" userId="Kiera.Williams@Altarum.org" providerId="PeoplePicker"/>
  <person displayName="Alexandra Allen" id="{FC49F12A-7DC6-4B5D-99CF-8AFD048FC74D}" userId="Alexandra.Allen@Altarum.org" providerId="PeoplePicker"/>
  <person displayName="Britt Sanderson" id="{432ACCC2-DB11-4A10-A9C6-09C8DAF6E113}" userId="Britt.Sanderson@Altarum.org" providerId="PeoplePicker"/>
  <person displayName="Megan Szalwinski" id="{A298580F-521C-4292-9677-C2C4F71BD9EB}" userId="Megan.Szalwinski@Altarum.org" providerId="PeoplePicker"/>
  <person displayName="Elise Lowry" id="{A1C4FF22-F6D1-4B79-8850-F295FD21026F}" userId="S::Elise.Lowry@Altarum.org::85c0edd6-abb3-4c4c-97eb-db2971d686f0" providerId="AD"/>
  <person displayName="Kiera Williams" id="{271BA80C-2CDB-47D2-B48F-D477346B81BA}" userId="S::Kiera.Williams@Altarum.org::390455f4-85cd-4f83-b2c2-5d84950a11c9" providerId="AD"/>
  <person displayName="Alexandra Allen" id="{50E6931E-9366-442C-B84F-696538BF54EB}" userId="S::Alexandra.Allen@Altarum.org::e53e31f2-447a-429a-8b5b-798ad101f273" providerId="AD"/>
  <person displayName="Britt Sanderson" id="{6256685E-1115-4EB7-9D8A-5D30E6458AB9}" userId="S::Britt.Sanderson@Altarum.org::bedf3858-89fb-4ddc-9e96-8a2a8a3124eb" providerId="AD"/>
  <person displayName="Alexandra Allen" id="{46FAB1F7-F890-43C0-83F5-5BA11C3D990C}" userId="S::alexandra.allen@altarum.org::e53e31f2-447a-429a-8b5b-798ad101f273" providerId="AD"/>
  <person displayName="Britt Sanderson" id="{796266F7-6616-47E8-A957-ED0C50DEE271}" userId="S::britt.sanderson@altarum.org::bedf3858-89fb-4ddc-9e96-8a2a8a3124eb" providerId="AD"/>
  <person displayName="Megan Szalwinski" id="{03987C0B-4B3B-484C-982E-D73F988DCDDA}" userId="S::Megan.Szalwinski@Altarum.org::1cf5cd06-18b8-4a0d-8875-7dd3721a1bf5" providerId="AD"/>
  <person displayName="Beth Beaudin-Seiler" id="{F18E79FB-A37E-4D18-8E85-E2BB5001C576}" userId="S::beth.beaudin-seiler@altarum.org::d6d3e87b-6e06-438c-a092-36f71bfc458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8" dT="2025-06-12T18:30:08.80" personId="{6256685E-1115-4EB7-9D8A-5D30E6458AB9}" id="{53517C23-3E52-4B0B-8B0F-D73065A3D12A}">
    <text xml:space="preserve">Hi - found this in my search for rate review stuff in Connecticut! On page 21 of 24: Bill Text: CT SB00010 | 2025 | General Assembly | Chaptered | LegiScan 
(l) (1) Notwithstanding the provisions of this section, no hospital, health system or hospital-based facility shall collect a facility fee for (A) outpatient health care services that use a current procedural terminology evaluation and management (CPT E/M) code or assessment and management (CPT A/M) code and are provided at a hospital-based facility located off-site from a hospital campus, or (B) outpatient health care services provided at a hospital-based facility located off-site from a hospital campus received by a patient who is uninsured of more than the Medicare rate. (2) Notwithstanding the provisions of this section, on and after July 1, 2024, no hospital or health system shall collect a facility fee for outpatient health care services that use a current procedural terminology evaluation and management (CPT E/M) code or assessment and management (CPT A/M) code and are provided on the hospital campus. The provisions of this subdivision shall not apply to (A) an emergency department located on a hospital campus, or (B) observation stays on a hospital campus and (CPT E/M) and (CPT A/M) codes when billed for the following services: (i) Wound care, (ii) orthopedics, (iii) anticoagulation, (iv) oncology, (v) obstetrics, and (vi) solid organ transplant. </text>
    <extLst>
      <x:ext xmlns:xltc2="http://schemas.microsoft.com/office/spreadsheetml/2020/threadedcomments2" uri="{F7C98A9C-CBB3-438F-8F68-D28B6AF4A901}">
        <xltc2:checksum>2585214164</xltc2:checksum>
        <xltc2:hyperlink startIndex="85" length="70" url="https://legiscan.com/CT/text/SB00010/2025"/>
      </x:ext>
    </extLst>
  </threadedComment>
  <threadedComment ref="H53" dT="2025-06-23T19:08:10.89" personId="{03987C0B-4B3B-484C-982E-D73F988DCDDA}" id="{7E93AA47-9BD4-407E-8676-29A3F2DF06B0}" done="1">
    <text xml:space="preserve">Need to change to align with most recent discussion on transparency </text>
  </threadedComment>
  <threadedComment ref="H53" dT="2025-06-30T15:50:17.57" personId="{03987C0B-4B3B-484C-982E-D73F988DCDDA}" id="{DEB36131-E99D-4F8F-B810-5499F3A767A9}" parentId="{7E93AA47-9BD4-407E-8676-29A3F2DF06B0}">
    <text xml:space="preserve">@Britt Sanderson @Alexandra Allen </text>
    <mentions>
      <mention mentionpersonId="{432ACCC2-DB11-4A10-A9C6-09C8DAF6E113}" mentionId="{ACC74C35-7897-42FC-92C4-53E9E0F65916}" startIndex="0" length="16"/>
      <mention mentionpersonId="{FC49F12A-7DC6-4B5D-99CF-8AFD048FC74D}" mentionId="{C89D265C-480A-4B7A-81BE-3E4C07265DCC}" startIndex="17" length="16"/>
    </mentions>
  </threadedComment>
  <threadedComment ref="H53" dT="2025-06-30T18:55:23.59" personId="{6256685E-1115-4EB7-9D8A-5D30E6458AB9}" id="{44E73322-89D9-49D3-9A94-C17E8AD117A5}" parentId="{7E93AA47-9BD4-407E-8676-29A3F2DF06B0}">
    <text>Updated</text>
  </threadedComment>
  <threadedComment ref="I169" dT="2025-07-28T20:41:16.12" personId="{6256685E-1115-4EB7-9D8A-5D30E6458AB9}" id="{724C0DDB-2436-49E0-A6D8-EC3B66163231}">
    <text>I don’t think that this will count as credit since it wasn’t in effect June 1, but will you review this legislation and make sure it’s saying what I think it is saying? (You can cntrl+F “all-or-nothing”) 
https://legiscan.com/IN/text/HB1003/id/3220972</text>
    <extLst>
      <x:ext xmlns:xltc2="http://schemas.microsoft.com/office/spreadsheetml/2020/threadedcomments2" uri="{F7C98A9C-CBB3-438F-8F68-D28B6AF4A901}">
        <xltc2:checksum>863877366</xltc2:checksum>
        <xltc2:hyperlink startIndex="206" length="46" url="https://legiscan.com/IN/text/HB1003/id/3220972"/>
      </x:ext>
    </extLst>
  </threadedComment>
  <threadedComment ref="I169" dT="2025-07-29T17:23:29.67" personId="{6256685E-1115-4EB7-9D8A-5D30E6458AB9}" id="{70DFB93D-BFC9-46F3-9E7B-BE74517A77E9}" parentId="{724C0DDB-2436-49E0-A6D8-EC3B66163231}">
    <text xml:space="preserve">@Alexandra Allen </text>
    <mentions>
      <mention mentionpersonId="{FC49F12A-7DC6-4B5D-99CF-8AFD048FC74D}" mentionId="{BB6943DA-CBC7-4201-B435-9FD98A7F9763}" startIndex="0" length="16"/>
    </mentions>
  </threadedComment>
  <threadedComment ref="I289" dT="2024-08-14T18:30:28.84" personId="{6256685E-1115-4EB7-9D8A-5D30E6458AB9}" id="{C674E657-1A18-49F1-901C-2CA2FC92D967}">
    <text xml:space="preserve">New York restricts MFNs by regulation (N.Y. COMP. CODES R. &amp; REGS., tit. 10 §§ 98‐1.2 &amp; 98‐1.5). The oldest regulations we could locate were from 2007 and those regulations defined an MFN clause as a “material change” to an insurance contract that must be reviewed by the insurance commissioner. </text>
  </threadedComment>
  <threadedComment ref="I289" dT="2024-08-14T20:41:15.35" personId="{6256685E-1115-4EB7-9D8A-5D30E6458AB9}" id="{60582209-0EE8-4A96-9DCA-C90708EBD56D}" parentId="{C674E657-1A18-49F1-901C-2CA2FC92D967}">
    <text>Also: "(1) No contract or agreement between a health plan subject to this article and a health care provider, other than a residential health care facility as defined by section two thousand eight hundred one of the public health law, shall include a provision that:(A) contains a most-favored-nation provision;"</text>
  </threadedComment>
  <threadedComment ref="E322" dT="2025-07-29T00:27:15.94" personId="{50E6931E-9366-442C-B84F-696538BF54EB}" id="{6FC6C118-E511-4AAD-92E5-FD12E3D77CEA}">
    <text>A little confused on this one – the 2023 legislation seemed to prohibit noncompetes for physicians, but then the 2025 legislation clarifies that noncompetes signed before July 1, 2025 remain valid? Or is it different kinds of noncompetes? Verify and correct as needed.</text>
  </threadedComment>
  <threadedComment ref="E322" dT="2025-08-01T19:39:04.74" personId="{6256685E-1115-4EB7-9D8A-5D30E6458AB9}" id="{7C2C9C5C-5B0D-43CD-8FC7-986752E156F4}" parentId="{6FC6C118-E511-4AAD-92E5-FD12E3D77CEA}">
    <text xml:space="preserve">I think it’s two different laws - I think the 2023 one (S7) bans noncompetes for primary care physicians, while S475 (2025) expans the ban to any physician noncompete. I’ll update the note </text>
  </threadedComment>
  <threadedComment ref="E333" dT="2025-07-26T05:22:59.62" personId="{50E6931E-9366-442C-B84F-696538BF54EB}" id="{425D16BE-77FE-41D1-A72A-988C71D8D76C}">
    <text>I think this should get 0.5 credit since there is some restriction, but I’m not 100%. Please advise.</text>
  </threadedComment>
  <threadedComment ref="E333" dT="2025-08-01T21:22:14.49" personId="{6256685E-1115-4EB7-9D8A-5D30E6458AB9}" id="{ECC54E92-1207-415F-964E-15716986E681}" parentId="{425D16BE-77FE-41D1-A72A-988C71D8D76C}">
    <text xml:space="preserve">I’m also torn between a 0 and a 0.5, but since we are being generous let’s go with a 0.5 </text>
  </threadedComment>
  <threadedComment ref="E336" dT="2025-07-26T04:59:26.30" personId="{50E6931E-9366-442C-B84F-696538BF54EB}" id="{0C50CDD2-D1BD-4548-B3E5-D876A2EAF9CA}">
    <text xml:space="preserve">A bit confused: EIG says Nevada only restricts noncompetes for hourly employees, but this statute enacted in 2017 seems to suggest they are void with exceptions – how expansive are the exceptions? Should they remain 0 credit?
Nev. Rev. Stat. § 613.195. Noncompetition covenants: Limitations; enforceability; revision by court: Employment Practices - Miscellaneous Provisions - The Source on HealthCare Price and Competition </text>
    <extLst>
      <x:ext xmlns:xltc2="http://schemas.microsoft.com/office/spreadsheetml/2020/threadedcomments2" uri="{F7C98A9C-CBB3-438F-8F68-D28B6AF4A901}">
        <xltc2:checksum>1769584384</xltc2:checksum>
        <xltc2:hyperlink startIndex="227" length="197" url="https://sourceonhealthcare.org/legislation/nev-rev-stat-%c2%a7-613-195-noncompetition-covenants-limitations-enforceability-revision-by-court-employment-practices-miscellaneous-provisions/"/>
      </x:ext>
    </extLst>
  </threadedComment>
  <threadedComment ref="E336" dT="2025-08-01T21:15:45.30" personId="{6256685E-1115-4EB7-9D8A-5D30E6458AB9}" id="{EA0558EC-B852-4A5D-BD56-1597C5E8B437}" parentId="{0C50CDD2-D1BD-4548-B3E5-D876A2EAF9CA}">
    <text>I think that the law is saying that they are permitted only when reasonable and employers cannot prevent former employees from serving former clients if the employee did not solicit them and the client voluntarily chose to follow them… it also seems to say that if an employee is terminated due to downsizing or restructuring, a noncompete is only valid while the employer continues paying salary, benefits, or severance. So like Washington. I think that half credit might be reasonable here?</text>
  </threadedComment>
  <threadedComment ref="E345" dT="2025-07-26T04:29:03.53" personId="{50E6931E-9366-442C-B84F-696538BF54EB}" id="{20F4D12B-F148-4B96-9D9A-0B3943F74459}">
    <text>I’m pretty sure that since this still allows some noncompetes to exist for physicians it doesn’t get a 1, but definitely give it another read over.</text>
  </threadedComment>
  <threadedComment ref="E345" dT="2025-08-01T19:43:26.91" personId="{6256685E-1115-4EB7-9D8A-5D30E6458AB9}" id="{BD58607D-CD2E-496C-B30F-E70B76597B5B}" parentId="{20F4D12B-F148-4B96-9D9A-0B3943F74459}">
    <text>I think you’re right here. I expanded on the note a bit using the law firm PowerPoint linked in the sources, but otherwise I feel good about this one!</text>
  </threadedComment>
  <threadedComment ref="I465" dT="2024-04-04T15:25:00.58" personId="{50E6931E-9366-442C-B84F-696538BF54EB}" id="{769103C9-A65E-47A2-AB3D-94340904E48C}" done="1">
    <text>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text>
    <extLst>
      <x:ext xmlns:xltc2="http://schemas.microsoft.com/office/spreadsheetml/2020/threadedcomments2" uri="{F7C98A9C-CBB3-438F-8F68-D28B6AF4A901}">
        <xltc2:checksum>323324739</xltc2:checksum>
        <xltc2:hyperlink startIndex="249" length="102" url="https://www.foley.com/insights/publications/2024/01/california-health-care-transactions-regulations/"/>
      </x:ext>
    </extLst>
  </threadedComment>
  <threadedComment ref="I465" dT="2024-04-04T15:26:36.77" personId="{50E6931E-9366-442C-B84F-696538BF54EB}" id="{37FC5B84-3077-49DD-AE40-E80CA5B3A4D0}" parentId="{769103C9-A65E-47A2-AB3D-94340904E48C}">
    <text>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ext>
  </threadedComment>
  <threadedComment ref="E466" dT="2024-04-18T20:51:39.77" personId="{50E6931E-9366-442C-B84F-696538BF54EB}" id="{5D2691C8-987D-4ECA-BBCB-F7062DE192AA}" done="1">
    <text>Does Colorado's situation count as affordability? Consult the team.</text>
  </threadedComment>
  <threadedComment ref="E466" dT="2024-04-30T19:05:03.76" personId="{50E6931E-9366-442C-B84F-696538BF54EB}" id="{B35932B9-31E3-497D-8D60-D81500361944}" parentId="{5D2691C8-987D-4ECA-BBCB-F7062DE192AA}">
    <text>Team decided that "continued access to care" does not explicitly include affordability so no credit. 
Could very well be in reference to facility closures. Access does not equal affordability consideration.</text>
  </threadedComment>
  <threadedComment ref="E467" dT="2024-04-25T21:17:17.61" personId="{50E6931E-9366-442C-B84F-696538BF54EB}" id="{BE01E1F8-1FDE-4894-BC04-1FADB1A3E497}" done="1">
    <text>Should this get 0.5 or 1 ? See notes.</text>
  </threadedComment>
  <threadedComment ref="E467" dT="2024-05-03T17:19:40.74" personId="{50E6931E-9366-442C-B84F-696538BF54EB}" id="{70D0CEC1-A2BC-46CD-B067-ED2556EB71E8}" parentId="{BE01E1F8-1FDE-4894-BC04-1FADB1A3E497}">
    <text>1 credit for both!</text>
  </threadedComment>
  <threadedComment ref="E468" dT="2024-04-18T20:56:04.16" personId="{50E6931E-9366-442C-B84F-696538BF54EB}" id="{AD26491A-58FE-4D0D-AE71-14D4AF8DEF7E}" done="1">
    <text>The statute doesn't specify what "cost" actually means. Unsure if it's related to cost growth or affordability. Thoughts on note phrasing at right?
I assume it's appropriate to give a 0.5 score either way since it doesn't explicitly cover both.</text>
  </threadedComment>
  <threadedComment ref="E468" dT="2024-05-03T17:22:51.87" personId="{50E6931E-9366-442C-B84F-696538BF54EB}" id="{1973744D-9A9B-41C6-B855-CCBF6714CEC1}" parentId="{AD26491A-58FE-4D0D-AE71-14D4AF8DEF7E}">
    <text>Team says give 1 credit, based on perceived intent even if not explicitly stated.</text>
  </threadedComment>
  <threadedComment ref="E480" dT="2024-04-18T21:03:14.00" personId="{50E6931E-9366-442C-B84F-696538BF54EB}" id="{3B875637-47FF-4535-AD72-0887BC06A517}" done="1">
    <text>Does "Access" count for affordability criteria?</text>
  </threadedComment>
  <threadedComment ref="E480" dT="2024-04-30T19:27:09.87" personId="{50E6931E-9366-442C-B84F-696538BF54EB}" id="{3EF585DA-2C81-4610-A6ED-526376924EFA}" parentId="{3B875637-47FF-4535-AD72-0887BC06A517}">
    <text>Team decided that access does not include affordability, therefore no credit.</text>
  </threadedComment>
  <threadedComment ref="E485" dT="2024-04-30T19:44:12.79" personId="{50E6931E-9366-442C-B84F-696538BF54EB}" id="{7E3D3473-A9CE-4B90-A434-5CBAD602C4DA}" done="1">
    <text>I looked at all the mentions of the word "cost" in the statute, and the only thing I found that seemed related to the cost of care was the note at right about increases in allowable cost to Medicaid. 
I don't think this should get credit, but wanted to run by the team.</text>
  </threadedComment>
  <threadedComment ref="E485" dT="2024-07-16T17:52:20.83" personId="{50E6931E-9366-442C-B84F-696538BF54EB}" id="{169A26D2-5EBA-4CAB-AAA9-D367B03A4904}" parentId="{7E3D3473-A9CE-4B90-A434-5CBAD602C4DA}">
    <text>Executive decision: give them credit, they consider some aspect of price increase so that's enough for our purposes.</text>
  </threadedComment>
  <threadedComment ref="E487" dT="2025-06-26T16:52:27.76" personId="{6256685E-1115-4EB7-9D8A-5D30E6458AB9}" id="{79FA60F4-16E4-4D95-8E51-6598D95AAE83}" done="1">
    <text>May need to be updated to a "1" with newly discovered legislation</text>
  </threadedComment>
  <threadedComment ref="E487" dT="2025-06-27T19:16:12.15" personId="{50E6931E-9366-442C-B84F-696538BF54EB}" id="{D14A1D53-4063-4D27-9570-A86404FD2716}" parentId="{79FA60F4-16E4-4D95-8E51-6598D95AAE83}">
    <text>Agreed, changed to 1 and resolved.</text>
  </threadedComment>
  <threadedComment ref="I487" dT="2025-06-26T16:52:24.05" personId="{6256685E-1115-4EB7-9D8A-5D30E6458AB9}" id="{AAD0417E-5BF4-417F-9783-B70D1794EB87}" done="1">
    <text xml:space="preserve">I don't think the Source or NCSL captured this legislation:
Montana Code § 50-4-717 (2024) - Criteria for commissioner approval of conversion transaction :: 2024 Montana Code Annotated :: U.S. Codes and Statutes :: U.S. Law :: Justia </text>
    <extLst>
      <x:ext xmlns:xltc2="http://schemas.microsoft.com/office/spreadsheetml/2020/threadedcomments2" uri="{F7C98A9C-CBB3-438F-8F68-D28B6AF4A901}">
        <xltc2:checksum>3249223844</xltc2:checksum>
        <xltc2:hyperlink startIndex="61" length="173" url="https://law.justia.com/codes/montana/title-50/chapter-4/part-7/section-50-4-717/"/>
      </x:ext>
    </extLst>
  </threadedComment>
  <threadedComment ref="I487" dT="2025-06-26T17:00:24.57" personId="{6256685E-1115-4EB7-9D8A-5D30E6458AB9}" id="{2C40022A-DB0E-41DB-B58C-9D6DBC9B8A14}" parentId="{AAD0417E-5BF4-417F-9783-B70D1794EB87}">
    <text xml:space="preserve">@Alexandra Allen </text>
  </threadedComment>
  <threadedComment ref="I487" dT="2025-06-27T19:17:50.77" personId="{50E6931E-9366-442C-B84F-696538BF54EB}" id="{51B0493A-7CA3-43BB-8310-DBD85DE32F3E}" parentId="{AAD0417E-5BF4-417F-9783-B70D1794EB87}">
    <text>Great catch, approved and resolved.</text>
  </threadedComment>
  <threadedComment ref="E494" dT="2024-04-18T21:15:45.41" personId="{50E6931E-9366-442C-B84F-696538BF54EB}" id="{C63EB9B2-7CD6-4BB7-90EC-0FD853B5ED35}" done="1">
    <text>Does this count as affordability?</text>
  </threadedComment>
  <threadedComment ref="E494" dT="2024-04-19T16:58:19.94" personId="{50E6931E-9366-442C-B84F-696538BF54EB}" id="{FAE8140F-81CB-4B9E-ADFD-95EB2ACAB2CD}" parentId="{C63EB9B2-7CD6-4BB7-90EC-0FD853B5ED35}">
    <text>Elise: this sounds like NOT consumer affordability, but rather community benefit and indigent care, which is entirely separate.</text>
  </threadedComment>
  <threadedComment ref="I498" dT="2025-06-20T21:42:29.90" personId="{50E6931E-9366-442C-B84F-696538BF54EB}" id="{A3CFFEE0-46A2-4068-8C26-3B61E13F9101}">
    <text>Should we include or remove the information about post-transaction oversight? Likely over character limit.</text>
  </threadedComment>
  <threadedComment ref="I498" dT="2025-06-27T16:34:26.14" personId="{6256685E-1115-4EB7-9D8A-5D30E6458AB9}" id="{8EDEE121-A315-479F-9827-7492AAD08BE1}" parentId="{A3CFFEE0-46A2-4068-8C26-3B61E13F9101}">
    <text>Let's remove it - I saw similar laws in some other states. Let's make a note to maybe consider adding it as a separate policy measure next year?</text>
  </threadedComment>
  <threadedComment ref="I498" dT="2025-06-27T16:35:20.76" personId="{6256685E-1115-4EB7-9D8A-5D30E6458AB9}" id="{6CB16663-9F32-4AF6-A5BE-C1D23470FDFC}" parentId="{A3CFFEE0-46A2-4068-8C26-3B61E13F9101}">
    <text>Original note:
Attorney General criteria include public interest and accessibility of services. The Oregon Health Authority (OHA)'s criteria include access to affordable care and significant change to market share. The OHA conducts analyses 1, 2, and 5 years after the transaction to ensure compliance with conditions, cost trends of the parties in the transactions, and impact of the transaction on the state's health care cost growth target.</text>
  </threadedComment>
  <threadedComment ref="E506" dT="2024-04-30T19:57:14.84" personId="{50E6931E-9366-442C-B84F-696538BF54EB}" id="{35E497CD-8755-499E-BE0E-32D7E00F359D}" done="1">
    <text>It seems that the statute is referring to cost in the context of affordability rather than it's own independent consideration, but please review with team and get confirmation.</text>
  </threadedComment>
  <threadedComment ref="E506" dT="2024-05-03T22:37:17.92" personId="{50E6931E-9366-442C-B84F-696538BF54EB}" id="{17CB1911-DD82-4ADC-9348-579FA4C4633B}" parentId="{35E497CD-8755-499E-BE0E-32D7E00F359D}">
    <text>Team decided to give 1 credit for cost growth and/or affordability, no partial credit.</text>
  </threadedComment>
  <threadedComment ref="I513" dT="2025-06-26T15:14:05.69" personId="{6256685E-1115-4EB7-9D8A-5D30E6458AB9}" id="{ECC09002-43CA-4879-BF38-26B3A41F205E}">
    <text>Not sure if the CON is broad enough to constitute credit for the ability to approve or deny consolidation transactions, I'm thinking this may need to be changed to a 0</text>
  </threadedComment>
  <threadedComment ref="I513" dT="2025-06-26T16:59:57.71" personId="{6256685E-1115-4EB7-9D8A-5D30E6458AB9}" id="{026540A8-9ABA-4100-88DC-DE8892FC9031}" parentId="{ECC09002-43CA-4879-BF38-26B3A41F205E}">
    <text xml:space="preserve">@Alexandra Allen </text>
  </threadedComment>
  <threadedComment ref="I515" dT="2025-06-26T15:47:49.89" personId="{6256685E-1115-4EB7-9D8A-5D30E6458AB9}" id="{4A76A417-31FA-4F7F-BE2A-5D5C56AA0E1B}">
    <text>Added a link and summary of the nonprofit merger legislation</text>
  </threadedComment>
  <threadedComment ref="I515" dT="2025-06-26T17:00:04.67" personId="{6256685E-1115-4EB7-9D8A-5D30E6458AB9}" id="{30D2540B-2458-4568-A75B-802888AFA4E3}" parentId="{4A76A417-31FA-4F7F-BE2A-5D5C56AA0E1B}">
    <text xml:space="preserve">@Alexandra Allen </text>
  </threadedComment>
  <threadedComment ref="I516" dT="2024-04-04T15:25:00.58" personId="{50E6931E-9366-442C-B84F-696538BF54EB}" id="{1A88E60F-F9B6-4B14-8BD1-D29A248272D2}" done="1">
    <text>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text>
    <extLst>
      <x:ext xmlns:xltc2="http://schemas.microsoft.com/office/spreadsheetml/2020/threadedcomments2" uri="{F7C98A9C-CBB3-438F-8F68-D28B6AF4A901}">
        <xltc2:checksum>323324739</xltc2:checksum>
        <xltc2:hyperlink startIndex="249" length="102" url="https://www.foley.com/insights/publications/2024/01/california-health-care-transactions-regulations/"/>
      </x:ext>
    </extLst>
  </threadedComment>
  <threadedComment ref="I516" dT="2024-04-04T15:26:36.77" personId="{50E6931E-9366-442C-B84F-696538BF54EB}" id="{0513D567-1B54-4A0A-9715-F82178183C7C}" parentId="{1A88E60F-F9B6-4B14-8BD1-D29A248272D2}">
    <text>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ext>
  </threadedComment>
  <threadedComment ref="I517" dT="2025-06-27T18:00:38.26" personId="{6256685E-1115-4EB7-9D8A-5D30E6458AB9}" id="{0077DC8C-D80E-4D46-892C-C24F2F514E7D}">
    <text>LA, GA, and NH received credit for laws similar to laws that did not receive full credit in CO, ID, IL, NC, ND, PA, TN and WY. I highlighted these in blue - will you take a look and see if I'm missing something and update the notes to clarify what the differences are? I tried to link the legislation in the sources as much as possible. 
Personally I don't think the court mechanism should count for credit since it isn't really giving the AG the authority to disprove a transaction and I feel like the courts would have that authority anyway during a lawsuit?</text>
  </threadedComment>
  <threadedComment ref="I517" dT="2025-06-27T18:43:56.62" personId="{6256685E-1115-4EB7-9D8A-5D30E6458AB9}" id="{04559975-E72E-4B35-A29E-B3B06039E982}" parentId="{0077DC8C-D80E-4D46-892C-C24F2F514E7D}">
    <text xml:space="preserve">@Alexandra Allen </text>
    <mentions>
      <mention mentionpersonId="{FC49F12A-7DC6-4B5D-99CF-8AFD048FC74D}" mentionId="{85BF25EA-505A-4055-B5F8-6A92E7286563}" startIndex="0" length="16"/>
    </mentions>
  </threadedComment>
  <threadedComment ref="I522" dT="2025-06-25T15:31:08.00" personId="{6256685E-1115-4EB7-9D8A-5D30E6458AB9}" id="{7B8A2131-2FB1-4517-96A5-A87324CA8210}">
    <text>The legislation here is very similar to the legislation from Idaho, Indiana, and Illinois, which did not receive credit. Will you review and confirm that this deserves credit/that when the others do not?</text>
  </threadedComment>
  <threadedComment ref="I522" dT="2025-06-26T17:00:07.89" personId="{6256685E-1115-4EB7-9D8A-5D30E6458AB9}" id="{56F9EC7B-600C-463D-9330-05D7262AC903}" parentId="{7B8A2131-2FB1-4517-96A5-A87324CA8210}">
    <text xml:space="preserve">@Alexandra Allen </text>
  </threadedComment>
  <threadedComment ref="I525" dT="2024-04-30T19:22:52.17" personId="{50E6931E-9366-442C-B84F-696538BF54EB}" id="{2B42E98E-19BF-47B9-A378-D2CAC5CC6A07}" done="1">
    <text>Honestly a little confused about the CON language here / what it actually means, and the statute doesn't help much. Discuss. Should I just say they have approval authority (less confusing but maybe less accurate) or leave as is (more confusing but accurate)?</text>
  </threadedComment>
  <threadedComment ref="I525" dT="2024-07-16T17:58:18.26" personId="{50E6931E-9366-442C-B84F-696538BF54EB}" id="{499BC21C-AC16-49A5-A351-97DAA6AF8F3A}" parentId="{2B42E98E-19BF-47B9-A378-D2CAC5CC6A07}">
    <text>Went and reviewed The Source again in July, and they either updated it to be clearer or I wasn’t reading correctly before, and it seems they should get credit for approval through the CON.
Revised the notes and resolve.</text>
  </threadedComment>
  <threadedComment ref="I526" dT="2024-04-29T19:12:54.26" personId="{50E6931E-9366-442C-B84F-696538BF54EB}" id="{DB059EB1-568C-4CC0-8D25-DAAD848983D1}" done="1">
    <text xml:space="preserve">July Refresh: confirm this law went into effect.
Indiana Governor Signs Health Care Merger Notice Law (natlawreview.com) </text>
    <extLst>
      <x:ext xmlns:xltc2="http://schemas.microsoft.com/office/spreadsheetml/2020/threadedcomments2" uri="{F7C98A9C-CBB3-438F-8F68-D28B6AF4A901}">
        <xltc2:checksum>777059562</xltc2:checksum>
        <xltc2:hyperlink startIndex="50" length="71" url="https://natlawreview.com/article/indiana-senate-enrolled-act-9-requires-written-notice-health-care-entities-mergers"/>
      </x:ext>
    </extLst>
  </threadedComment>
  <threadedComment ref="I526" dT="2024-07-16T21:23:31.00" personId="{50E6931E-9366-442C-B84F-696538BF54EB}" id="{1063EEB1-A726-4752-B8BD-647D041521DA}" parentId="{DB059EB1-568C-4CC0-8D25-DAAD848983D1}">
    <text>Confirmed: https://www.indianasenaterepublicans.com/new-laws-going-into-effect-july-1-2024</text>
    <extLst>
      <x:ext xmlns:xltc2="http://schemas.microsoft.com/office/spreadsheetml/2020/threadedcomments2" uri="{F7C98A9C-CBB3-438F-8F68-D28B6AF4A901}">
        <xltc2:checksum>1057644516</xltc2:checksum>
        <xltc2:hyperlink startIndex="11" length="79" url="https://www.indianasenaterepublicans.com/new-laws-going-into-effect-july-1-2024"/>
      </x:ext>
    </extLst>
  </threadedComment>
  <threadedComment ref="E527" dT="2025-06-18T21:14:53.41" personId="{50E6931E-9366-442C-B84F-696538BF54EB}" id="{D1BD8671-06F1-447F-A4A9-A5C26AD9BA48}">
    <text>Truly cannot figure out what the legislation on this one actually means. Ask another analyst for assistance and/or review again later.</text>
  </threadedComment>
  <threadedComment ref="E527" dT="2025-06-27T19:09:18.42" personId="{50E6931E-9366-442C-B84F-696538BF54EB}" id="{6073799D-A5CA-4D37-A0A2-6D671D8115CD}" parentId="{D1BD8671-06F1-447F-A4A9-A5C26AD9BA48}">
    <text>See above thread with Britt, no credit given.</text>
  </threadedComment>
  <threadedComment ref="I527" dT="2025-06-25T15:54:25.05" personId="{6256685E-1115-4EB7-9D8A-5D30E6458AB9}" id="{3A253BAC-5389-4C1A-8511-49C8B02108F8}">
    <text xml:space="preserve">This may receive credit: 
504.1102 Limitations on mergers by public benefit or religious corporations.
1. Without the prior approval of the district court, a public benefit or religious corporation may merge only with one of the following:
a. A public benefit or religious corporation.
b. A foreign corporation which would qualify under this chapter as a public benefit or religious corporation.
c. A wholly owned foreign or domestic business or mutual benefit corporation, provided the public benefit or religious corporation is the surviving corporation and continues to be a public benefit or religious corporation after the merger.
d. A business or mutual benefit corporation or an unincorporated entity, provided that all of the following apply where the public benefit or religious corporation is not the surviving entity in the merger:
(1) On or prior to the effective date of the merger, assets with a value equal to the greater of the fair market value of the net tangible and intangible assets, including goodwill, of the public benefit or religious corporation or the fair market value of the public benefit or religious corporation if it were to be operated as a business concern are transferred or conveyed to one or more persons who would have received its assets under section 504.1405, subsection 1, paragraphs “e” and “f”, had it dissolved.
(2) The business or mutual benefit corporation or unincorporated entity shall return, transfer, or convey any assets held by it upon condition requiring return, transfer, or conveyance, which condition occurs by reason of the merger, in accordance with such condition.
(3) The merger is approved by a majority of directors of the public benefit or religious corporation who are not and will not become members or shareholders in or officers, employees, agents, or consultants of the surviving entity.
2. Without the prior approval of the district court in a proceeding in which a guardian ad litem has been appointed to represent the interests of the corporation, a member of a public benefit or religious corporation shall not receive or keep anything as a result of a merger other than a membership in the surviving public benefit or religious corporation. The court shall approve the transaction if it is in the public interest.
</text>
  </threadedComment>
  <threadedComment ref="I527" dT="2025-06-25T15:57:34.02" personId="{6256685E-1115-4EB7-9D8A-5D30E6458AB9}" id="{02D136DA-D169-44EA-9378-498AC1FF34E7}" parentId="{3A253BAC-5389-4C1A-8511-49C8B02108F8}">
    <text>It seems realllly narrow, so not sure if it should receive credit, but a note here makes sense</text>
  </threadedComment>
  <threadedComment ref="I527" dT="2025-06-26T17:00:14.03" personId="{6256685E-1115-4EB7-9D8A-5D30E6458AB9}" id="{C5D44AF6-FDA3-4669-8257-5821059F4617}" parentId="{3A253BAC-5389-4C1A-8511-49C8B02108F8}">
    <text xml:space="preserve">@Alexandra Allen </text>
  </threadedComment>
  <threadedComment ref="I527" dT="2025-06-27T18:44:14.74" personId="{6256685E-1115-4EB7-9D8A-5D30E6458AB9}" id="{021A8505-1E8A-4689-896F-85276713C44A}" parentId="{3A253BAC-5389-4C1A-8511-49C8B02108F8}">
    <text xml:space="preserve">@Alexandra Allen </text>
    <mentions>
      <mention mentionpersonId="{FC49F12A-7DC6-4B5D-99CF-8AFD048FC74D}" mentionId="{9BABD771-8A9C-41E3-A1F3-F3726434A5EB}" startIndex="0" length="16"/>
    </mentions>
  </threadedComment>
  <threadedComment ref="I527" dT="2025-06-27T19:11:42.67" personId="{50E6931E-9366-442C-B84F-696538BF54EB}" id="{729DFA8E-C193-426C-9F29-06DBE73A65B6}" parentId="{3A253BAC-5389-4C1A-8511-49C8B02108F8}">
    <text>I think it's a bit confusing to give credit for approval/denial but not for notification, since it applies to the same (extremely narrow) scope of transactions.</text>
  </threadedComment>
  <threadedComment ref="E529" dT="2024-04-30T19:25:01.66" personId="{50E6931E-9366-442C-B84F-696538BF54EB}" id="{6B8A013B-93A1-4D18-B67F-19B483A189D3}" done="1">
    <text>A little torn here - do they get 1 credit based on the note at right?</text>
  </threadedComment>
  <threadedComment ref="E529" dT="2024-05-03T17:31:06.99" personId="{50E6931E-9366-442C-B84F-696538BF54EB}" id="{33BE9562-FD2B-4D0A-913B-4091A39E8F79}" parentId="{6B8A013B-93A1-4D18-B67F-19B483A189D3}">
    <text>Team says yes they get credit because they have some authority. Apply to other states in same position.</text>
  </threadedComment>
  <threadedComment ref="I534" dT="2025-06-27T17:33:50.01" personId="{6256685E-1115-4EB7-9D8A-5D30E6458AB9}" id="{A3F31879-0441-4855-9BD6-6C390871B3E0}">
    <text>Removed the content about the attorney general because s/he doesn't have the authority to approve or disapprove the transaction and I can't confirm with the legislation. Original note read:
"The Attorney General reviews nonprofit hospital transactions under broad authority to protect charitable assets from diversion to private benefit, and organizations can request approval from the AG before executing the merger or sale. "</text>
  </threadedComment>
  <threadedComment ref="I537" dT="2024-04-17T19:03:45.36" personId="{50E6931E-9366-442C-B84F-696538BF54EB}" id="{6CB79278-B42C-4D45-85B1-658AA4DC0E56}" done="1">
    <text xml:space="preserve">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text>
  </threadedComment>
  <threadedComment ref="I537" dT="2024-05-03T22:42:56.43" personId="{50E6931E-9366-442C-B84F-696538BF54EB}" id="{482530E1-F3D0-4F8B-B4BC-B95C55FFB0DB}" parentId="{6CB79278-B42C-4D45-85B1-658AA4DC0E56}">
    <text>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ext>
  </threadedComment>
  <threadedComment ref="E538" dT="2025-06-26T16:43:43.26" personId="{6256685E-1115-4EB7-9D8A-5D30E6458AB9}" id="{106335E5-32F5-4742-9874-0A4429490A86}" done="1">
    <text>May need to be updated to a "1" with newly discovered legislation</text>
  </threadedComment>
  <threadedComment ref="E538" dT="2025-06-27T19:15:52.06" personId="{50E6931E-9366-442C-B84F-696538BF54EB}" id="{501D3AAF-18AE-4BA7-BE9A-C0ADEB2FF163}" parentId="{106335E5-32F5-4742-9874-0A4429490A86}">
    <text>Agreed, score changed and resolved.</text>
  </threadedComment>
  <threadedComment ref="I538" dT="2025-06-26T16:43:28.58" personId="{6256685E-1115-4EB7-9D8A-5D30E6458AB9}" id="{88E2DE99-6874-4243-AFAC-E7C0DF27CE7C}" done="1">
    <text xml:space="preserve">The original note read: "The Attorney General provides written consent but does not have approval authority beyond standard antitrust law." but I don't think the Source or NCSL captured this legislation in their review:
50-4-702. Conversion transaction -- approval. A person may not engage in a conversion transaction involving a nonprofit health entity unless the commissioner and the attorney general issue orders approving the conversion transaction. 
 Montana Code § 50-4-702 (2024) - Conversion transaction -- approval :: 2024 Montana Code Annotated :: U.S. Codes and Statutes :: U.S. Law :: Justia 
</text>
    <extLst>
      <x:ext xmlns:xltc2="http://schemas.microsoft.com/office/spreadsheetml/2020/threadedcomments2" uri="{F7C98A9C-CBB3-438F-8F68-D28B6AF4A901}">
        <xltc2:checksum>3317052551</xltc2:checksum>
        <xltc2:hyperlink startIndex="458" length="147" url="https://law.justia.com/codes/montana/title-50/chapter-4/part-7/section-50-4-702/"/>
      </x:ext>
    </extLst>
  </threadedComment>
  <threadedComment ref="I538" dT="2025-06-26T17:00:22.03" personId="{6256685E-1115-4EB7-9D8A-5D30E6458AB9}" id="{1E647814-C8FF-4EC7-B297-50C74565CF17}" parentId="{88E2DE99-6874-4243-AFAC-E7C0DF27CE7C}">
    <text xml:space="preserve">@Alexandra Allen </text>
  </threadedComment>
  <threadedComment ref="I538" dT="2025-06-27T18:44:45.98" personId="{6256685E-1115-4EB7-9D8A-5D30E6458AB9}" id="{5FD09D00-7D31-465A-B2F8-8226D8C30266}" parentId="{88E2DE99-6874-4243-AFAC-E7C0DF27CE7C}">
    <text xml:space="preserve">@Alexandra Allen </text>
    <mentions>
      <mention mentionpersonId="{FC49F12A-7DC6-4B5D-99CF-8AFD048FC74D}" mentionId="{B37C4F0A-DC00-4139-A1D5-37AB9E22EE39}" startIndex="0" length="16"/>
    </mentions>
  </threadedComment>
  <threadedComment ref="I538" dT="2025-06-27T19:17:34.64" personId="{50E6931E-9366-442C-B84F-696538BF54EB}" id="{942513DF-A523-4F40-B250-C20D20452B74}" parentId="{88E2DE99-6874-4243-AFAC-E7C0DF27CE7C}">
    <text>Great catch, I can't believe none of the sources have this!</text>
  </threadedComment>
  <threadedComment ref="I552" dT="2024-05-23T15:37:38.32" personId="{6256685E-1115-4EB7-9D8A-5D30E6458AB9}" id="{A96C056E-DE35-426D-900B-5DCC6858B7DE}" done="1">
    <text>SC recently repealed CON - might not need a note but maybe!</text>
  </threadedComment>
  <threadedComment ref="I552" dT="2024-07-16T21:26:46.21" personId="{50E6931E-9366-442C-B84F-696538BF54EB}" id="{B9AC9676-3DD5-4D74-8599-529EAB87743B}" parentId="{A96C056E-DE35-426D-900B-5DCC6858B7DE}">
    <text>SC didn't get credit before for CON, so don't think this requires a note modification.</text>
  </threadedComment>
  <threadedComment ref="E558" dT="2024-04-30T19:59:18.17" personId="{50E6931E-9366-442C-B84F-696538BF54EB}" id="{B68DEC30-13FB-49A0-B179-C0C658706BB6}" done="1">
    <text>Does the CON statute at right count as approval authority when it's in limited circumstances? See note at right.</text>
  </threadedComment>
  <threadedComment ref="E558" dT="2024-05-03T22:53:24.34" personId="{50E6931E-9366-442C-B84F-696538BF54EB}" id="{DA113E09-1CAA-4D2B-8FBD-593585EB38CD}" parentId="{B68DEC30-13FB-49A0-B179-C0C658706BB6}">
    <text>Team decided limited circumstances does count.</text>
  </threadedComment>
  <threadedComment ref="I562" dT="2025-06-25T16:47:46.16" personId="{6256685E-1115-4EB7-9D8A-5D30E6458AB9}" id="{7FAD5EE3-05C5-41D8-B60E-F576C00AA1AB}">
    <text>This legislation is very similar to the legislation in Iowa, if they receive credit here then Wyoming should and vice-versa</text>
  </threadedComment>
  <threadedComment ref="I562" dT="2025-06-26T17:00:39.04" personId="{6256685E-1115-4EB7-9D8A-5D30E6458AB9}" id="{EA939F12-0657-4213-8713-E376FF868065}" parentId="{7FAD5EE3-05C5-41D8-B60E-F576C00AA1AB}">
    <text xml:space="preserve">@Alexandra Allen </text>
  </threadedComment>
  <threadedComment ref="E563" dT="2024-04-25T20:56:15.77" personId="{50E6931E-9366-442C-B84F-696538BF54EB}" id="{1599D529-B254-4585-8C90-BA0AFBA0684D}" done="1">
    <text>Should Alabama get credit for this CON provision? I'm honestly confused -- The Source marks them as having "no notice" requirement, but transactions that meet certain criteria do require a CON review, and the details state that alabama CON includes approval/disapproval. What's going on here?</text>
  </threadedComment>
  <threadedComment ref="E563" dT="2024-04-26T17:34:01.83" personId="{50E6931E-9366-442C-B84F-696538BF54EB}" id="{BBF65F2E-2168-4EF0-8306-2A9A07A81C14}" parentId="{1599D529-B254-4585-8C90-BA0AFBA0684D}">
    <text>Based on our interpretation and our criteria, we will give this credit because they are still requiring notice and have approval in some capacity, even if not for all transactions.</text>
  </threadedComment>
  <threadedComment ref="E563" dT="2024-08-14T14:24:38.13" personId="{F18E79FB-A37E-4D18-8E85-E2BB5001C576}" id="{4F7A91DC-06FC-471C-8DDF-EDA5640AB0D8}" parentId="{1599D529-B254-4585-8C90-BA0AFBA0684D}">
    <text>@Alexandra Allen - I know we said that we would give this a 1, but based on the source listed it would need to be 0. Which source were you using to show the argument for a 1? That's the source we would list here and not the central one we are using for the others - because we are deviating from that.</text>
    <mentions>
      <mention mentionpersonId="{FC49F12A-7DC6-4B5D-99CF-8AFD048FC74D}" mentionId="{C4FA1A54-F049-445C-9556-E0619834DDAE}" startIndex="0" length="16"/>
    </mentions>
  </threadedComment>
  <threadedComment ref="E563" dT="2024-08-14T16:09:54.55" personId="{F18E79FB-A37E-4D18-8E85-E2BB5001C576}" id="{2F3423D1-A8F6-416C-B776-7E22ED393263}" parentId="{1599D529-B254-4585-8C90-BA0AFBA0684D}">
    <text>Went to original source. Keep as a 1  - http://www.shpda.alabama.gov/documents/conforms/Rules%20Effective%205.5.2017%20Searchable%207.16.2019.pdf?sm=b_d</text>
  </threadedComment>
  <threadedComment ref="I564" dT="2025-06-26T15:11:59.56" personId="{6256685E-1115-4EB7-9D8A-5D30E6458AB9}" id="{4267142F-2C46-4587-83FE-19B5D69C54BE}" done="1">
    <text xml:space="preserve">The legislation linked in the NCSL source on CON laws doesn't mention anything about mergers or acquisitions, and I'm not sure that the CON requirements related to construction are enough to constitute a consolidation notification requirement. Should this be changed to a 0?
Alaska Statutes § 18.07.031 (2024) - Certificate of need required; relocations :: 2024 Alaska Statutes :: U.S. Codes and Statutes :: U.S. Law :: Justia </text>
    <extLst>
      <x:ext xmlns:xltc2="http://schemas.microsoft.com/office/spreadsheetml/2020/threadedcomments2" uri="{F7C98A9C-CBB3-438F-8F68-D28B6AF4A901}">
        <xltc2:checksum>3767054698</xltc2:checksum>
        <xltc2:hyperlink startIndex="276" length="151" url="https://law.justia.com/codes/alaska/title-18/chapter-07/section-18-07-031/"/>
      </x:ext>
    </extLst>
  </threadedComment>
  <threadedComment ref="I564" dT="2025-06-26T16:59:54.68" personId="{6256685E-1115-4EB7-9D8A-5D30E6458AB9}" id="{D9091840-08A9-437F-8615-46684982D589}" parentId="{4267142F-2C46-4587-83FE-19B5D69C54BE}">
    <text xml:space="preserve">@Alexandra Allen </text>
    <mentions>
      <mention mentionpersonId="{FC49F12A-7DC6-4B5D-99CF-8AFD048FC74D}" mentionId="{457042B4-149F-43B6-B05F-42A5807D5872}" startIndex="0" length="16"/>
    </mentions>
  </threadedComment>
  <threadedComment ref="I564" dT="2025-06-27T18:51:02.91" personId="{50E6931E-9366-442C-B84F-696538BF54EB}" id="{EEF32D27-3E81-4F47-AF58-DBA53560A659}" parentId="{4267142F-2C46-4587-83FE-19B5D69C54BE}">
    <text>Agreed, I'm not sure why I gave this credit and realize it may have been a copy-paste issue with Alabama (alabama is listed in this note). Good catch! Revised the note, sources, etc.</text>
  </threadedComment>
  <threadedComment ref="I566" dT="2025-06-26T15:46:17.98" personId="{6256685E-1115-4EB7-9D8A-5D30E6458AB9}" id="{B606AAF3-858C-4B08-8EB5-E3C3C06E8BE9}">
    <text xml:space="preserve">The original text read: "Arkansas requires notification of transfers of ownership through the Certificate of Need process for nursing home, long-term care, and other related facilities." but I didn't see anything about sales or transactions in the legislation. Additionally the legislation is explicit that it only applies to nonresidential long-term care facilities (Not sure what that entails??). I think this may be too narrow to constitute a notification requirement for consolidation transactions. </text>
  </threadedComment>
  <threadedComment ref="I566" dT="2025-06-26T17:00:01.49" personId="{6256685E-1115-4EB7-9D8A-5D30E6458AB9}" id="{7B736533-2054-4C60-87D7-EBB2F987F5BD}" parentId="{B606AAF3-858C-4B08-8EB5-E3C3C06E8BE9}">
    <text xml:space="preserve">@Alexandra Allen </text>
  </threadedComment>
  <threadedComment ref="I567" dT="2024-04-04T15:25:00.58" personId="{50E6931E-9366-442C-B84F-696538BF54EB}" id="{20D4DBEC-ECF6-4167-8CD9-71CD18B09DD5}" done="1">
    <text>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text>
    <extLst>
      <x:ext xmlns:xltc2="http://schemas.microsoft.com/office/spreadsheetml/2020/threadedcomments2" uri="{F7C98A9C-CBB3-438F-8F68-D28B6AF4A901}">
        <xltc2:checksum>323324739</xltc2:checksum>
        <xltc2:hyperlink startIndex="249" length="102" url="https://www.foley.com/insights/publications/2024/01/california-health-care-transactions-regulations/"/>
      </x:ext>
    </extLst>
  </threadedComment>
  <threadedComment ref="I567" dT="2024-04-04T15:26:36.77" personId="{50E6931E-9366-442C-B84F-696538BF54EB}" id="{FE714FF7-7859-47A5-88CA-B766A43C6A19}" parentId="{20D4DBEC-ECF6-4167-8CD9-71CD18B09DD5}">
    <text>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ext>
  </threadedComment>
  <threadedComment ref="I576" dT="2024-04-30T19:22:52.17" personId="{50E6931E-9366-442C-B84F-696538BF54EB}" id="{7242CA43-FC1F-4D3C-B96D-FF7B120FBE7A}" done="1">
    <text>Honestly a little confused about the CON language here / what it actually means, and the statute doesn't help much. Discuss. Should I just say they have approval authority (less confusing but maybe less accurate) or leave as is (more confusing but accurate)?</text>
  </threadedComment>
  <threadedComment ref="I576" dT="2024-07-16T17:58:18.26" personId="{50E6931E-9366-442C-B84F-696538BF54EB}" id="{638CAB6D-05AC-4A87-97DF-BF1BC1CB6934}" parentId="{7242CA43-FC1F-4D3C-B96D-FF7B120FBE7A}">
    <text>Went and reviewed The Source again in July, and they either updated it to be clearer or I wasn’t reading correctly before, and it seems they should get credit for approval through the CON.
Revised the notes and resolve.</text>
  </threadedComment>
  <threadedComment ref="I577" dT="2024-04-29T19:12:54.26" personId="{50E6931E-9366-442C-B84F-696538BF54EB}" id="{7DA68338-5076-48D6-87A9-F137BAF34D54}" done="1">
    <text xml:space="preserve">July Refresh: confirm this law went into effect.
Indiana Governor Signs Health Care Merger Notice Law (natlawreview.com) </text>
    <extLst>
      <x:ext xmlns:xltc2="http://schemas.microsoft.com/office/spreadsheetml/2020/threadedcomments2" uri="{F7C98A9C-CBB3-438F-8F68-D28B6AF4A901}">
        <xltc2:checksum>777059562</xltc2:checksum>
        <xltc2:hyperlink startIndex="50" length="71" url="https://natlawreview.com/article/indiana-senate-enrolled-act-9-requires-written-notice-health-care-entities-mergers"/>
      </x:ext>
    </extLst>
  </threadedComment>
  <threadedComment ref="I577" dT="2024-07-16T21:23:31.00" personId="{50E6931E-9366-442C-B84F-696538BF54EB}" id="{AE4A540E-8731-4DA2-BC02-10935B4B7F8B}" parentId="{7DA68338-5076-48D6-87A9-F137BAF34D54}">
    <text>Confirmed: https://www.indianasenaterepublicans.com/new-laws-going-into-effect-july-1-2024</text>
    <extLst>
      <x:ext xmlns:xltc2="http://schemas.microsoft.com/office/spreadsheetml/2020/threadedcomments2" uri="{F7C98A9C-CBB3-438F-8F68-D28B6AF4A901}">
        <xltc2:checksum>1057644516</xltc2:checksum>
        <xltc2:hyperlink startIndex="11" length="79" url="https://www.indianasenaterepublicans.com/new-laws-going-into-effect-july-1-2024"/>
      </x:ext>
    </extLst>
  </threadedComment>
  <threadedComment ref="I578" dT="2025-06-25T16:07:03.23" personId="{6256685E-1115-4EB7-9D8A-5D30E6458AB9}" id="{3141371D-B4E9-4E8F-B711-F33AACD162D1}" done="1">
    <text>Reading through IA Code § 504.1101 - 1108 I'm not sure if this is direct enough to constitute a requirement, I think it's more saying that if a nonprofit merger doesn't fall into the broad category of exemptions it must be approved by the court, but it doesn't seem like anyone needs to be notified otherwise.</text>
  </threadedComment>
  <threadedComment ref="I578" dT="2025-06-25T16:07:53.67" personId="{6256685E-1115-4EB7-9D8A-5D30E6458AB9}" id="{8850585C-428C-4A85-BC44-A99537C54F19}" parentId="{3141371D-B4E9-4E8F-B711-F33AACD162D1}">
    <text xml:space="preserve">Iowa Code Section 504.1102 (2024) - Limitations on mergers by public benefit or religious corporations. :: 2024 Iowa Code :: U.S. Codes and Statutes :: U.S. Law :: Justia </text>
    <extLst>
      <x:ext xmlns:xltc2="http://schemas.microsoft.com/office/spreadsheetml/2020/threadedcomments2" uri="{F7C98A9C-CBB3-438F-8F68-D28B6AF4A901}">
        <xltc2:checksum>310041863</xltc2:checksum>
        <xltc2:hyperlink startIndex="0" length="170" url="https://law.justia.com/codes/iowa/title-xii/chapter-504/section-504-1102/"/>
      </x:ext>
    </extLst>
  </threadedComment>
  <threadedComment ref="I578" dT="2025-06-26T17:00:11.22" personId="{6256685E-1115-4EB7-9D8A-5D30E6458AB9}" id="{9EE7B23F-FB9A-439F-9BE9-A119CA1EC847}" parentId="{3141371D-B4E9-4E8F-B711-F33AACD162D1}">
    <text xml:space="preserve">@Alexandra Allen </text>
  </threadedComment>
  <threadedComment ref="I578" dT="2025-06-27T19:08:21.30" personId="{50E6931E-9366-442C-B84F-696538BF54EB}" id="{FE0F760A-7733-42B8-86A6-D135559718AB}" parentId="{3141371D-B4E9-4E8F-B711-F33AACD162D1}">
    <text>I think that's reasonable, it seems that most transactions related to hospitals would be exempted.
However it's confusing to give credit to authority to modify/reject and not to notification since it applies to the same extremely narrow scope of transactions. Let's discuss and pick one.</text>
  </threadedComment>
  <threadedComment ref="I578" dT="2025-06-27T20:09:57.47" personId="{50E6931E-9366-442C-B84F-696538BF54EB}" id="{A3FD1E97-977C-426A-9ACD-58839717D2CD}" parentId="{3141371D-B4E9-4E8F-B711-F33AACD162D1}">
    <text>After discussion, decided to give credit since they require approval/notification for SOMETHING even if it's extremely narrow scope.</text>
  </threadedComment>
  <threadedComment ref="I585" dT="2025-06-27T17:32:03.34" personId="{6256685E-1115-4EB7-9D8A-5D30E6458AB9}" id="{95B08805-F4F5-4A38-9AA0-6F53F5934319}">
    <text xml:space="preserve">I can't confirm the attorney general notification with the sources or legislation (below), updated the language from:
Michigan requires the Attorney General be notified of nonprofit mergers, sales, and conversions (transfer of some or all of its assets or control over those assets to a for-profit entity) (not healthcare specific). The state's Certificate of Need program must also be notified of acquisitions of health facilities.
Act 101 of 1961 - Supervision of Trustees for Charitable Purposes Act (14.251 - 14.266) :: 2024 Michigan Compiled Laws :: U.S. Codes and Statutes :: U.S. Law :: Justia </text>
    <extLst>
      <x:ext xmlns:xltc2="http://schemas.microsoft.com/office/spreadsheetml/2020/threadedcomments2" uri="{F7C98A9C-CBB3-438F-8F68-D28B6AF4A901}">
        <xltc2:checksum>1569388680</xltc2:checksum>
        <xltc2:hyperlink startIndex="435" length="167" url="https://law.justia.com/codes/michigan/chapter-14/statute-act-101-of-1961/"/>
      </x:ext>
    </extLst>
  </threadedComment>
  <threadedComment ref="I585" dT="2025-06-27T18:44:29.56" personId="{6256685E-1115-4EB7-9D8A-5D30E6458AB9}" id="{B012D7FE-FECA-49B9-8145-A632CC02A578}" parentId="{95B08805-F4F5-4A38-9AA0-6F53F5934319}">
    <text xml:space="preserve">@Alexandra Allen </text>
    <mentions>
      <mention mentionpersonId="{FC49F12A-7DC6-4B5D-99CF-8AFD048FC74D}" mentionId="{12DFF0AE-5F35-4745-8185-EC124A039918}" startIndex="0" length="16"/>
    </mentions>
  </threadedComment>
  <threadedComment ref="I585" dT="2025-06-27T19:23:08.56" personId="{50E6931E-9366-442C-B84F-696538BF54EB}" id="{D22C369A-7402-4410-8249-BA5C169790F0}" parentId="{95B08805-F4F5-4A38-9AA0-6F53F5934319}">
    <text>@Britt Sanderson The Source references this legislation which seems to outline requiring AG notification. 
MCL - Section 450.251 - Michigan Legislature 
Please take a look -- please clarify why it doesn't count, or if it actually looks okay then add the original note back in. Thanks!</text>
    <mentions>
      <mention mentionpersonId="{432ACCC2-DB11-4A10-A9C6-09C8DAF6E113}" mentionId="{490B87E4-A880-420B-B605-1A8114A94DC0}" startIndex="0" length="16"/>
    </mentions>
    <extLst>
      <x:ext xmlns:xltc2="http://schemas.microsoft.com/office/spreadsheetml/2020/threadedcomments2" uri="{F7C98A9C-CBB3-438F-8F68-D28B6AF4A901}">
        <xltc2:checksum>186416854</xltc2:checksum>
        <xltc2:hyperlink startIndex="108" length="44" url="https://legislature.mi.gov/Laws/MCL?objectName=mcl-450-251&amp;highlight=17,laws"/>
      </x:ext>
    </extLst>
  </threadedComment>
  <threadedComment ref="I586" dT="2025-06-20T21:37:21.23" personId="{50E6931E-9366-442C-B84F-696538BF54EB}" id="{93E1BA35-44FE-4305-B136-9725588AA93E}" done="1">
    <text>How much of this detail is relevant? Probably way over character count.</text>
  </threadedComment>
  <threadedComment ref="I586" dT="2025-06-27T18:22:59.88" personId="{6256685E-1115-4EB7-9D8A-5D30E6458AB9}" id="{D804D6DD-11AC-405E-AD3C-6D45D4E11B7D}" parentId="{93E1BA35-44FE-4305-B136-9725588AA93E}">
    <text xml:space="preserve">Updated this from "Minnesota requires the Attorney General be notified of nonprofit intent to dissolve, merge, consolidate, or convert, or to transfer all or substantially all of their assets (not healthcare specific). Under HF 5247 passed in 2024, the AG must also be notified of any conversion (transfer of some or all of its assets or control over those assets to a for-profit entity) transaction involving a nonprofit health coverage entity. The Commissioner of Health must also be notified of large health care entity transactions."
The legislation seems to indicate that the "small transactions" are the ones covered by the CON laws
Minnesota Statutes Section 145D.01 (2024) - Requirements For Certain Health Care Entity Transactions. :: 2024 Minnesota Statutes :: U.S. Codes and Statutes :: U.S. Law :: Justia </text>
    <extLst>
      <x:ext xmlns:xltc2="http://schemas.microsoft.com/office/spreadsheetml/2020/threadedcomments2" uri="{F7C98A9C-CBB3-438F-8F68-D28B6AF4A901}">
        <xltc2:checksum>3049873509</xltc2:checksum>
        <xltc2:hyperlink startIndex="641" length="177" url="https://law.justia.com/codes/minnesota/chapters-144-159/chapter-145d/section-145d-01/"/>
      </x:ext>
    </extLst>
  </threadedComment>
  <threadedComment ref="I586" dT="2025-06-27T18:24:00.66" personId="{6256685E-1115-4EB7-9D8A-5D30E6458AB9}" id="{73CA3EE0-3580-4DAF-824A-3FECEF3DA9EB}" parentId="{93E1BA35-44FE-4305-B136-9725588AA93E}">
    <text xml:space="preserve">Minnesota Statutes Section 317A.811 (2024) - Notice To Attorney General; Waiting Period. :: 2024 Minnesota Statutes :: U.S. Codes and Statutes :: U.S. Law :: Justia </text>
    <extLst>
      <x:ext xmlns:xltc2="http://schemas.microsoft.com/office/spreadsheetml/2020/threadedcomments2" uri="{F7C98A9C-CBB3-438F-8F68-D28B6AF4A901}">
        <xltc2:checksum>2710021083</xltc2:checksum>
        <xltc2:hyperlink startIndex="0" length="164" url="https://law.justia.com/codes/minnesota/chapters-300-323a/chapter-317a/section-317a-811/"/>
      </x:ext>
    </extLst>
  </threadedComment>
  <threadedComment ref="I588" dT="2024-04-17T19:03:45.36" personId="{50E6931E-9366-442C-B84F-696538BF54EB}" id="{DB8BA36B-EACB-4AF8-A383-DAFDA07CB385}" done="1">
    <text xml:space="preserve">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text>
  </threadedComment>
  <threadedComment ref="I588" dT="2024-05-03T22:42:56.43" personId="{50E6931E-9366-442C-B84F-696538BF54EB}" id="{B522E7A3-A60E-4594-A12F-70EC13291C90}" parentId="{DB8BA36B-EACB-4AF8-A383-DAFDA07CB385}">
    <text>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ext>
  </threadedComment>
  <threadedComment ref="I589" dT="2025-06-26T16:40:30.36" personId="{6256685E-1115-4EB7-9D8A-5D30E6458AB9}" id="{137EF6B2-2DC2-4128-9153-A565ECF4FFA6}" done="1">
    <text xml:space="preserve">I don't think NCSL or the Source captured this legislation; updated to reflect the laws
Montana Code § 50-4-702 (2024) - Conversion transaction -- approval :: 2024 Montana Code Annotated :: U.S. Codes and Statutes :: U.S. Law :: Justia </text>
    <extLst>
      <x:ext xmlns:xltc2="http://schemas.microsoft.com/office/spreadsheetml/2020/threadedcomments2" uri="{F7C98A9C-CBB3-438F-8F68-D28B6AF4A901}">
        <xltc2:checksum>1019476024</xltc2:checksum>
        <xltc2:hyperlink startIndex="89" length="147" url="https://law.justia.com/codes/montana/title-50/chapter-4/part-7/section-50-4-702/"/>
      </x:ext>
    </extLst>
  </threadedComment>
  <threadedComment ref="I589" dT="2025-06-26T17:00:17.62" personId="{6256685E-1115-4EB7-9D8A-5D30E6458AB9}" id="{92EC4926-D7D4-41BD-BEF7-47CC7B41DCBE}" parentId="{137EF6B2-2DC2-4128-9153-A565ECF4FFA6}">
    <text xml:space="preserve">@Alexandra Allen </text>
  </threadedComment>
  <threadedComment ref="I589" dT="2025-06-27T19:18:36.58" personId="{50E6931E-9366-442C-B84F-696538BF54EB}" id="{0D62D81B-D0E5-47FD-9800-7D7453AE2F9E}" parentId="{137EF6B2-2DC2-4128-9153-A565ECF4FFA6}">
    <text>Agreed and resolved.</text>
  </threadedComment>
  <threadedComment ref="E591" dT="2024-04-17T19:15:47.47" personId="{50E6931E-9366-442C-B84F-696538BF54EB}" id="{6E224161-412C-4FA1-8AF8-65C8B9FB5AEF}" done="1">
    <text xml:space="preserve">Nevada has a bunch of notes, listed below, but The Source marks them as not having notice requirements?? Very confused.
It seems like they should be getting credit for pre-transaction notice for the AG, and I don't understand why they're not marked in the Source map.
</text>
  </threadedComment>
  <threadedComment ref="E591" dT="2024-04-17T19:16:09.60" personId="{50E6931E-9366-442C-B84F-696538BF54EB}" id="{F54B7201-7D24-425B-A637-C2FA12975DB9}" parentId="{6E224161-412C-4FA1-8AF8-65C8B9FB5AEF}">
    <text>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text>
  </threadedComment>
  <threadedComment ref="E591" dT="2024-05-03T22:52:36.13" personId="{50E6931E-9366-442C-B84F-696538BF54EB}" id="{5F6CA761-8FF8-4F94-A397-148FEDA99414}" parentId="{6E224161-412C-4FA1-8AF8-65C8B9FB5AEF}">
    <text>They get credit because they have something.</text>
  </threadedComment>
  <threadedComment ref="I591" dT="2024-04-17T19:12:08.17" personId="{50E6931E-9366-442C-B84F-696538BF54EB}" id="{8052046D-50A5-45FF-A5AF-88DEA72A87F2}" done="1">
    <text>Nevada has a bunch of notes, listed below, but The Source marks them as not having notice requirements?? Very confused.
It seems like they should be getting credit for pre-transaction notice for the AG, and I don't understand why they're not marked in the Source map.</text>
  </threadedComment>
  <threadedComment ref="I591" dT="2024-04-17T19:13:34.37" personId="{50E6931E-9366-442C-B84F-696538BF54EB}" id="{344318A1-F27F-4F25-A183-C84031818417}" parentId="{8052046D-50A5-45FF-A5AF-88DEA72A87F2}">
    <text>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text>
  </threadedComment>
  <threadedComment ref="I591" dT="2024-05-03T22:52:28.06" personId="{50E6931E-9366-442C-B84F-696538BF54EB}" id="{B29CEC06-4491-40F0-BEA3-47F050C10239}" parentId="{8052046D-50A5-45FF-A5AF-88DEA72A87F2}">
    <text>They get credit because they have something.</text>
  </threadedComment>
  <threadedComment ref="I600" dT="2025-06-23T18:34:30.04" personId="{6256685E-1115-4EB7-9D8A-5D30E6458AB9}" id="{176056E8-6B61-4084-A01D-5B15065A2C0E}" done="1">
    <text>I didn't see anything about the attorney general in the legislation, so updated the summary a bit. The original summary read:
Oregon requires the Attorney General be notified of nonprofit hospital transactions. The Oregon Health Authority (OHA) must also be notified of all provider transactions where the parties have over $25 million in revenue and over $10 million in revenue, respectively, or that involve an out-of-state entity and may result in increases in the price of health care or limit access to health care services in the state.</text>
  </threadedComment>
  <threadedComment ref="I600" dT="2025-06-27T18:44:54.44" personId="{6256685E-1115-4EB7-9D8A-5D30E6458AB9}" id="{9DAA6013-5103-490A-B108-F9CD1306C9F6}" parentId="{176056E8-6B61-4084-A01D-5B15065A2C0E}">
    <text xml:space="preserve">@Alexandra Allen </text>
    <mentions>
      <mention mentionpersonId="{FC49F12A-7DC6-4B5D-99CF-8AFD048FC74D}" mentionId="{568C6203-AC3A-48C5-9CD8-F9E94AE893E6}" startIndex="0" length="16"/>
    </mentions>
  </threadedComment>
  <threadedComment ref="I600" dT="2025-06-27T19:19:09.62" personId="{50E6931E-9366-442C-B84F-696538BF54EB}" id="{C6A8F31A-B2DB-419A-B0E7-1F91B214DA44}" parentId="{176056E8-6B61-4084-A01D-5B15065A2C0E}">
    <text>Approved and resolved.</text>
  </threadedComment>
  <threadedComment ref="E618" dT="2025-06-23T20:33:05.71" personId="{50E6931E-9366-442C-B84F-696538BF54EB}" id="{3FF17665-5D43-4619-9126-20129ABF0CB8}" done="1">
    <text>@Britt Sanderson Should we give credit for states that consider cost or affordability even if they don't have authority to approve? That's what I did for consolidation, since approval is a separate consideration and is accounted for elsewhere.</text>
    <mentions>
      <mention mentionpersonId="{432ACCC2-DB11-4A10-A9C6-09C8DAF6E113}" mentionId="{E42A14DD-3035-4DDD-892D-CF240BC7427F}" startIndex="0" length="16"/>
    </mentions>
  </threadedComment>
  <threadedComment ref="E618" dT="2025-06-24T19:08:45.34" personId="{50E6931E-9366-442C-B84F-696538BF54EB}" id="{FCF321D3-10ED-4447-AEE5-6F6D67AC341D}" parentId="{3FF17665-5D43-4619-9126-20129ABF0CB8}">
    <text>Discussed with team, ability to approve/deny is not going to be considered in whether credit is given in this category, so we will give credit. 
Cost containment is close enough to affordability.</text>
  </threadedComment>
  <threadedComment ref="E622" dT="2025-06-25T21:25:44.78" personId="{50E6931E-9366-442C-B84F-696538BF54EB}" id="{8EB48A9E-CD76-4EB0-82E5-25FCA013271C}" done="1">
    <text>@Britt Sanderson 
Should DC get credit for considering "(4) Changes in the insurer’s health care cost and quality improvement efforts since the insurer’s last rate filing for the same category of health benefit plan." ?
§ 31–3311.01. Ratemaking principles and standards. | D.C. Law Library 
I think they perhaps should, or at the very least get a note which I have added.</text>
    <mentions>
      <mention mentionpersonId="{432ACCC2-DB11-4A10-A9C6-09C8DAF6E113}" mentionId="{7F070A8F-9086-48DB-A9E2-02CF90FFB9BC}" startIndex="0" length="16"/>
    </mentions>
    <extLst>
      <x:ext xmlns:xltc2="http://schemas.microsoft.com/office/spreadsheetml/2020/threadedcomments2" uri="{F7C98A9C-CBB3-438F-8F68-D28B6AF4A901}">
        <xltc2:checksum>374663689</xltc2:checksum>
        <xltc2:hyperlink startIndex="221" length="69" url="https://code.dccouncil.gov/us/dc/council/code/sections/31-3311.01"/>
      </x:ext>
    </extLst>
  </threadedComment>
  <threadedComment ref="E622" dT="2025-06-26T14:41:20.94" personId="{6256685E-1115-4EB7-9D8A-5D30E6458AB9}" id="{DDB4CF23-0551-46D6-935D-016367072DC2}" parentId="{8EB48A9E-CD76-4EB0-82E5-25FCA013271C}">
    <text>Good catch! Agreed</text>
  </threadedComment>
  <threadedComment ref="I651" dT="2025-06-28T02:43:49.16" personId="{50E6931E-9366-442C-B84F-696538BF54EB}" id="{40F281B0-B727-4381-8AE6-1F80707694DB}" done="1">
    <text xml:space="preserve">@Britt Sanderson I'm not sure which of the standard questions listed here are about affordability -- is it based on #4 about $5 copay visits, or their inclusion of #3 primary care spending? I know we do that for another state. If so, we should specify that in the note (but didn't want to add in case there was another rationale). 
Major Medical Health Benefit Plans Standard Review Questions (4872-questions) 
I think they probably should get credit based on the Georgetown source saying they consider "Changes in the insurer’s health care cost containment and quality improvement efforts since
the insurer’s last rate filing for the same category of health benefit plan…", but maybe we should have the note language reflect that as well.
Open to your thoughts, this one is a little tricky!
</text>
    <mentions>
      <mention mentionpersonId="{432ACCC2-DB11-4A10-A9C6-09C8DAF6E113}" mentionId="{F97D74D6-D4EC-40FB-A92C-C08F635FF3B7}" startIndex="0" length="16"/>
    </mentions>
    <extLst>
      <x:ext xmlns:xltc2="http://schemas.microsoft.com/office/spreadsheetml/2020/threadedcomments2" uri="{F7C98A9C-CBB3-438F-8F68-D28B6AF4A901}">
        <xltc2:checksum>4103993696</xltc2:checksum>
        <xltc2:hyperlink startIndex="332" length="77" url="https://dfr.oregon.gov/rates-forms/Documents/4872-questions.pdf"/>
      </x:ext>
    </extLst>
  </threadedComment>
  <threadedComment ref="I661" dT="2025-06-25T21:54:44.88" personId="{50E6931E-9366-442C-B84F-696538BF54EB}" id="{C2A231EF-1932-4384-A574-C6AB4DB16C1F}" done="1">
    <text>@Britt Sanderson  thoughts on adding this note for all applicable states mentioned in the Georgetown brief? If yes, I would add the specific case text.
"abama, Iowa,
Minnesota, Nebraska, North Carolina, and Washington’s
DOIs have the authority to disapprove rates if they are
“unfair,” “unjust,” “inequitable,” or “contrary to the public
interest.” Vermont has similar authority."</text>
    <mentions>
      <mention mentionpersonId="{432ACCC2-DB11-4A10-A9C6-09C8DAF6E113}" mentionId="{EA438F7F-A983-44AE-AC39-45CAB9DCF0D9}" startIndex="0" length="16"/>
    </mentions>
  </threadedComment>
  <threadedComment ref="I661" dT="2025-06-26T14:45:19.61" personId="{6256685E-1115-4EB7-9D8A-5D30E6458AB9}" id="{10660879-4692-4A14-B119-D779AD40475A}" parentId="{C2A231EF-1932-4384-A574-C6AB4DB16C1F}">
    <text>I like the note addition idea! For brevity, maybe we say "[State] reviews whether proposed rates are unfair, unjust, inequitable or contrary to the public interest"</text>
  </threadedComment>
  <threadedComment ref="I668" dT="2025-06-16T21:38:53.29" personId="{6256685E-1115-4EB7-9D8A-5D30E6458AB9}" id="{6EDD3FA0-6884-4EE6-8069-84ADEF8BB5DC}">
    <text>Thoughts on adding a note "we are unable to corroborate whether the state has approval authority in the large group market."</text>
  </threadedComment>
  <threadedComment ref="E672" dT="2025-06-28T04:06:26.43" personId="{50E6931E-9366-442C-B84F-696538BF54EB}" id="{C8106055-1002-4C7E-A4E7-AF7016E39272}">
    <text>Did not quality check, come back to it</text>
  </threadedComment>
  <threadedComment ref="E679" dT="2025-06-25T02:30:58.13" personId="{50E6931E-9366-442C-B84F-696538BF54EB}" id="{91D50D60-B27B-4B16-B5A7-895E9DC7EE02}" done="1">
    <text xml:space="preserve">@Britt Sanderson this legislation page suggests that the commissioner does have authority to approve or disapprove rate filings, at least under some conditions. 
What do you make of this? I'm having trouble figuring out if I'm interpreting this correctly, and why it would contradict the AHCJ source.
Indiana Code § 27-8-5-1.5. Filing, Review, Approval, and Disapproval Process :: 2024 Indiana Code :: U.S. Codes and Statutes :: U.S. Law :: Justia </text>
    <mentions>
      <mention mentionpersonId="{432ACCC2-DB11-4A10-A9C6-09C8DAF6E113}" mentionId="{3503B16B-31BC-448A-82AE-C2B4BD0C0226}" startIndex="0" length="16"/>
    </mentions>
    <extLst>
      <x:ext xmlns:xltc2="http://schemas.microsoft.com/office/spreadsheetml/2020/threadedcomments2" uri="{F7C98A9C-CBB3-438F-8F68-D28B6AF4A901}">
        <xltc2:checksum>268557667</xltc2:checksum>
        <xltc2:hyperlink startIndex="302" length="146" url="https://law.justia.com/codes/indiana/title-27/article-8/chapter-5/section-27-8-5-1-5/"/>
      </x:ext>
    </extLst>
  </threadedComment>
  <threadedComment ref="E679" dT="2025-06-25T13:07:56.11" personId="{6256685E-1115-4EB7-9D8A-5D30E6458AB9}" id="{5FE334A6-BB87-4278-970D-A71426063363}" parentId="{91D50D60-B27B-4B16-B5A7-895E9DC7EE02}">
    <text>After reading it I think the distinction is that they can only disprove the rate filing if there are errors in the filing form and not for excessive increases - but maybe that still counts? What do you think?</text>
  </threadedComment>
  <threadedComment ref="E679" dT="2025-06-25T14:05:39.49" personId="{50E6931E-9366-442C-B84F-696538BF54EB}" id="{835EA635-3AE9-49AE-BC7B-4DBB01D9C9D3}" parentId="{91D50D60-B27B-4B16-B5A7-895E9DC7EE02}">
    <text>I think you're right! I'll go ahead and add a back end note to that effect and resolve.</text>
  </threadedComment>
  <threadedComment ref="I687" dT="2025-06-27T23:49:20.96" personId="{50E6931E-9366-442C-B84F-696538BF54EB}" id="{85B610F7-6FBC-4B43-8A43-C9E35D2C28C6}" done="1">
    <text>@Britt Sanderson I removed the mention of large group market because both of these sources suggest that approval is not required for large groups, and whether filing is required or not seems to be contradictory for BCBS plans.
Please let me know what you think and adjust the note as you see fit.
"Insurers offering plans to large employers (with 50 or more employees) must submit documentation of their premium rates, but DFIS does not have authority to require changes." (Health Journalism)
"Commercial large group (group size over 50 employees) health rates are not required to be filed with DIFS." (Michigan.gov FAQ)</text>
    <mentions>
      <mention mentionpersonId="{432ACCC2-DB11-4A10-A9C6-09C8DAF6E113}" mentionId="{AC0C04C5-E61B-4F23-87ED-2CC83F2C744B}" startIndex="0" length="16"/>
    </mentions>
  </threadedComment>
  <threadedComment ref="I687" dT="2025-06-30T14:39:05.81" personId="{6256685E-1115-4EB7-9D8A-5D30E6458AB9}" id="{A9E2BAEF-2EEC-4FCB-910D-FAB1BFDA3FF1}" parentId="{85B610F7-6FBC-4B43-8A43-C9E35D2C28C6}">
    <text>Good catch!</text>
  </threadedComment>
  <threadedComment ref="I689" dT="2025-06-28T00:08:13.64" personId="{50E6931E-9366-442C-B84F-696538BF54EB}" id="{CBDC3B35-7F2A-40AE-8076-46842A5E6211}" done="1">
    <text>@Britt Sanderson  can you clarify in the back end notes where this information is coming from? None of the sources included mention health maintenance organizations, non-profit medical and hospital service corporations or state of mississippi and school employee health insurance plans, or unions (in fact the Mississippi page says "MID….process does not apply to self-funded plans, ERISA plans, union negotiated plans, State employee plans, and federal employee plans.")
In addition, the Health Journalism source says "However, unlike in many other states, MID generally does not have the authority to disapprove or require changes to an insurer’s proposed premium rate." which seems to directly contradict what the Mississippi state government web page "The Rate Review Process: Here’s How it Works" says, so it's a bit confusing. Can we remove the Health Journalism source in this instance?</text>
    <mentions>
      <mention mentionpersonId="{432ACCC2-DB11-4A10-A9C6-09C8DAF6E113}" mentionId="{60BF277B-0458-49E2-9B50-C24EC4C65C51}" startIndex="0" length="16"/>
    </mentions>
  </threadedComment>
  <threadedComment ref="I689" dT="2025-06-30T15:00:59.75" personId="{6256685E-1115-4EB7-9D8A-5D30E6458AB9}" id="{489E27F7-261B-48AF-BABC-EDCAC3A941F5}" parentId="{CBDC3B35-7F2A-40AE-8076-46842A5E6211}">
    <text xml:space="preserve">Oooooh great catch - in this source they say they review those, but don't say anything about approve/deny, will double check this and update the note
Rate Review Frequently Asked Questions - Official Website of the Mississippi Insurance Department </text>
    <extLst>
      <x:ext xmlns:xltc2="http://schemas.microsoft.com/office/spreadsheetml/2020/threadedcomments2" uri="{F7C98A9C-CBB3-438F-8F68-D28B6AF4A901}">
        <xltc2:checksum>1773098677</xltc2:checksum>
        <xltc2:hyperlink startIndex="151" length="97" url="https://www.mid.ms.gov/mississippi-insurance-department/healthcare/rate-filing-information/rate-review-frequently-asked-questions/"/>
      </x:ext>
    </extLst>
  </threadedComment>
  <threadedComment ref="I689" dT="2025-07-01T15:13:38.23" personId="{6256685E-1115-4EB7-9D8A-5D30E6458AB9}" id="{CF15B81B-9FF1-4AC5-A809-DFB071781800}" parentId="{CBDC3B35-7F2A-40AE-8076-46842A5E6211}">
    <text>Okay, found a source that confirms for individual and small group market - added and updated!</text>
  </threadedComment>
  <threadedComment ref="I692" dT="2025-06-27T22:04:00.01" personId="{50E6931E-9366-442C-B84F-696538BF54EB}" id="{6D312367-F0C9-4932-8F36-59478F9FE897}" done="1">
    <text>Where did the note about HMOs come from?</text>
  </threadedComment>
  <threadedComment ref="I692" dT="2025-07-01T14:49:56.63" personId="{6256685E-1115-4EB7-9D8A-5D30E6458AB9}" id="{1F7CB91C-D321-42B4-823E-25B3CF993E16}" parentId="{6D312367-F0C9-4932-8F36-59478F9FE897}">
    <text>I think this may have been a copy/paste mistake, either way great catch!</text>
  </threadedComment>
  <threadedComment ref="I696" dT="2025-06-27T23:23:25.81" personId="{50E6931E-9366-442C-B84F-696538BF54EB}" id="{5FB4F497-2F1C-4A15-A364-CF2D9605CBF5}" done="1">
    <text>@Britt Sanderson  all of these materials except Georgetown only seem to discuss the individual and small group markets. Does that mean we should include the language "we were unable to corroborate that they regulate large group market plans in 2025" instead?</text>
    <mentions>
      <mention mentionpersonId="{432ACCC2-DB11-4A10-A9C6-09C8DAF6E113}" mentionId="{89C4A7D6-8258-488F-BD7A-C00F94CF8B83}" startIndex="0" length="16"/>
    </mentions>
  </threadedComment>
  <threadedComment ref="I696" dT="2025-06-30T15:17:45.18" personId="{6256685E-1115-4EB7-9D8A-5D30E6458AB9}" id="{EBBF0CE1-221D-4D6D-859F-D27454B2E5AA}" parentId="{5FB4F497-2F1C-4A15-A364-CF2D9605CBF5}">
    <text>Yes - good call.</text>
  </threadedComment>
  <threadedComment ref="I708" dT="2025-06-28T00:57:36.85" personId="{50E6931E-9366-442C-B84F-696538BF54EB}" id="{2999FE7A-8DE2-40F9-95B7-FCE6B61A7435}" done="1">
    <text>Britt, it looks like the below law only applies to certain property and casualty insurance, which does not include health insurance, so I remove the note and source. 
Please confirm, or if that's not the case then add the note and source back in. Thanks!
TX SB1643 | 2025-2026 | 89th Legislature | LegiScan 
"If the Texas Department of Insurance determines that a rate increase is unreasonable, the insurance carrier must submit a final justification and prominently post information concerning the rate increase for the public. In 2025, Senate Bill 1643 was introduced which would have mandated regulatory approval for any proposed rate adjustment exceeding 10%. However, the bill was left pending in committee at the close of the legislative session."</text>
    <extLst>
      <x:ext xmlns:xltc2="http://schemas.microsoft.com/office/spreadsheetml/2020/threadedcomments2" uri="{F7C98A9C-CBB3-438F-8F68-D28B6AF4A901}">
        <xltc2:checksum>2576919169</xltc2:checksum>
        <xltc2:hyperlink startIndex="258" length="51" url="https://legiscan.com/TX/bill/SB1643/2025"/>
      </x:ext>
    </extLst>
  </threadedComment>
  <threadedComment ref="I708" dT="2025-06-30T15:20:18.62" personId="{6256685E-1115-4EB7-9D8A-5D30E6458AB9}" id="{9F2ADD70-6BBA-46DF-B763-DDBFA0AA8E4B}" parentId="{2999FE7A-8DE2-40F9-95B7-FCE6B61A7435}">
    <text>Great catch, thank you!</text>
  </threadedComment>
  <threadedComment ref="I710" dT="2025-06-28T01:36:46.94" personId="{50E6931E-9366-442C-B84F-696538BF54EB}" id="{3387B223-8F2B-4567-9688-6683C2507F52}">
    <text>This document only mentions small and individual group markets (Rate Review Affordability Guidance - Adopted.pd) however this document also seems to include rates for large group plans (RateReview_Guide_20220929.pdf).
Will leave note as is since the Georgetown source lists them as prior approval for individual, small, and some large.</text>
    <extLst>
      <x:ext xmlns:xltc2="http://schemas.microsoft.com/office/spreadsheetml/2020/threadedcomments2" uri="{F7C98A9C-CBB3-438F-8F68-D28B6AF4A901}">
        <xltc2:checksum>2382731280</xltc2:checksum>
        <xltc2:hyperlink startIndex="64" length="47" url="https://ratereview.vermont.gov/sites/dfr/files/documents/Rate%20Review%20Affordability%20Guidance%20-%20Adopted.pdf"/>
        <xltc2:hyperlink startIndex="186" length="29" url="https://gmcboard.vermont.gov/sites/gmcb/files/documents/RateReview_Guide_20220929.pdf"/>
      </x:ext>
    </extLst>
  </threadedComment>
  <threadedComment ref="E921" dT="2024-01-24T18:53:04.89" personId="{50E6931E-9366-442C-B84F-696538BF54EB}" id="{F1080EF1-5CA4-4462-A807-BF7DD3B1517D}" done="1">
    <text>Alaska is planning to implement 12-month postpartum care for Medicaid recipients effective July 1, 2024. Double check second research round.</text>
  </threadedComment>
  <threadedComment ref="E921" dT="2024-03-22T20:09:10.51" personId="{6256685E-1115-4EB7-9D8A-5D30E6458AB9}" id="{6F3D8347-9B1B-4ABF-B6DB-4DF7B3D1D11C}" parentId="{F1080EF1-5CA4-4462-A807-BF7DD3B1517D}">
    <text>Looks like this was approved! Came here to add a note but you're already on it lol
https://www.cms.gov/newsroom/cms-round-up/cms-roundup-feb-23-2024</text>
    <extLst>
      <x:ext xmlns:xltc2="http://schemas.microsoft.com/office/spreadsheetml/2020/threadedcomments2" uri="{F7C98A9C-CBB3-438F-8F68-D28B6AF4A901}">
        <xltc2:checksum>1539477649</xltc2:checksum>
        <xltc2:hyperlink startIndex="84" length="65" url="https://www.cms.gov/newsroom/cms-round-up/cms-roundup-feb-23-2024"/>
      </x:ext>
    </extLst>
  </threadedComment>
  <threadedComment ref="E921" dT="2024-07-19T23:02:27.64" personId="{50E6931E-9366-442C-B84F-696538BF54EB}" id="{80D7D488-63A8-48A9-96A0-8519B0ECC621}" parentId="{F1080EF1-5CA4-4462-A807-BF7DD3B1517D}">
    <text xml:space="preserve">Gave credit, updated note with corrected effective date of February 1, 2024.
Postpartum Coverage Extension Frequently Asked Questions (FAQ) (alaska.gov) </text>
    <extLst>
      <x:ext xmlns:xltc2="http://schemas.microsoft.com/office/spreadsheetml/2020/threadedcomments2" uri="{F7C98A9C-CBB3-438F-8F68-D28B6AF4A901}">
        <xltc2:checksum>3561661439</xltc2:checksum>
        <xltc2:hyperlink startIndex="78" length="75" url="https://health.alaska.gov/dpa/Documents/dpa/press/Postpartum-Coverage-FAQs.pdf"/>
      </x:ext>
    </extLst>
  </threadedComment>
  <threadedComment ref="E932" dT="2025-08-01T17:52:36.46" personId="{03987C0B-4B3B-484C-982E-D73F988DCDDA}" id="{7A0755BE-65A4-4B53-B983-CF36A97A7E00}">
    <text xml:space="preserve">Changed to 1, 12-month postpartum coverage appears to have gone into effect September 2024. 
Pregnancy Coverage | Idaho Department of Health and Welfare
</text>
    <extLst>
      <x:ext xmlns:xltc2="http://schemas.microsoft.com/office/spreadsheetml/2020/threadedcomments2" uri="{F7C98A9C-CBB3-438F-8F68-D28B6AF4A901}">
        <xltc2:checksum>467321782</xltc2:checksum>
        <xltc2:hyperlink startIndex="93" length="59" url="https://healthandwelfare.idaho.gov/services-programs/medicaid-health/pregnancy-coverage"/>
      </x:ext>
    </extLst>
  </threadedComment>
  <threadedComment ref="E932" dT="2025-08-04T15:57:21.96" personId="{03987C0B-4B3B-484C-982E-D73F988DCDDA}" id="{BF68DED1-5E77-4EC9-90ED-4EF4A22E4325}" parentId="{7A0755BE-65A4-4B53-B983-CF36A97A7E00}">
    <text xml:space="preserve">@Alexandra Allen - tagging for awareness! I will also go through and make all the ones I changed/commented on light yellow to make them easier to find. </text>
    <mentions>
      <mention mentionpersonId="{FC49F12A-7DC6-4B5D-99CF-8AFD048FC74D}" mentionId="{CF7D75F0-011F-4DD5-8EA9-A3E06F6009B4}" startIndex="0" length="16"/>
    </mentions>
  </threadedComment>
  <threadedComment ref="E935" dT="2025-08-01T17:52:23.45" personId="{03987C0B-4B3B-484C-982E-D73F988DCDDA}" id="{69B01434-677E-41F4-9A77-9A67DBFF2FBC}">
    <text xml:space="preserve">Changed to 1, 12-month postpartum coverage went into effect on April 1, 2025. 
Postpartum Medicaid Coverage | Health &amp; Human Services
</text>
    <extLst>
      <x:ext xmlns:xltc2="http://schemas.microsoft.com/office/spreadsheetml/2020/threadedcomments2" uri="{F7C98A9C-CBB3-438F-8F68-D28B6AF4A901}">
        <xltc2:checksum>2147020802</xltc2:checksum>
        <xltc2:hyperlink startIndex="79" length="54" url="https://hhs.iowa.gov/programs/welcome-iowa-medicaid/iowa-medicaid-programs/postpartum-coverage"/>
      </x:ext>
    </extLst>
  </threadedComment>
  <threadedComment ref="E964" dT="2024-05-01T23:17:52.46" personId="{6256685E-1115-4EB7-9D8A-5D30E6458AB9}" id="{2F65CD34-9E0C-41E2-895A-768424CC6BC3}" done="1">
    <text>It looks like Utah may have recently updated this: https://www.medicaid.gov/sites/default/files/2024-03/UT-23-0017.pdf</text>
    <extLst>
      <x:ext xmlns:xltc2="http://schemas.microsoft.com/office/spreadsheetml/2020/threadedcomments2" uri="{F7C98A9C-CBB3-438F-8F68-D28B6AF4A901}">
        <xltc2:checksum>3910771195</xltc2:checksum>
        <xltc2:hyperlink startIndex="51" length="67" url="https://www.medicaid.gov/sites/default/files/2024-03/UT-23-0017.pdf"/>
      </x:ext>
    </extLst>
  </threadedComment>
  <threadedComment ref="E964" dT="2024-07-19T23:42:34.80" personId="{50E6931E-9366-442C-B84F-696538BF54EB}" id="{EAA821EB-F4E1-40C2-BAE2-79ED847C5AE8}" parentId="{2F65CD34-9E0C-41E2-895A-768424CC6BC3}">
    <text>Good catch! Updated note, supplemental note, and sources. Resolve.</text>
  </threadedComment>
  <threadedComment ref="I969" dT="2025-08-01T17:52:50.07" personId="{03987C0B-4B3B-484C-982E-D73F988DCDDA}" id="{D199B43A-589D-4D43-B93F-FD0C3D8EB0CF}">
    <text xml:space="preserve">Added external note, “Wisconsin’s extended coverage lasts through day 90 and not through the full year.” 
</text>
  </threadedComment>
  <threadedComment ref="E987" dT="2025-07-17T19:02:44.69" personId="{50E6931E-9366-442C-B84F-696538BF54EB}" id="{92D07945-704D-4F19-B102-81DD93B3E7C2}">
    <text>1 credit if we move forward with any non-pregnant adults.</text>
  </threadedComment>
  <threadedComment ref="E992" dT="2025-07-17T19:02:51.85" personId="{50E6931E-9366-442C-B84F-696538BF54EB}" id="{AF22AD1C-DFFC-4DA3-9F22-88643BC8016B}">
    <text>1 credit if we move forward with any non-pregnant adults.</text>
  </threadedComment>
  <threadedComment ref="I992" dT="2025-07-16T21:05:06.48" personId="{50E6931E-9366-442C-B84F-696538BF54EB}" id="{114DC46B-3745-4972-A791-02601C53EDF3}">
    <text>Not clear whether Massachusetts has started actively providing continuous eligibility for all adults in 2025. Continue investigating.</text>
  </threadedComment>
  <threadedComment ref="I992" dT="2025-08-04T16:11:06.69" personId="{03987C0B-4B3B-484C-982E-D73F988DCDDA}" id="{73994F4F-E77B-4056-815B-E2829C3B9DF9}" parentId="{114DC46B-3745-4972-A791-02601C53EDF3}">
    <text xml:space="preserve">During QC I found the same information - It appears at one point they submitted to provide CE to all adults, but I am not sure if that is currently happening. I also was able to find several sources that mentioned the specific adult populations who are eligible for CE (aligning with what you have already here) but could not find anything stating that all adults are. In their most recent 1115 demonstration report they don’t even mention CE (Microsoft Word - DY28 Q4 and Annual Report Word Supplement Final) (Granted their most recent reporting period was 2023). 
</text>
    <extLst>
      <x:ext xmlns:xltc2="http://schemas.microsoft.com/office/spreadsheetml/2020/threadedcomments2" uri="{F7C98A9C-CBB3-438F-8F68-D28B6AF4A901}">
        <xltc2:checksum>2234252052</xltc2:checksum>
        <xltc2:hyperlink startIndex="444" length="64" url="https://www.mass.gov/doc/section-1115-demonstration-waiver-annual-report-dy28-0/download"/>
      </x:ext>
    </extLst>
  </threadedComment>
  <threadedComment ref="E994" dT="2025-07-17T19:03:01.66" personId="{50E6931E-9366-442C-B84F-696538BF54EB}" id="{8BF51138-8A10-4CC3-97B1-F23ABB845B70}">
    <text>1 credit if we move forward with any non-pregnant adults.</text>
  </threadedComment>
  <threadedComment ref="E1001" dT="2024-08-08T16:28:02.57" personId="{A1C4FF22-F6D1-4B79-8850-F295FD21026F}" id="{C0BE5BA8-6CC9-4078-932D-6C29B6E651CD}" done="1">
    <text>@Alexandra Allen waiver was approved, updating score! https://www.medicaid.gov/sites/default/files/2023-03/nj-1115-cms-exten-demnstr-aprvl-03302023.pdf</text>
    <mentions>
      <mention mentionpersonId="{FC49F12A-7DC6-4B5D-99CF-8AFD048FC74D}" mentionId="{48CD5073-4F52-4328-BA00-0863CB780CB8}" startIndex="0" length="16"/>
    </mentions>
    <extLst>
      <x:ext xmlns:xltc2="http://schemas.microsoft.com/office/spreadsheetml/2020/threadedcomments2" uri="{F7C98A9C-CBB3-438F-8F68-D28B6AF4A901}">
        <xltc2:checksum>2181478649</xltc2:checksum>
        <xltc2:hyperlink startIndex="54" length="97" url="https://www.medicaid.gov/sites/default/files/2023-03/nj-1115-cms-exten-demnstr-aprvl-03302023.pdf"/>
      </x:ext>
    </extLst>
  </threadedComment>
  <threadedComment ref="E1001" dT="2024-08-13T20:44:21.52" personId="{50E6931E-9366-442C-B84F-696538BF54EB}" id="{C522CAC8-A215-4C61-9C0B-CEA328E7760A}" parentId="{C0BE5BA8-6CC9-4078-932D-6C29B6E651CD}">
    <text>Great catch, score update and note look good!</text>
  </threadedComment>
  <threadedComment ref="I1047" dT="2025-07-30T14:39:12.30" personId="{03987C0B-4B3B-484C-982E-D73F988DCDDA}" id="{7357E3AB-5CBE-4589-8387-5091CBD530F7}">
    <text>Updated to match Missouri Medicaid Eligibility: 2025 Income &amp; Asset Limits  - current as of July 1, 2025</text>
    <extLst>
      <x:ext xmlns:xltc2="http://schemas.microsoft.com/office/spreadsheetml/2020/threadedcomments2" uri="{F7C98A9C-CBB3-438F-8F68-D28B6AF4A901}">
        <xltc2:checksum>2455792364</xltc2:checksum>
        <xltc2:hyperlink startIndex="17" length="57" url="https://www.medicaidplanningassistance.org/medicaid-eligibility-missouri/"/>
      </x:ext>
    </extLst>
  </threadedComment>
  <threadedComment ref="E1075" dT="2025-07-30T15:18:38.95" personId="{03987C0B-4B3B-484C-982E-D73F988DCDDA}" id="{C24AE7CE-3254-438E-BCA3-9BD416836951}">
    <text xml:space="preserve">Changed to 1 to match California </text>
  </threadedComment>
  <threadedComment ref="E1195" dT="2025-07-09T00:10:48.96" personId="{50E6931E-9366-442C-B84F-696538BF54EB}" id="{04765A19-C066-4812-904C-EDC2D1396464}">
    <text>I truly cannot tell if this has already been implemented or not, but lacking a clear source saying its in effect, leaving with no credit and an asterisk unless we can find something substantive.</text>
  </threadedComment>
  <threadedComment ref="E1196" dT="2025-07-09T00:43:58.63" personId="{50E6931E-9366-442C-B84F-696538BF54EB}" id="{DC55EA83-2BC9-4546-91C7-3CC2C3A73721}">
    <text>I have not been able to find documentation that this waiver has been implemented. It was marked as receiving credit last year, and the waiver was approved in April 2024, but I'm lacking clear documentation beyond the waiver approval, same as for other states not marked as getting credit.</text>
  </threadedComment>
  <threadedComment ref="I1284" dT="2025-06-24T14:45:44.26" personId="{6256685E-1115-4EB7-9D8A-5D30E6458AB9}" id="{3437B148-640B-429E-897B-5F7B93BDCC41}">
    <text>https://www.law.cornell.edu/regulations/delaware/16-Del-Admin-Code-SS-14000-14920</text>
    <extLst>
      <x:ext xmlns:xltc2="http://schemas.microsoft.com/office/spreadsheetml/2020/threadedcomments2" uri="{F7C98A9C-CBB3-438F-8F68-D28B6AF4A901}">
        <xltc2:checksum>33829049</xltc2:checksum>
        <xltc2:hyperlink startIndex="0" length="81" url="https://www.law.cornell.edu/regulations/delaware/16-Del-Admin-Code-SS-14000-14920"/>
      </x:ext>
    </extLst>
  </threadedComment>
  <threadedComment ref="J1291" dT="2025-07-23T22:16:59.21" personId="{50E6931E-9366-442C-B84F-696538BF54EB}" id="{B72545FD-B3AD-4605-8B91-5461721B7851}">
    <text>Not sure whether these sources are accurate, pending response from Tracey Hutchings-Goetz.</text>
  </threadedComment>
  <threadedComment ref="E1298" dT="2024-08-28T19:25:37.47" personId="{6256685E-1115-4EB7-9D8A-5D30E6458AB9}" id="{A6D04EB5-F5AA-48DE-9909-5D860038ACC2}" done="1">
    <text>@Elise Lowry I couldn't find any evidence indicating that the waiver changes have taken affect, so keeping this as a 0.5, but if you think it should be a 1 please update!</text>
    <mentions>
      <mention mentionpersonId="{26D79EA9-2192-49B8-B5F4-EE7C2EB2EEA7}" mentionId="{49382608-C173-4B80-8A1D-9D41B48D8447}" startIndex="0" length="12"/>
    </mentions>
  </threadedComment>
  <threadedComment ref="E1298" dT="2024-09-05T18:58:36.81" personId="{A1C4FF22-F6D1-4B79-8850-F295FD21026F}" id="{8C490354-90B0-46CB-BF0F-BB34FAD159F3}" parentId="{A6D04EB5-F5AA-48DE-9909-5D860038ACC2}">
    <text>agreed</text>
  </threadedComment>
  <threadedComment ref="E1298" dT="2025-07-23T21:51:50.05" personId="{50E6931E-9366-442C-B84F-696538BF54EB}" id="{783D3F54-D459-4A2C-B206-5564F21E3778}" parentId="{A6D04EB5-F5AA-48DE-9909-5D860038ACC2}">
    <text>Again was unable to identify any resources confirming that the waiver has gone into effect as of June 2025.</text>
  </threadedComment>
  <threadedComment ref="I1316" dT="2025-08-01T17:54:14.04" personId="{03987C0B-4B3B-484C-982E-D73F988DCDDA}" id="{08D96A16-C4DA-425B-8D8C-D425B8C4476D}">
    <text xml:space="preserve">Changed note: Three months of retroactive Medicaid coverage is only available to adults who are Medicaid Integrated Health Care Coverage group members (excluding partial dual Qualified Medicare Beneficiaries), non-citizens who are eligible for emergency Medicaid, or LTSS beneficiaries. 
Prior note: Three months of retroactive Medicaid coverage is only available to elderly residents eligible for Medicaid Integrated Health Care Coverage (IHCC), adults with disabilities, and certain individuals who qualify as medically needy.
</text>
  </threadedComment>
  <threadedComment ref="I1331" dT="2025-06-30T15:50:53.56" personId="{03987C0B-4B3B-484C-982E-D73F988DCDDA}" id="{7FD0E682-F5C5-4ABD-843F-0D48B36BCD24}">
    <text xml:space="preserve">Should this be front end note or just back end? </text>
  </threadedComment>
  <threadedComment ref="J1331" dT="2025-06-30T14:41:01.62" personId="{03987C0B-4B3B-484C-982E-D73F988DCDDA}" id="{52583B96-98BD-4201-914F-EEFD721F74A4}">
    <text>double check that IVF is going to be covered once more news develops</text>
  </threadedComment>
  <threadedComment ref="E1386" dT="2025-07-01T15:27:06.37" personId="{03987C0B-4B3B-484C-982E-D73F988DCDDA}" id="{D24CEE58-863A-4B86-814C-6DAF8B44D07F}">
    <text xml:space="preserve">Revisit - some things say implementation in progress but the bill was signed and is effective and listed on their Medicaid website. </text>
  </threadedComment>
  <threadedComment ref="E1388" dT="2025-07-01T15:41:48.49" personId="{03987C0B-4B3B-484C-982E-D73F988DCDDA}" id="{CB516C85-A667-4EA1-BD17-04ADA9AAA8B5}">
    <text xml:space="preserve">Changed to full credit - Medicaid managed care enrollees do have access to doula services. </text>
  </threadedComment>
  <threadedComment ref="E1388" dT="2025-07-01T15:42:49.15" personId="{03987C0B-4B3B-484C-982E-D73F988DCDDA}" id="{F820C704-C795-453E-B326-62A6607FFFC5}" parentId="{CB516C85-A667-4EA1-BD17-04ADA9AAA8B5}">
    <text>This means only Medicaid managed care enrollees in the state have access to doulas (87% of Florida’s Medicaid enrollees are in managed care) --&gt; 87% of Medicaid enrollees have this benefit</text>
    <extLst>
      <x:ext xmlns:xltc2="http://schemas.microsoft.com/office/spreadsheetml/2020/threadedcomments2" uri="{F7C98A9C-CBB3-438F-8F68-D28B6AF4A901}">
        <xltc2:checksum>1854902963</xltc2:checksum>
        <xltc2:hyperlink startIndex="84" length="3" url="https://www.kff.org/medicaid/state-indicator/share-of-medicaid-population-covered-under-different-delivery-systems"/>
      </x:ext>
    </extLst>
  </threadedComment>
  <threadedComment ref="E1412" dT="2025-07-02T12:53:51.95" personId="{03987C0B-4B3B-484C-982E-D73F988DCDDA}" id="{DB3D8503-F617-4921-90F4-18375E04E500}">
    <text xml:space="preserve">Should this be partial? Not technically "approved in legislation" but is being partially offered for some managed care plan enrollees. </text>
  </threadedComment>
  <threadedComment ref="E1484" dT="2025-10-02T14:20:17.18" personId="{50E6931E-9366-442C-B84F-696538BF54EB}" id="{9C65EB51-3B00-42E8-A39E-F25864F167DA}">
    <text>Corrected to 0.5, was listed as 0 but the restriction is only for minors and we’re focusing on adults this time around.</text>
  </threadedComment>
  <threadedComment ref="E1516" dT="2025-10-02T14:41:58.85" personId="{50E6931E-9366-442C-B84F-696538BF54EB}" id="{8178BC2D-13B0-4273-82E2-E8EEDC395391}">
    <text>Updated to 0 since state law excludes it but it’s not being enforced (most consistent to go by the letter of the law on this one).</text>
  </threadedComment>
  <threadedComment ref="E1590" dT="2025-07-15T15:05:31.66" personId="{03987C0B-4B3B-484C-982E-D73F988DCDDA}" id="{AF3AC35B-B6CE-4426-85C6-E99C22BF4C5A}">
    <text>Should this be .5 since it is provided to some beneficiaries enrolled in the MCO?</text>
  </threadedComment>
  <threadedComment ref="E1590" dT="2025-07-21T14:22:00.59" personId="{03987C0B-4B3B-484C-982E-D73F988DCDDA}" id="{A061E1F1-FD48-4124-9BE7-C03AB8B5FD5D}" parentId="{AF3AC35B-B6CE-4426-85C6-E99C22BF4C5A}">
    <text xml:space="preserve">Made .5 for consistency with other sections
</text>
  </threadedComment>
  <threadedComment ref="E1595" dT="2025-08-27T16:27:20.54" personId="{50E6931E-9366-442C-B84F-696538BF54EB}" id="{2FD165C0-84B5-4465-BA77-50840C9DE24B}">
    <text>Corrected this to zero, for this category we are not referring to exam/glasses coverage for diseases or injuries, we are referring to glasses for vision that needs to be corrected for everyday function.</text>
  </threadedComment>
  <threadedComment ref="E1596" dT="2025-07-15T15:33:49.34" personId="{03987C0B-4B3B-484C-982E-D73F988DCDDA}" id="{0792AB2E-F8B3-4A28-9FDC-FEB8C2569DF0}">
    <text xml:space="preserve">Had issues finding anything outside of the second source listed. In that source, it looks like it is for TANF and AABD only. Illinois also has MCOs that look like they offer vision but I could not figure out all of their MCOs. </text>
  </threadedComment>
  <threadedComment ref="E1601" dT="2025-07-15T15:07:04.38" personId="{03987C0B-4B3B-484C-982E-D73F988DCDDA}" id="{E8B7188D-B176-49F6-82FA-8A4054E12371}">
    <text>Should this be .5 ? MCO enrollment could provide vision coverage (see internal note)</text>
  </threadedComment>
  <threadedComment ref="E1601" dT="2025-07-21T14:21:56.82" personId="{03987C0B-4B3B-484C-982E-D73F988DCDDA}" id="{03A9E9A0-2586-4839-8793-FF96F80945EE}" parentId="{E8B7188D-B176-49F6-82FA-8A4054E12371}">
    <text>Made .5 for consistency with other sections</text>
  </threadedComment>
  <threadedComment ref="E1611" dT="2025-08-27T17:23:32.74" personId="{50E6931E-9366-442C-B84F-696538BF54EB}" id="{536959F9-48A6-4CE8-9DFF-463B670CFEDC}" done="1">
    <text xml:space="preserve">DHCFP was down when I QCed this but I found another source that confirmed this, so approved.
Does Nevada Medicaid Cover Vision Care? - LegalClarity </text>
    <extLst>
      <x:ext xmlns:xltc2="http://schemas.microsoft.com/office/spreadsheetml/2020/threadedcomments2" uri="{F7C98A9C-CBB3-438F-8F68-D28B6AF4A901}">
        <xltc2:checksum>4228670479</xltc2:checksum>
        <xltc2:hyperlink startIndex="93" length="54" url="https://legalclarity.org/does-nevada-medicaid-cover-vision-care/"/>
      </x:ext>
    </extLst>
  </threadedComment>
  <threadedComment ref="E1613" dT="2025-07-15T15:51:25.69" personId="{03987C0B-4B3B-484C-982E-D73F988DCDDA}" id="{638B14A7-593B-41BD-9721-AE159C671802}" done="1">
    <text xml:space="preserve">Could not find anything listing frequency of coverage or what is covered. Benefits manual is not public. NJ Administrative Code does not list frequency. One MCO (Wellpoint) lists exams and frames when medically needed. (See sources!) </text>
  </threadedComment>
  <threadedComment ref="E1613" dT="2025-10-02T15:30:27.67" personId="{50E6931E-9366-442C-B84F-696538BF54EB}" id="{0108CE3F-2D5B-4FF4-9693-40FCC7D817C6}" parentId="{638B14A7-593B-41BD-9721-AE159C671802}">
    <text>Explained in the note exactly what we have to work with, and marked with asterisk for limited information.</text>
  </threadedComment>
  <threadedComment ref="E1614" dT="2025-07-15T16:02:25.67" personId="{03987C0B-4B3B-484C-982E-D73F988DCDDA}" id="{33EB4F27-7051-4B90-A987-DD4CF82FFEB3}" done="1">
    <text>One MCO provides enhanced vision coverage (See source 2)</text>
  </threadedComment>
  <threadedComment ref="E1614" dT="2025-08-27T16:13:31.54" personId="{50E6931E-9366-442C-B84F-696538BF54EB}" id="{3E7D0A3C-7372-453F-B10C-8C5C49D37E53}" parentId="{33EB4F27-7051-4B90-A987-DD4CF82FFEB3}">
    <text>Added a note about this, but agree with the score as is.</text>
  </threadedComment>
  <threadedComment ref="E1623" dT="2025-07-21T14:23:45.84" personId="{03987C0B-4B3B-484C-982E-D73F988DCDDA}" id="{CCF3BF05-E6C0-4AAD-AEF0-9131BA2BC608}">
    <text xml:space="preserve">Vision page for Medicaid is down / has been removed. From the preview of the page it looked like adults received a biannual exam and $125 toward glasses. Additionally, each MCO offers slightly different vision coverage. 
- absolute total care: medically necessary exams only. 
- Molina: annual eye exam, glasses biannually. 
- Healthy Blue: Annual exam, biannual glasses. 
- Humana: Annual exam, biannual glasses. </text>
  </threadedComment>
  <threadedComment ref="E1624" dT="2025-07-15T15:10:32.56" personId="{03987C0B-4B3B-484C-982E-D73F988DCDDA}" id="{7EF2BCBD-499B-4FF4-A00B-AAE5B07668AF}">
    <text>Could not find the frequency of eye glasses coverage (annual, biannual, etc)</text>
  </threadedComment>
  <threadedComment ref="E1625" dT="2025-08-27T16:32:22.85" personId="{50E6931E-9366-442C-B84F-696538BF54EB}" id="{E9D2E817-D63F-43C0-BBD2-651AEF5153FD}">
    <text>@Megan Szalwinski 
Corrected this and several other states to zero, for this category we are not referring to exam/glasses coverage for diseases or injuries, we are referring to glasses for vision that needs to be corrected for everyday function. No action needed, just wanted to note it!</text>
    <mentions>
      <mention mentionpersonId="{A298580F-521C-4292-9677-C2C4F71BD9EB}" mentionId="{78597044-5621-48DA-B26E-39A5957B5358}" startIndex="0" length="17"/>
    </mentions>
  </threadedComment>
  <threadedComment ref="E1644" dT="2025-07-17T19:22:52.47" personId="{03987C0B-4B3B-484C-982E-D73F988DCDDA}" id="{0FC9C004-46D7-4F4E-82E8-9C17562EE1D4}" done="1">
    <text xml:space="preserve">Georgia Medicaid website states dental services are not covered past 21. Parent to Parent of GA states that adults are covered starting 7/1/24 for a variety of dental services. CareSource (MCO?) lists all dental services, including extractions, as covered. AmeriGroup (MCO?) has different coverages. 
</text>
  </threadedComment>
  <threadedComment ref="E1644" dT="2025-08-20T19:16:04.53" personId="{50E6931E-9366-442C-B84F-696538BF54EB}" id="{C5D1F7C6-AB5D-4C91-9A1B-08A23ACB580C}" parentId="{0FC9C004-46D7-4F4E-82E8-9C17562EE1D4}">
    <text xml:space="preserve">I found the Georgia Medicaid provider manuals for 2025, and they confirm that the services *OTHER than extraction* are covered for adults effective July 1, 2024.
704.2 “Effective July 1, 2024, individuals over age 21and older will receive the following medically necessary dental services: diagnostic, preventive, restorative, periodontal, prosthodontic, orthodontic, endodontic, emergency dental services, and oral surgery (inpatient and outpatient).”
Dental Services Q3 July 2025 20250616165821.pdf 
Access portal: Provider Manuals 
I suspect the other pages were out of date (concerning since the first one is the Georgia Medicaid website, Additional Medicaid FAQs | Georgia Medicaid). </text>
    <extLst>
      <x:ext xmlns:xltc2="http://schemas.microsoft.com/office/spreadsheetml/2020/threadedcomments2" uri="{F7C98A9C-CBB3-438F-8F68-D28B6AF4A901}">
        <xltc2:checksum>3258098091</xltc2:checksum>
        <xltc2:hyperlink startIndex="454" length="47" url="https://www.mmis.georgia.gov/portal/Portals/0/StaticContent/Public/ALL/Handbooks/Dental%20Services%20Q3%20July%202025%2020250616165821.pdf"/>
        <xltc2:hyperlink startIndex="518" length="16" url="https://www.mmis.georgia.gov/portal/PubAccess.Provider%20Information/Provider%20Manuals/tabId/18/Default.aspx"/>
        <xltc2:hyperlink startIndex="645" length="43" url="https://medicaid.georgia.gov/additional-medicaid-faqs"/>
      </x:ext>
    </extLst>
  </threadedComment>
  <threadedComment ref="E1651" dT="2025-07-17T19:23:08.12" personId="{03987C0B-4B3B-484C-982E-D73F988DCDDA}" id="{28DE471A-7F30-4F28-B900-D5811FEE1C2B}" done="1">
    <text xml:space="preserve">Confused about Kentucky - Title 907 was passed in 23 which expanded dental coverage, however, it was challenged by the KY legislature. According to CareQuest, benefits are active. According to KY Medicaid page, however, benefits have not changed but then it also states that providers have to meet the requirements in Title 907… </text>
  </threadedComment>
  <threadedComment ref="E1651" dT="2025-08-20T20:23:43.61" personId="{50E6931E-9366-442C-B84F-696538BF54EB}" id="{EB12EAB4-15A7-407A-AF0D-9FB167812131}" parentId="{28DE471A-7F30-4F28-B900-D5811FEE1C2B}">
    <text>@Megan Szalwinski  where in the Medicaid page are you seeing that benefits have not changed? I’m seeing “Limitations: Service limitations are covered in 907 KAR 1:126“ and then that page outlines the limitations to the frequency of the services, but I’m not seeing any services that are not covered in their entirety or prohibited in the statute.</text>
    <mentions>
      <mention mentionpersonId="{A298580F-521C-4292-9677-C2C4F71BD9EB}" mentionId="{D3452894-CAA7-405D-A04E-627E0E82B135}" startIndex="0" length="17"/>
    </mentions>
    <extLst>
      <x:ext xmlns:xltc2="http://schemas.microsoft.com/office/spreadsheetml/2020/threadedcomments2" uri="{F7C98A9C-CBB3-438F-8F68-D28B6AF4A901}">
        <xltc2:checksum>158460498</xltc2:checksum>
        <xltc2:hyperlink startIndex="153" length="13" url="https://apps.legislature.ky.gov/law/kar/titles/907/001/126/"/>
      </x:ext>
    </extLst>
  </threadedComment>
  <threadedComment ref="E1651" dT="2025-08-21T13:00:54.90" personId="{03987C0B-4B3B-484C-982E-D73F988DCDDA}" id="{5B023626-0BA1-4ACA-B3A0-2F13287D08CC}" parentId="{28DE471A-7F30-4F28-B900-D5811FEE1C2B}">
    <text xml:space="preserve">Just looked at this! What confused me was on the website it says “Dental service provider coverage for adults is limited but includes oral exams, emergency visits, x-rays, extractions and fillings.” However in the 907 KAR 1:126 law, it states all of the dental services including crowns, root canals, dentures, etc are covered. My hesitancy was thinking maybe this only applied to some adult recipients and not all and that was why the website made it seem like it was more limited. But! - it’s in the regulation that everything is covered so I think that’s why I did full credit here. </text>
  </threadedComment>
  <threadedComment ref="E1662" dT="2025-08-26T15:34:52.72" personId="{50E6931E-9366-442C-B84F-696538BF54EB}" id="{8F1A0A48-D0A1-480D-A3A1-CF80A4007B89}">
    <text xml:space="preserve">Note: when I Qced this the DHCFP site was down, so I had to go off of just the CareQuest resource.  </text>
  </threadedComment>
  <threadedComment ref="E1677" dT="2024-02-21T15:37:37.30" personId="{50E6931E-9366-442C-B84F-696538BF54EB}" id="{829440CF-0098-4F2F-A62F-5CC863D7CB08}">
    <text xml:space="preserve">Y'all I don't even know what's happening in Texas. Carequest marks them as not offering any services, this Medicare plan site says that "Texas Medicaid Dental Coverage for Adults is provided by Dentaquest. It includes cleanings, fillings, crowns, and root canals and is available statewide. Adults and children can also get Texas Medicaid dental coverage through MCNA Dental. MCNA covers cleanings, exams, X-rays, fluoride, sealants, fillings, extractions, root canals, and dental emergencies." (1) But then other sources are saying that Texas Medicaid only covers emergency dental care,(2) and others say that they only cover these services for children ("In Texas, Medicaid is the program that will offer the most comprehensive dental coverage, especially for children (anyone under 21). The services covered include: Teeth cleanings, Fillings and sealants, Root canals, Teeth whitening, Tooth extractions...The state of Texas offers limited Medicaid benefits for adults 21 and over. But there is still some coverage. Individuals can have emergency dental treatments covered as well as specialized care when your regular Lovett Dental dentist refers you."(3)
(1) https://www.medicareplanfinder.com/medicaid-by-state/texas-medicaid/#cover
(2) https://allingtondental.com/insurance-payment-options/medicaid-dentist/
(3) https://www.lovettdental.com/dental-blog/medicare-medicaid/
</text>
    <extLst>
      <x:ext xmlns:xltc2="http://schemas.microsoft.com/office/spreadsheetml/2020/threadedcomments2" uri="{F7C98A9C-CBB3-438F-8F68-D28B6AF4A901}">
        <xltc2:checksum>592977542</xltc2:checksum>
        <xltc2:hyperlink startIndex="1166" length="74" url="https://www.medicareplanfinder.com/medicaid-by-state/texas-medicaid/#cover"/>
        <xltc2:hyperlink startIndex="1245" length="71" url="https://allingtondental.com/insurance-payment-options/medicaid-dentist/"/>
        <xltc2:hyperlink startIndex="1321" length="59" url="https://www.lovettdental.com/dental-blog/medicare-medicaid/"/>
      </x:ext>
    </extLst>
  </threadedComment>
  <threadedComment ref="E1677" dT="2024-02-21T15:37:46.60" personId="{50E6931E-9366-442C-B84F-696538BF54EB}" id="{34780603-1F59-4031-B619-94BF199847C4}" parentId="{829440CF-0098-4F2F-A62F-5CC863D7CB08}">
    <text xml:space="preserve">Elise Found this resource that clarifies things!
https://www.hhs.texas.gov/providers/health-services-providers/texas-health-steps/dental-providers 
Texas Administrative Code (state.tx.us) 
</text>
    <extLst>
      <x:ext xmlns:xltc2="http://schemas.microsoft.com/office/spreadsheetml/2020/threadedcomments2" uri="{F7C98A9C-CBB3-438F-8F68-D28B6AF4A901}">
        <xltc2:checksum>2803279025</xltc2:checksum>
        <xltc2:hyperlink startIndex="50" length="97" url="https://www.hhs.texas.gov/providers/health-services-providers/texas-health-steps/dental-providers"/>
        <xltc2:hyperlink startIndex="150" length="39" url="https://texreg.sos.state.tx.us/public/readtac$ext.ViewTAC?tac_view=5&amp;ti=25&amp;pt=1&amp;ch=33&amp;sch=F&amp;rl=Y"/>
      </x:ext>
    </extLst>
  </threadedComment>
  <threadedComment ref="E1677" dT="2024-02-21T15:37:55.84" personId="{50E6931E-9366-442C-B84F-696538BF54EB}" id="{B954AF4C-F407-43C4-94CD-3607E410CC66}" parentId="{829440CF-0098-4F2F-A62F-5CC863D7CB08}">
    <text xml:space="preserve">Used contact form to reach out to CareQuest with this message on 2/21/24:
"Hello, I am reaching out to ask a question about Care Quest's Medicaid Adult Dental Benefit checker resource. Specifically, is Texas blank because they offer no adult dental benefits for Medicaid recipients, or because no data was available? I am conducting research on adult dental Medicaid benefits across the country, and I found that, under Title 25 Texas Administrative Code Part 1, Chapter 33, Sub-Section F, it states that clients are eligible for dental check-ups as well as diagnostic, preventive, therapeutic (including orthodontic), and emergency services, and medically necessary treatment (https://texreg.sos.state.tx.us/public/readtac$ext.ViewTAC?tac_view=5&amp;ti=25&amp;pt=1&amp;ch=33&amp;sch=F&amp;rl=Y). I am hoping that someone from Care Quest can help me reconcile this discrepancy so that I can complete my research. Thank you!"
</text>
    <extLst>
      <x:ext xmlns:xltc2="http://schemas.microsoft.com/office/spreadsheetml/2020/threadedcomments2" uri="{F7C98A9C-CBB3-438F-8F68-D28B6AF4A901}">
        <xltc2:checksum>3433719285</xltc2:checksum>
        <xltc2:hyperlink startIndex="679" length="96" url="https://texreg.sos.state.tx.us/public/readtac$ext.ViewTAC?tac_view=5&amp;ti=25&amp;pt=1&amp;ch=33&amp;sch=F&amp;rl=Y"/>
      </x:ext>
    </extLst>
  </threadedComment>
  <threadedComment ref="E1677" dT="2024-03-01T18:15:48.03" personId="{50E6931E-9366-442C-B84F-696538BF54EB}" id="{94484DCB-B434-4607-92E8-BF49D388BE70}" parentId="{829440CF-0098-4F2F-A62F-5CC863D7CB08}">
    <text>Team says default to Texas Medicaid website source instead of CareQuest.</text>
  </threadedComment>
  <threadedComment ref="E1677" dT="2024-08-22T21:02:14.21" personId="{50E6931E-9366-442C-B84F-696538BF54EB}" id="{5A4CD8CB-FEFC-421B-9E0B-973EFEEBE513}" parentId="{829440CF-0098-4F2F-A62F-5CC863D7CB08}">
    <text>See revised decision in Note Text Comment at right: Texas does not provide any non-emergency dental care for adults over age 21.</text>
  </threadedComment>
  <threadedComment ref="A2112" dT="2025-07-08T13:58:08.53" personId="{796266F7-6616-47E8-A957-ED0C50DEE271}" id="{C7417301-1289-49D8-8FD2-7AA587327DE3}" done="1">
    <text>https://legiscan.com/ME/text/LD1310/id/3255461
Maine updated the legislation in 2025</text>
    <extLst>
      <x:ext xmlns:xltc2="http://schemas.microsoft.com/office/spreadsheetml/2020/threadedcomments2" uri="{F7C98A9C-CBB3-438F-8F68-D28B6AF4A901}">
        <xltc2:checksum>1573479976</xltc2:checksum>
        <xltc2:hyperlink startIndex="0" length="46" url="https://legiscan.com/ME/text/LD1310/id/3255461"/>
      </x:ext>
    </extLst>
  </threadedComment>
  <threadedComment ref="J2144" dT="2025-09-29T13:16:06.15" personId="{03987C0B-4B3B-484C-982E-D73F988DCDDA}" id="{2E783F31-2EE8-4C51-84C0-4488E1716BCF}">
    <text xml:space="preserve">I added in the sources from the Sprint 3 </text>
  </threadedComment>
  <threadedComment ref="E2189" dT="2025-09-29T13:11:43.55" personId="{03987C0B-4B3B-484C-982E-D73F988DCDDA}" id="{7B625F95-61E8-4605-88F5-BAA9F1E906D2}">
    <text xml:space="preserve">Changed to 0 --&gt; The report (source 2) is a recommendation for a benchmark, not confirmation that there was one. The APCD did establish a partial one but only through 2022. Act 068 was passed on 6/12/2025 and stated The Board could establish hospital utilization benchmarks. The act also established the Health Care Delivery Advisory Committee which can establish affordability benchmarks --&gt; with that, it is unclear if any official benchmarks have been implemented yet. Let me know if you agree! @Kiera Williams </text>
    <mentions>
      <mention mentionpersonId="{C7FD337C-DE9B-4BA0-80E3-2085A124016C}" mentionId="{BA7D5C74-D150-4E6A-8FA0-D2C5EF85F05B}" startIndex="498" length="15"/>
    </mentions>
  </threadedComment>
  <threadedComment ref="E2189" dT="2025-10-07T14:28:42.70" personId="{271BA80C-2CDB-47D2-B48F-D477346B81BA}" id="{1BE8E56E-792D-43D4-97DD-0B43FA00C434}" parentId="{7B625F95-61E8-4605-88F5-BAA9F1E906D2}">
    <text>Agreed, if they have yet to be “reestablished” then this is correct. We could just add a note.</text>
  </threadedComment>
  <threadedComment ref="J2195" dT="2025-09-30T17:27:37.76" personId="{03987C0B-4B3B-484C-982E-D73F988DCDDA}" id="{5C635620-7269-465D-90A2-49B5CDBDF0AF}">
    <text xml:space="preserve">For next year, this could be a good source: Beyond Public Reporting: Strengthening Accountability to States' Cost Growth Targets and Leveraging Targets in Health Care Oversight | Milbank Memorial Fund 
</text>
    <extLst>
      <x:ext xmlns:xltc2="http://schemas.microsoft.com/office/spreadsheetml/2020/threadedcomments2" uri="{F7C98A9C-CBB3-438F-8F68-D28B6AF4A901}">
        <xltc2:checksum>776252485</xltc2:checksum>
        <xltc2:hyperlink startIndex="44" length="156" url="https://www.milbank.org/publications/beyond-public-reporting-strengthening-accountability-to-states-cost-growth-targets-and-leveraging-targets-in-health-care-oversight/#:~:text=The%20HPC%20has%20had%20the,conducted%20a%20comprehensive%20review%20process."/>
      </x:ext>
    </extLst>
  </threadedComment>
  <threadedComment ref="E2201" dT="2024-11-20T15:56:18.48" personId="{50E6931E-9366-442C-B84F-696538BF54EB}" id="{8C45008B-C51A-4723-9A00-341A830E94AD}" done="1">
    <text>Correction: Connecticut should not be receiving credit for this since they have not implemented the performance improvement plan. Verify with team that there is no other reason they would be receiving credit.</text>
  </threadedComment>
  <threadedComment ref="E2201" dT="2024-11-26T14:26:27.11" personId="{50E6931E-9366-442C-B84F-696538BF54EB}" id="{5DC16B97-E16B-4094-9822-A5C81D0611FD}" parentId="{8C45008B-C51A-4723-9A00-341A830E94AD}">
    <text>Fix approved!</text>
  </threadedComment>
  <threadedComment ref="J2202" dT="2025-09-30T17:18:49.79" personId="{03987C0B-4B3B-484C-982E-D73F988DCDDA}" id="{81160348-DEB6-4566-910B-4B82A5EFC81B}">
    <text xml:space="preserve">I went through a few and updated them but there are multiple sources throughout this section (excluding the new ones (cost-growth, transparency, state health care)) that do not work anymore or that are listed more than once - I would probably go through and remove those and also update internal notes so they don’t reference them. @Kiera Williams </text>
    <mentions>
      <mention mentionpersonId="{C7FD337C-DE9B-4BA0-80E3-2085A124016C}" mentionId="{5F95CC46-EF1D-40E2-8B21-45CAC0E0C011}" startIndex="332" length="15"/>
    </mentions>
  </threadedComment>
  <threadedComment ref="E2223" dT="2024-05-24T19:07:19.82" personId="{50E6931E-9366-442C-B84F-696538BF54EB}" id="{F9C43E80-0E50-4659-B4AE-F4103D2F5729}" done="1">
    <text>Verify in July refresh that the Commission has not incorporated any improvement plan requirements or financial penalties.</text>
  </threadedComment>
  <threadedComment ref="E2223" dT="2024-07-30T15:42:25.40" personId="{50E6931E-9366-442C-B84F-696538BF54EB}" id="{38B5F5BD-25FD-4AAA-9F11-583B548BF95C}" parentId="{F9C43E80-0E50-4659-B4AE-F4103D2F5729}">
    <text>Not seeing any documentation from 2024 suggesting implementation of financial penalties. Resolve.</text>
  </threadedComment>
  <threadedComment ref="J2246" dT="2025-09-29T14:14:02.09" personId="{03987C0B-4B3B-484C-982E-D73F988DCDDA}" id="{34FAEFE1-B2FC-45C3-AB43-A50C9714A3C6}">
    <text>Existing link was broken, updated with source from Sprint 3 document</text>
  </threadedComment>
  <threadedComment ref="E2249" dT="2025-09-29T14:16:34.08" personId="{03987C0B-4B3B-484C-982E-D73F988DCDDA}" id="{F95A10F0-E360-468E-AC0D-92DD9F5F67A2}">
    <text>See internal note</text>
  </threadedComment>
  <threadedComment ref="I2251" dT="2025-09-29T14:27:38.55" personId="{03987C0B-4B3B-484C-982E-D73F988DCDDA}" id="{17A927C8-898D-4AEF-903A-C9DDE3839678}">
    <text xml:space="preserve">Just for note, I removed PDAB sentence since it is unrelated to health care spending oversight entities. 
My main question - the CHASE Board does not appear to review hospital spending broadly but instead, reviews the implementation of Colorado’s health care affordability and sustainability fee as it pertains to hospitals… (Colorado Healthcare Affordability and Sustainability Enterprise (CHASE) Board | Department of Health Care Policy and Financing ) 
Did you find something about the monitoring of overall spending? 
@Kiera Williams </text>
    <mentions>
      <mention mentionpersonId="{C7FD337C-DE9B-4BA0-80E3-2085A124016C}" mentionId="{CBA6977E-343A-4913-AB95-3511F9C5ADFE}" startIndex="523" length="15"/>
    </mentions>
    <extLst>
      <x:ext xmlns:xltc2="http://schemas.microsoft.com/office/spreadsheetml/2020/threadedcomments2" uri="{F7C98A9C-CBB3-438F-8F68-D28B6AF4A901}">
        <xltc2:checksum>3715367909</xltc2:checksum>
        <xltc2:hyperlink startIndex="326" length="126" url="https://hcpf.colorado.gov/colorado-healthcare-affordability-and-sustainability-enterprise-chase-board"/>
      </x:ext>
    </extLst>
  </threadedComment>
  <threadedComment ref="I2254" dT="2024-08-23T02:29:55.28" personId="{50E6931E-9366-442C-B84F-696538BF54EB}" id="{4F2A4C77-0E83-44DC-8AB6-003DC62E42E9}" done="1">
    <text xml:space="preserve">@Kiera Williams can you clarify the relationship/difference between the Delaware Economic and Financial Advisory Council (DEFAC) and the Delaware Primary Care Reform Collaborative in the note and then resolve? 
I looked over the two reports below (which I added to the sources since the PCC source did not cover the information in the notes) but I'm still not clear on their respective roles in monitoring hospital and primary care spending, respectively.
Report (Vertical) (delaware.gov) 
pcrcinitiativerpt032924.pdf (delaware.gov) </text>
    <mentions>
      <mention mentionpersonId="{C7FD337C-DE9B-4BA0-80E3-2085A124016C}" mentionId="{F2ABCB86-C60A-43A7-89B3-651ED6DF5A0D}" startIndex="0" length="15"/>
    </mentions>
    <extLst>
      <x:ext xmlns:xltc2="http://schemas.microsoft.com/office/spreadsheetml/2020/threadedcomments2" uri="{F7C98A9C-CBB3-438F-8F68-D28B6AF4A901}">
        <xltc2:checksum>2896066675</xltc2:checksum>
        <xltc2:hyperlink startIndex="458" length="32" url="https://dhss.delaware.gov/dhss/files/benchmarkmanualv5_082923.pdf"/>
        <xltc2:hyperlink startIndex="493" length="42" url="https://dhss.delaware.gov/dhss/dhcc/files/pcrcinitiativerpt032924.pdf"/>
      </x:ext>
    </extLst>
  </threadedComment>
  <threadedComment ref="I2254" dT="2024-08-27T19:13:36.60" personId="{271BA80C-2CDB-47D2-B48F-D477346B81BA}" id="{CC2E9031-E643-4AB5-A4EB-691D203EB925}" parentId="{4F2A4C77-0E83-44DC-8AB6-003DC62E42E9}">
    <text>I updated the note to include that for hospital benchmark/spending the EFAC reports and for primary care the PCRC reports.</text>
  </threadedComment>
  <threadedComment ref="I2257" dT="2024-08-23T02:39:33.01" personId="{50E6931E-9366-442C-B84F-696538BF54EB}" id="{6104A8E3-A7AB-4781-BE9E-9FB30D4EFC5F}" done="1">
    <text>@Kiera Williams the PCC link for Hawaii is broken, and I haven't been able to find an alternate source supporting this. Are you able to find one? 
If not, we may have to remove credit for this one.</text>
    <mentions>
      <mention mentionpersonId="{C7FD337C-DE9B-4BA0-80E3-2085A124016C}" mentionId="{3809B2CE-AA02-4649-97E5-07F312078AB5}" startIndex="0" length="15"/>
    </mentions>
  </threadedComment>
  <threadedComment ref="I2257" dT="2024-08-26T18:39:05.48" personId="{271BA80C-2CDB-47D2-B48F-D477346B81BA}" id="{5C0F894F-72CC-4FAD-9610-9463FF63E481}" parentId="{6104A8E3-A7AB-4781-BE9E-9FB30D4EFC5F}">
    <text>I would add an asterisk to note additional information could not be found. Especially since our primary source cites that a PC spending is reported.</text>
  </threadedComment>
  <threadedComment ref="I2257" dT="2024-08-26T18:44:48.27" personId="{46FAB1F7-F890-43C0-83F5-5BA11C3D990C}" id="{02A662C6-4B80-425D-A0F1-106493BEB522}" parentId="{6104A8E3-A7AB-4781-BE9E-9FB30D4EFC5F}">
    <text>@Kiera Williams the asterisk was supposed to be for states that lack a policy and we could not find a resource verifying that they don't have that policy, so this is a different situation and the asterisk isn't applicable.
Are you able to find any report on primary care spending from the Managed Care Organizations in Hawaii?</text>
    <mentions>
      <mention mentionpersonId="{C7FD337C-DE9B-4BA0-80E3-2085A124016C}" mentionId="{517F9B01-9758-4C10-988A-7E945DA2C502}" startIndex="0" length="15"/>
    </mentions>
  </threadedComment>
  <threadedComment ref="I2257" dT="2024-08-27T18:18:23.58" personId="{F18E79FB-A37E-4D18-8E85-E2BB5001C576}" id="{8A0691A7-BDBF-4696-A350-25799D1BCE83}" parentId="{6104A8E3-A7AB-4781-BE9E-9FB30D4EFC5F}">
    <text xml:space="preserve">Ok to use here in this situation, the asterisk provides context. </text>
  </threadedComment>
  <threadedComment ref="I2266" dT="2024-08-23T00:48:09.15" personId="{50E6931E-9366-442C-B84F-696538BF54EB}" id="{5FF792A8-9DBF-42D1-9DF0-A94971CAC770}" done="1">
    <text>@Kiera Williams updated note to reflect upcoming primary care spending reporting entity. Please review and resolve comment if it looks good.</text>
    <mentions>
      <mention mentionpersonId="{C7FD337C-DE9B-4BA0-80E3-2085A124016C}" mentionId="{23C5EE89-CA88-4BE3-BA78-B64ECDDEF00C}" startIndex="0" length="15"/>
    </mentions>
  </threadedComment>
  <threadedComment ref="I2267" dT="2024-07-30T16:26:44.84" personId="{6256685E-1115-4EB7-9D8A-5D30E6458AB9}" id="{68D72354-C361-4395-8079-C57A0BC82558}" done="1">
    <text xml:space="preserve">If appropriate, elaborate on Massachusetts' entity and whether it is a PDAB or if it is a separate entity that does the same thing but under a different name and why that counts as a "1" in the binary. </text>
  </threadedComment>
  <threadedComment ref="E2269" dT="2024-08-23T03:01:10.92" personId="{50E6931E-9366-442C-B84F-696538BF54EB}" id="{B1113C4A-E4AD-4387-AC65-9FC052418D0B}">
    <text>@Kiera Williams what entity tracks hospital spending in Minnesota? Please add to the note, including sources.</text>
    <mentions>
      <mention mentionpersonId="{C7FD337C-DE9B-4BA0-80E3-2085A124016C}" mentionId="{D208D0C0-D449-4340-97AA-5602A7A813BE}" startIndex="0" length="15"/>
    </mentions>
  </threadedComment>
  <threadedComment ref="E2269" dT="2024-08-27T19:39:21.99" personId="{271BA80C-2CDB-47D2-B48F-D477346B81BA}" id="{C03D4699-48C0-4280-8F94-79591AD675F4}" parentId="{B1113C4A-E4AD-4387-AC65-9FC052418D0B}">
    <text>The DOH Health Economic Program reports on hospital spending. https://www.health.state.mn.us/data/economics/docs/2020spendingrpt.pdf</text>
    <extLst>
      <x:ext xmlns:xltc2="http://schemas.microsoft.com/office/spreadsheetml/2020/threadedcomments2" uri="{F7C98A9C-CBB3-438F-8F68-D28B6AF4A901}">
        <xltc2:checksum>1657039729</xltc2:checksum>
        <xltc2:hyperlink startIndex="62" length="70" url="https://www.health.state.mn.us/data/economics/docs/2020spendingrpt.pdf"/>
      </x:ext>
    </extLst>
  </threadedComment>
  <threadedComment ref="E2275" dT="2025-09-30T15:22:27.70" personId="{03987C0B-4B3B-484C-982E-D73F988DCDDA}" id="{01FFFFE2-559F-4AA8-99AD-64A8A130B3E0}">
    <text xml:space="preserve">Changed to 1 based on NH HealthCost (New Hampshire Insurance Department) which reports on hospital cost (source 3); SB345 also requires the commissioner to report annually on “which identifies and quantifies health care spending trends...including reimbursements to hospitals and other health care providers.” (source 2). Let me know what you think! </text>
  </threadedComment>
  <threadedComment ref="E2275" dT="2025-09-30T17:33:45.58" personId="{03987C0B-4B3B-484C-982E-D73F988DCDDA}" id="{664816E6-243D-492A-9C51-33BF1C20C732}" parentId="{01FFFFE2-559F-4AA8-99AD-64A8A130B3E0}">
    <text xml:space="preserve">@Kiera Williams 
</text>
    <mentions>
      <mention mentionpersonId="{C7FD337C-DE9B-4BA0-80E3-2085A124016C}" mentionId="{13497B99-1FCC-486C-85F9-220C3AA05B3B}" startIndex="0" length="15"/>
    </mentions>
  </threadedComment>
  <threadedComment ref="E2275" dT="2025-10-07T19:36:52.93" personId="{271BA80C-2CDB-47D2-B48F-D477346B81BA}" id="{CC906553-EA3A-4F47-8BCC-8B9EC89959CB}" parentId="{01FFFFE2-559F-4AA8-99AD-64A8A130B3E0}">
    <text>Great change.</text>
  </threadedComment>
  <threadedComment ref="E2276" dT="2024-08-23T03:20:10.65" personId="{50E6931E-9366-442C-B84F-696538BF54EB}" id="{D0C91F71-879F-4069-A224-DE8C987391A2}" done="1">
    <text>@Kiera Williams I'm not seeing anything in the items cited about tracking primary care spending and am not getting anything in my searches. Can you please clarify where this information came from, and add relevant details to the note?
Otherwise we should not give New Jersey credit for this.</text>
    <mentions>
      <mention mentionpersonId="{C7FD337C-DE9B-4BA0-80E3-2085A124016C}" mentionId="{1B368BC4-4F78-4FC1-A9B1-8D4023F5D7EF}" startIndex="0" length="15"/>
    </mentions>
  </threadedComment>
  <threadedComment ref="E2276" dT="2024-08-27T20:03:17.91" personId="{271BA80C-2CDB-47D2-B48F-D477346B81BA}" id="{324CAB1C-A827-4980-B88D-252B4A082F07}" parentId="{D0C91F71-879F-4069-A224-DE8C987391A2}">
    <text>Please review this cited link and search key term primary care to support the scoring. https://www.nj.gov/dobi/division_insurance/HART/Benchmark_Blueprint_March_31_2022.pdf I also have included additional resources.</text>
    <extLst>
      <x:ext xmlns:xltc2="http://schemas.microsoft.com/office/spreadsheetml/2020/threadedcomments2" uri="{F7C98A9C-CBB3-438F-8F68-D28B6AF4A901}">
        <xltc2:checksum>2090275397</xltc2:checksum>
        <xltc2:hyperlink startIndex="87" length="85" url="https://www.nj.gov/dobi/division_insurance/HART/Benchmark_Blueprint_March_31_2022.pdf"/>
      </x:ext>
    </extLst>
  </threadedComment>
  <threadedComment ref="E2282" dT="2025-09-30T15:47:23.61" personId="{03987C0B-4B3B-484C-982E-D73F988DCDDA}" id="{948A9C84-D56E-498C-98A0-DC00D98B72CC}">
    <text xml:space="preserve">Agree that there are reporting requirements on primary care spending to the OK Health Care Authority but in legislation, it looks like this only applies to Medicaid contracted providers and not to all primary care providers / hospitals. With that, I am thinking this would be 0? </text>
  </threadedComment>
  <threadedComment ref="E2282" dT="2025-09-30T17:33:55.93" personId="{03987C0B-4B3B-484C-982E-D73F988DCDDA}" id="{E48AFED7-2614-4685-A689-1BD367F19B2C}" parentId="{948A9C84-D56E-498C-98A0-DC00D98B72CC}">
    <text xml:space="preserve">@Kiera Williams 
</text>
    <mentions>
      <mention mentionpersonId="{C7FD337C-DE9B-4BA0-80E3-2085A124016C}" mentionId="{55B43D80-9071-4F13-B039-1FC1487B42DB}" startIndex="0" length="15"/>
    </mentions>
  </threadedComment>
  <threadedComment ref="F2297" dT="2025-09-19T15:19:03.62" personId="{6256685E-1115-4EB7-9D8A-5D30E6458AB9}" id="{DCDE86C0-2FDA-4603-A124-28DE06E0D032}">
    <text>These were originally filled in where there weren’t notes, but I think the CMS source clarifies that no additional states have adopted a global budget or commence participation in AHEAD since 2024</text>
  </threadedComment>
  <threadedComment ref="E2303" dT="2025-09-19T15:42:04.79" personId="{6256685E-1115-4EB7-9D8A-5D30E6458AB9}" id="{3460F21C-63A5-4203-B32C-5C1B032528F9}">
    <text xml:space="preserve">There is some confusion on when performance years will begin with the program focus shifting from equity. The states that have been selected have already begun to receive funding for planning, so removed the note on the program start date and updated to a 1 - happy to talk more about this </text>
  </threadedComment>
  <threadedComment ref="I2303" dT="2025-09-19T15:20:37.58" personId="{6256685E-1115-4EB7-9D8A-5D30E6458AB9}" id="{AA24FF65-ADDF-4A2F-8B0E-18533DCF8731}">
    <text>The Trump administration changed the name of the AHEAD program from the “Advancing All-Payer Health Equity Approaches and Development (AHEAD) Model” to “Achieving Healthcare Efficiency through Accountable Design (AHEAD) Model,” updated to reflect the change</text>
  </threadedComment>
  <threadedComment ref="I2303" dT="2025-09-19T15:41:47.08" personId="{6256685E-1115-4EB7-9D8A-5D30E6458AB9}" id="{0410DA43-07A5-4F9A-BF95-834B574D3488}" parentId="{AA24FF65-ADDF-4A2F-8B0E-18533DCF8731}">
    <text xml:space="preserve">There is also some confusion on when performance years will begin. The states that have been selected have already begun to receive funding for planning, so removed the note on the program start date and updated to a 1 - happy to talk more about this </text>
  </threadedComment>
  <threadedComment ref="E2308" dT="2025-09-19T15:42:59.90" personId="{6256685E-1115-4EB7-9D8A-5D30E6458AB9}" id="{A1FA5117-18E9-4A8E-A5E1-94F5570E3BDF}">
    <text xml:space="preserve">There is some confusion on when performance years will begin with the program focus shifting from equity. The states that have been selected have already begun to receive funding for planning, so removed the note on the program start date and updated to a 1 - happy to talk more about this 
</text>
  </threadedComment>
  <threadedComment ref="E2336" dT="2025-09-19T15:45:27.19" personId="{6256685E-1115-4EB7-9D8A-5D30E6458AB9}" id="{521EC2A8-4DA6-4EB7-96FD-074A2AFE1CF5}">
    <text xml:space="preserve">There is some confusion on when performance years will begin with the program focus shifting from equity. The states that have been selected have already begun to receive funding for planning, so removed the note on the program start date and updated to a 1 - happy to talk more about this </text>
  </threadedComment>
  <threadedComment ref="F2348" dT="2025-09-19T17:19:33.38" personId="{6256685E-1115-4EB7-9D8A-5D30E6458AB9}" id="{56D250A6-47E8-4060-B6CA-A8A10C50EAB0}">
    <text>I feel like the 2023 Georgetown source in combination with reviews from the legislative trackers negate the need to put “limited information” - removed stars in states without any RBP program as of the 2023 source</text>
  </threadedComment>
  <threadedComment ref="E2350" dT="2025-08-13T19:34:56.78" personId="{50E6931E-9366-442C-B84F-696538BF54EB}" id="{4523D2E5-6435-4B3D-8F25-6C0BDBD8AE69}">
    <text xml:space="preserve">There are a variety of states listed as having reference-based pricing in their state benefit design initiatives in a 2023 survey. However, my attempts to find information about several of the states, including Arkansas, have not yielded any additional details about the programs or whether they are still in effect as of 2025 (although notably there was a 2025 Health Affairs publication referencing the survey). 
Do we give these credit but with an asterisk?
Applies to: Arkansas, Arizona, New York, Rhode Island, South Carolina, Utah
Mixed-Results-Cost-Growth.pdf 
State Spotlight: The Use Of Provider-Based Reference Pricing In Oklahoma And South Carolina | Health Affairs 
</text>
    <extLst>
      <x:ext xmlns:xltc2="http://schemas.microsoft.com/office/spreadsheetml/2020/threadedcomments2" uri="{F7C98A9C-CBB3-438F-8F68-D28B6AF4A901}">
        <xltc2:checksum>2008082309</xltc2:checksum>
        <xltc2:hyperlink startIndex="539" length="29" url="https://sehpcostcontainment.chir.georgetown.edu/documents/Mixed-Results-Cost-Growth.pdf"/>
        <xltc2:hyperlink startIndex="571" length="108" url="https://www.healthaffairs.org/content/forefront/state-spotlight-use-provider-based-reference-pricing-oklahoma-and-south-carolina"/>
      </x:ext>
    </extLst>
  </threadedComment>
  <threadedComment ref="E2350" dT="2025-09-19T18:22:47.27" personId="{6256685E-1115-4EB7-9D8A-5D30E6458AB9}" id="{42B6905E-FF03-496D-BB8A-BAB62B55D1D2}" parentId="{4523D2E5-6435-4B3D-8F25-6C0BDBD8AE69}">
    <text>Was unable to verify this one, left with limited info</text>
  </threadedComment>
  <threadedComment ref="E2351" dT="2025-08-12T14:02:27.73" personId="{50E6931E-9366-442C-B84F-696538BF54EB}" id="{DAF1465D-D4FB-48F1-A01D-9B7D7DF8A501}">
    <text xml:space="preserve">There are a variety of states listed as having reference-based pricing in their state benefit design initiatives in a 2023 survey. However, my attempts to find information about several of the states, including Arkansas, have not yielded any additional details about the programs or whether they are still in effect as of 2025 (although notably there was a 2025 Health Affairs publication referencing the survey). 
Do we give these credit but with an asterisk?
Applies to: Arkansas, Arizona, New York, Rhode Island, South Carolina, Utah
Mixed-Results-Cost-Growth.pdf 
State Spotlight: The Use Of Provider-Based Reference Pricing In Oklahoma And South Carolina | Health Affairs </text>
    <extLst>
      <x:ext xmlns:xltc2="http://schemas.microsoft.com/office/spreadsheetml/2020/threadedcomments2" uri="{F7C98A9C-CBB3-438F-8F68-D28B6AF4A901}">
        <xltc2:checksum>3286202313</xltc2:checksum>
        <xltc2:hyperlink startIndex="539" length="29" url="https://sehpcostcontainment.chir.georgetown.edu/documents/Mixed-Results-Cost-Growth.pdf"/>
        <xltc2:hyperlink startIndex="571" length="108" url="https://www.healthaffairs.org/content/forefront/state-spotlight-use-provider-based-reference-pricing-oklahoma-and-south-carolina"/>
      </x:ext>
    </extLst>
  </threadedComment>
  <threadedComment ref="E2351" dT="2025-09-19T18:22:51.38" personId="{6256685E-1115-4EB7-9D8A-5D30E6458AB9}" id="{0EA42A4C-B500-4CFB-A884-C350E2EEB718}" parentId="{DAF1465D-D4FB-48F1-A01D-9B7D7DF8A501}">
    <text>Was unable to verify this one, left with limited info</text>
  </threadedComment>
  <threadedComment ref="E2353" dT="2025-08-08T21:44:22.72" personId="{50E6931E-9366-442C-B84F-696538BF54EB}" id="{8627319A-892C-496A-A232-C3F5854225DC}" done="1">
    <text>I’m a little torn – Colorado has on the books that they can use Medicare reference-based pricing if Public Option health plans don’t meet certain premium reduction targets, but I can’t find anything confirming whether this has actually been done as of June 2025. 
Should we mark them as a 1 ?</text>
  </threadedComment>
  <threadedComment ref="E2353" dT="2025-09-19T16:13:11.81" personId="{6256685E-1115-4EB7-9D8A-5D30E6458AB9}" id="{BAD98DB2-B3C5-4835-8304-88DAAC38EB31}" parentId="{8627319A-892C-496A-A232-C3F5854225DC}">
    <text>Voting for a 1, the public option is legislated so it will be up to date unless the statute is amended</text>
  </threadedComment>
  <threadedComment ref="E2372" dT="2025-08-13T20:46:16.44" personId="{50E6931E-9366-442C-B84F-696538BF54EB}" id="{62641331-9D73-40FD-8297-BE8FAE521A3B}" done="1">
    <text>Mississippi got credit in the alternate section last year for their legislation around paying for incarcerated person care at a rate tied to Medicaid in the absence of negotiated fees.
This is not Medicare reference pricing, so they could just get a note and mark as not having the policy this year, or just acknowledge it’s not Medicare in the note and mark them yes anyway since it’s serving the same functional purpose.</text>
  </threadedComment>
  <threadedComment ref="E2372" dT="2025-09-19T17:41:25.14" personId="{6256685E-1115-4EB7-9D8A-5D30E6458AB9}" id="{1DD6A7A7-6A94-4088-860B-C3F962F2E49E}" parentId="{62641331-9D73-40FD-8297-BE8FAE521A3B}">
    <text xml:space="preserve">Agreed </text>
  </threadedComment>
  <threadedComment ref="E2374" dT="2025-08-11T19:38:34.35" personId="{50E6931E-9366-442C-B84F-696538BF54EB}" id="{38E75ED7-15D8-4039-9916-87B93D80E74B}" done="1">
    <text xml:space="preserve">It seems that Montana’s program may be effectively defunct. Milkbank, which is a resource we generally trust, says “the program ended in 2023 when the state selected a different third-party administrator for the state employee health plan.”
A Menu of State Choices for Addressing Unaffordable Growth in Hospital Commercial Prices  | Milbank Memorial Fund </text>
    <extLst>
      <x:ext xmlns:xltc2="http://schemas.microsoft.com/office/spreadsheetml/2020/threadedcomments2" uri="{F7C98A9C-CBB3-438F-8F68-D28B6AF4A901}">
        <xltc2:checksum>1239157468</xltc2:checksum>
        <xltc2:hyperlink startIndex="241" length="113" url="https://www.milbank.org/publications/a-menu-of-state-choices-for-addressing-unaffordable-growth-in-hospital-commercial-prices/"/>
      </x:ext>
    </extLst>
  </threadedComment>
  <threadedComment ref="E2374" dT="2025-09-19T16:17:31.28" personId="{6256685E-1115-4EB7-9D8A-5D30E6458AB9}" id="{5D63655D-4206-4D3F-89DF-AFCB881FF23F}" parentId="{38E75ED7-15D8-4039-9916-87B93D80E74B}">
    <text>Agree</text>
  </threadedComment>
  <threadedComment ref="I2374" dT="2025-08-11T20:01:21.45" personId="{50E6931E-9366-442C-B84F-696538BF54EB}" id="{193D6B57-B51E-4E85-8B87-B02FE9EEE782}" done="1">
    <text>Definitely need to reduce this text but not sure which details are excessive. Please review and edit down a bit.</text>
  </threadedComment>
  <threadedComment ref="I2374" dT="2025-09-19T16:17:00.29" personId="{6256685E-1115-4EB7-9D8A-5D30E6458AB9}" id="{6389DDDF-60F5-462C-B042-7D85FA818054}" parentId="{193D6B57-B51E-4E85-8B87-B02FE9EEE782}">
    <text>Updated so that it is a bit more concise</text>
  </threadedComment>
  <threadedComment ref="E2384" dT="2025-08-12T14:54:39.91" personId="{50E6931E-9366-442C-B84F-696538BF54EB}" id="{9876A6D7-89F2-49C8-83F9-44935B5B19F0}">
    <text xml:space="preserve">Confusing issue: this Health Affairs article says that Oklahoma uses reference based pricing in its state employee benefits, but the survey that it references does not list Oklahoma as having this strategy. 
State Spotlight: The Use Of Provider-Based Reference Pricing In Oklahoma And South Carolina | Health Affairs 
Mixed-Results-Cost-Growth.pdf </text>
    <extLst>
      <x:ext xmlns:xltc2="http://schemas.microsoft.com/office/spreadsheetml/2020/threadedcomments2" uri="{F7C98A9C-CBB3-438F-8F68-D28B6AF4A901}">
        <xltc2:checksum>4074368694</xltc2:checksum>
        <xltc2:hyperlink startIndex="209" length="108" url="https://www.healthaffairs.org/content/forefront/state-spotlight-use-provider-based-reference-pricing-oklahoma-and-south-carolina"/>
        <xltc2:hyperlink startIndex="320" length="29" url="https://sehpcostcontainment.chir.georgetown.edu/documents/Mixed-Results-Cost-Growth.pdf"/>
      </x:ext>
    </extLst>
  </threadedComment>
  <threadedComment ref="E2384" dT="2025-09-19T18:21:53.85" personId="{6256685E-1115-4EB7-9D8A-5D30E6458AB9}" id="{20A43D94-5A45-48AB-A8EE-83609DC293EB}" parentId="{9876A6D7-89F2-49C8-83F9-44935B5B19F0}">
    <text>The only thing I could find online is related to bundled payments in their SEHP - which I guess could be set based on Medicare rates? https://oklahoma.gov/healthchoice/providers/patient-services/healthchoice-select-providers.html I think we should still give them a 1 for OK and SC since I feel like they must be pretty confident about it to publish on CHIR and Health Affairs</text>
    <extLst>
      <x:ext xmlns:xltc2="http://schemas.microsoft.com/office/spreadsheetml/2020/threadedcomments2" uri="{F7C98A9C-CBB3-438F-8F68-D28B6AF4A901}">
        <xltc2:checksum>1942134272</xltc2:checksum>
        <xltc2:hyperlink startIndex="134" length="95" url="https://oklahoma.gov/healthchoice/providers/patient-services/healthchoice-select-providers.html"/>
      </x:ext>
    </extLst>
  </threadedComment>
  <threadedComment ref="E2392" dT="2025-09-19T18:38:16.50" personId="{6256685E-1115-4EB7-9D8A-5D30E6458AB9}" id="{6A7C7C4F-D907-4E69-84B4-949C51D12380}">
    <text>It looks like they had a RBP model from 2018 - 2022 which was the preferred plan, but then they discontinued the preferred network? 
2018:https://le.utah.gov/~2018/bills/sbillint/SCR014.htm
2022: https://le.utah.gov/~2022/bills/static/HB0066.html</text>
    <extLst>
      <x:ext xmlns:xltc2="http://schemas.microsoft.com/office/spreadsheetml/2020/threadedcomments2" uri="{F7C98A9C-CBB3-438F-8F68-D28B6AF4A901}">
        <xltc2:checksum>3337618110</xltc2:checksum>
        <xltc2:hyperlink startIndex="197" length="50" url="https://le.utah.gov/~2022/bills/static/HB0066.html"/>
      </x:ext>
    </extLst>
  </threadedComment>
  <threadedComment ref="I2400" dT="2025-08-06T18:10:53.23" personId="{271BA80C-2CDB-47D2-B48F-D477346B81BA}" id="{D123BE6E-C01E-4477-A2CF-6CE934FCDB54}">
    <text xml:space="preserve">https://www.commerce.alaska.gov/web/ins/HPUD
</text>
    <extLst>
      <x:ext xmlns:xltc2="http://schemas.microsoft.com/office/spreadsheetml/2020/threadedcomments2" uri="{F7C98A9C-CBB3-438F-8F68-D28B6AF4A901}">
        <xltc2:checksum>2650201999</xltc2:checksum>
        <xltc2:hyperlink startIndex="0" length="44" url="https://www.commerce.alaska.gov/web/ins/HPUD"/>
      </x:ext>
    </extLst>
  </threadedComment>
  <threadedComment ref="E2427" dT="2025-08-29T12:32:44.50" personId="{03987C0B-4B3B-484C-982E-D73F988DCDDA}" id="{86A11AAB-0AEF-4C92-B4F4-418A69A72D91}" done="1">
    <text xml:space="preserve">Changed to 1 - it looks like their APCD is up and running (State of Nevada All-Payer Claims Database (APCD)) </text>
    <extLst>
      <x:ext xmlns:xltc2="http://schemas.microsoft.com/office/spreadsheetml/2020/threadedcomments2" uri="{F7C98A9C-CBB3-438F-8F68-D28B6AF4A901}">
        <xltc2:checksum>457678268</xltc2:checksum>
        <xltc2:hyperlink startIndex="59" length="48" url="https://apcd.nv.gov/"/>
      </x:ext>
    </extLst>
  </threadedComment>
  <threadedComment ref="E2430" dT="2025-08-29T16:07:45.13" personId="{03987C0B-4B3B-484C-982E-D73F988DCDDA}" id="{491A85DA-CFB9-4E4F-8849-C8A77320E001}" done="1">
    <text>Changed to 1, it looks like their APCD is up and running (New Mexico APCD)</text>
    <extLst>
      <x:ext xmlns:xltc2="http://schemas.microsoft.com/office/spreadsheetml/2020/threadedcomments2" uri="{F7C98A9C-CBB3-438F-8F68-D28B6AF4A901}">
        <xltc2:checksum>956475251</xltc2:checksum>
        <xltc2:hyperlink startIndex="58" length="15" url="https://apcd.doh.nm.gov/"/>
      </x:ext>
    </extLst>
  </threadedComment>
  <threadedComment ref="E2451" dT="2025-08-06T18:15:48.23" personId="{271BA80C-2CDB-47D2-B48F-D477346B81BA}" id="{D6EC5F7C-811F-4D58-B70C-BDB816844F39}" done="1">
    <text>It is a contracted APCD that is managed by the state so I counted that as state affiliated since state funds are used, the data is collected by the state and sent to the contractor. https://www.commerce.alaska.gov/web/ins/HPUD</text>
    <extLst>
      <x:ext xmlns:xltc2="http://schemas.microsoft.com/office/spreadsheetml/2020/threadedcomments2" uri="{F7C98A9C-CBB3-438F-8F68-D28B6AF4A901}">
        <xltc2:checksum>2764778657</xltc2:checksum>
        <xltc2:hyperlink startIndex="182" length="44" url="https://www.commerce.alaska.gov/web/ins/HPUD"/>
      </x:ext>
    </extLst>
  </threadedComment>
  <threadedComment ref="E2451" dT="2025-09-05T18:47:19.07" personId="{03987C0B-4B3B-484C-982E-D73F988DCDDA}" id="{FB1A0A4E-DA29-4484-8367-36BCC7968413}" parentId="{D6EC5F7C-811F-4D58-B70C-BDB816844F39}">
    <text>I agree with this! Especially since it is housed under a state office.</text>
  </threadedComment>
  <threadedComment ref="E2478" dT="2025-09-05T16:17:11.89" personId="{03987C0B-4B3B-484C-982E-D73F988DCDDA}" id="{E6998BC2-2785-4A74-ACB9-9AAC551D0DF8}">
    <text xml:space="preserve">Changed to 1 - Nevada DHHS is operating the APCD </text>
  </threadedComment>
  <threadedComment ref="E2481" dT="2025-09-05T18:07:08.11" personId="{03987C0B-4B3B-484C-982E-D73F988DCDDA}" id="{6891F8AD-0D16-4B8E-A6EB-A570DE5A67C8}">
    <text>Changed to 1, APCD is active and ran by the NM Department of Health</text>
  </threadedComment>
  <threadedComment ref="A3192" dT="2025-08-28T21:01:35.44" personId="{6256685E-1115-4EB7-9D8A-5D30E6458AB9}" id="{24D9FB26-08E1-40BD-9282-AE740B81F71B}" done="1">
    <text>https://legiscan.com/NV/text/AB428/id/3252487</text>
    <extLst>
      <x:ext xmlns:xltc2="http://schemas.microsoft.com/office/spreadsheetml/2020/threadedcomments2" uri="{F7C98A9C-CBB3-438F-8F68-D28B6AF4A901}">
        <xltc2:checksum>754180051</xltc2:checksum>
        <xltc2:hyperlink startIndex="0" length="45" url="https://legiscan.com/NV/text/AB428/id/3252487"/>
      </x:ext>
    </extLst>
  </threadedComment>
  <threadedComment ref="E3208" dT="2024-08-16T19:33:18.48" personId="{50E6931E-9366-442C-B84F-696538BF54EB}" id="{463FB5A1-B6BB-423C-ABA4-AD30E7248DE4}" done="1">
    <text>@Britt Sanderson I think Utah should get a 0 here for fertility treatment, since it's only public employee plans, when all the other states refer to "all state regulated private plans".
This would mean that Utah get's a zero for the maternal health category since they have no other policies with a 1 score in that category.
Please confirm or let's discuss.</text>
    <mentions>
      <mention mentionpersonId="{432ACCC2-DB11-4A10-A9C6-09C8DAF6E113}" mentionId="{B5F21A63-25D7-4304-BDD8-F6A119F74295}" startIndex="0" length="16"/>
    </mentions>
  </threadedComment>
  <threadedComment ref="E3208" dT="2024-08-16T19:36:58.60" personId="{796266F7-6616-47E8-A957-ED0C50DEE271}" id="{FD9BE6FB-005E-44B2-92C7-2DF71330971C}" parentId="{463FB5A1-B6BB-423C-ABA4-AD30E7248DE4}">
    <text>Ah good call here - I agree on scoring but let's keep the note on the SEHP</text>
  </threadedComment>
  <threadedComment ref="E3208" dT="2024-08-22T22:39:38.27" personId="{46FAB1F7-F890-43C0-83F5-5BA11C3D990C}" id="{EB4B9C3A-FB9F-4C6A-B0B7-3F6D31DD59F8}" parentId="{463FB5A1-B6BB-423C-ABA4-AD30E7248DE4}">
    <text>Roger, score is zero for the whole category and note left as is. Resolved.</text>
  </threadedComment>
  <threadedComment ref="E3219" dT="2024-08-14T19:30:35.75" personId="{50E6931E-9366-442C-B84F-696538BF54EB}" id="{0430987A-77A0-4EED-93F2-E5A42F67FA59}" done="1">
    <text>@Britt Sanderson  this citation only refers to Medi-Cal (state Medicaid) but does not appear to refer to private health insurance. 
Just confirming this should be zero score even with the note?</text>
    <mentions>
      <mention mentionpersonId="{432ACCC2-DB11-4A10-A9C6-09C8DAF6E113}" mentionId="{531E6D50-C6A8-41A6-AA72-C64506336E06}" startIndex="0" length="16"/>
    </mentions>
  </threadedComment>
  <threadedComment ref="E3219" dT="2024-08-16T16:46:11.73" personId="{796266F7-6616-47E8-A957-ED0C50DEE271}" id="{E7A68E44-47E6-4C02-BCF8-BE62D3788EE9}" parentId="{0430987A-77A0-4EED-93F2-E5A42F67FA59}">
    <text>Yes - since it doesn't explicitly mandate coverage in state law I'm not confident we can say with full accuracy that all private health insurers are required to cover doula services</text>
  </threadedComment>
  <threadedComment ref="E3219" dT="2024-08-22T22:32:55.73" personId="{46FAB1F7-F890-43C0-83F5-5BA11C3D990C}" id="{073255A9-35B5-4A59-B31D-6589472A1A68}" parentId="{0430987A-77A0-4EED-93F2-E5A42F67FA59}">
    <text>I modified the note to more clearly explain why it's not being included for private plans, and added the NHELP google doc to sources. Resolved.</text>
  </threadedComment>
  <threadedComment ref="E3220" dT="2024-08-14T20:29:33.01" personId="{50E6931E-9366-442C-B84F-696538BF54EB}" id="{D95D579C-709F-4B76-A92F-2CD687F9B752}" done="1">
    <text>@Britt Sanderson I'm a bit confused, I can't find in the case text where it specifies coverage for marketplace plans or other insurance types vs Medicaid. Can you provide clarification?</text>
    <mentions>
      <mention mentionpersonId="{432ACCC2-DB11-4A10-A9C6-09C8DAF6E113}" mentionId="{0734A574-466E-483F-A4D5-2FA105EF187B}" startIndex="0" length="16"/>
    </mentions>
  </threadedComment>
  <threadedComment ref="E3220" dT="2024-08-16T16:47:53.13" personId="{796266F7-6616-47E8-A957-ED0C50DEE271}" id="{71C62157-7B4C-4815-8DB9-4FCFD5E60156}" parentId="{D95D579C-709F-4B76-A92F-2CD687F9B752}">
    <text>It can be tricky - some states will include the definitions of what insurers are included in the mandate and some don't in the statute - if you're ever unsure you can typically navigate back to the chapter at the top of the page and it will indicate if it's referring to individual and small group health insurance plans (what we're looking for) or state Medicaid. Happy to illustrate in a call if needed!</text>
  </threadedComment>
  <threadedComment ref="E3220" dT="2024-08-22T22:25:04.80" personId="{46FAB1F7-F890-43C0-83F5-5BA11C3D990C}" id="{54693FA9-6092-4362-81A5-46B5CB01D093}" parentId="{D95D579C-709F-4B76-A92F-2CD687F9B752}">
    <text>I revisited the NHELP big google doc and think I understand now, all good! I changed this one sub-component to a zero since it doesn't go into effect until 2025 but that doesn't change their 1 score for overall maternal/reproductive health, and the notes can all remain the same. Thanks!</text>
  </threadedComment>
  <threadedComment ref="E3261" dT="2025-09-23T19:24:32.80" personId="{03987C0B-4B3B-484C-982E-D73F988DCDDA}" id="{D64DEF79-A70D-4FC3-B60B-60B6126C580D}">
    <text xml:space="preserve">Implementation unknown, see notes! 
</text>
  </threadedComment>
  <threadedComment ref="E3323" dT="2024-01-18T21:49:07.04" personId="{50E6931E-9366-442C-B84F-696538BF54EB}" id="{1DEAEC7D-7EF2-41E3-BEAB-5A01DCE992CA}" done="1">
    <text>Should the CoveredConnecticut program count in this category or both here AND in the premium subsidies category? It is effectively providing free coverage for this group. Similar question applies to Massachusetts' program as well.
"The Covered Connecticut Program, launched in 2021, pays the monthly premium and cost sharing for individuals enrolled in silver plans with household incomes between 165 percent and 175 percent of the FPL who have at least one dependent child."</text>
  </threadedComment>
  <threadedComment ref="E3323" dT="2024-01-19T18:11:20.53" personId="{50E6931E-9366-442C-B84F-696538BF54EB}" id="{BBCC2537-8E56-405F-B5AA-2944469616C4}" parentId="{1DEAEC7D-7EF2-41E3-BEAB-5A01DCE992CA}">
    <text>Because it's only for parents with a child, count only in premium subsidies.</text>
  </threadedComment>
  <threadedComment ref="E3338" dT="2024-01-18T21:49:18.06" personId="{50E6931E-9366-442C-B84F-696538BF54EB}" id="{4E235D17-5360-4C92-8E8A-99262DEECC64}" done="1">
    <text>Will we give MA credit if they are providing $0 premiums, zero deductible, and low co-pays for childless adults earning 0-150% FPL?
Elise's question: what enrollees earning 0-138% would be getting this rather than Medicaid? Is this accessible to undocumented immigrants who don't quality for Medicaid (Alex says likely no because they can't purchase on the marketplace), or is it just for immigrants with other legal status? Alex research: this resource says "Note that income can be below 100% FPL if applicant has a certain qualified immigration status. If your income is below 100% FPL and does not have a certain qualified immigration status, member cannot be eligible for subsidies"
https://www.mahealthconnector.org/help-center-answers/applying-for-coverage/why-dont-i-qualify-for-subsidies
So it would seem that, realistically, these plans function as coverage mirroring a basic health plan for
A) coverage for legally-residing immigrants not eligible for subsidies earning 0-150% FPL and 
B) non-immigrants earning 138 - 150% FPL which is a small subset of the population.</text>
    <extLst>
      <x:ext xmlns:xltc2="http://schemas.microsoft.com/office/spreadsheetml/2020/threadedcomments2" uri="{F7C98A9C-CBB3-438F-8F68-D28B6AF4A901}">
        <xltc2:checksum>870664783</xltc2:checksum>
        <xltc2:hyperlink startIndex="689" length="108" url="https://www.mahealthconnector.org/help-center-answers/applying-for-coverage/why-dont-i-qualify-for-subsidies"/>
      </x:ext>
    </extLst>
  </threadedComment>
  <threadedComment ref="E3338" dT="2024-03-20T17:45:59.35" personId="{50E6931E-9366-442C-B84F-696538BF54EB}" id="{70E6ED9E-459D-44BD-8288-243B23295D6A}" parentId="{4E235D17-5360-4C92-8E8A-99262DEECC64}">
    <text>DECISION: do not give them credit here, give them credit under state based premium subsidies. Include notes as well. 
Alexandra addendum: Perhaps consult the advocates when the time comes.
Elise (email March 1, 2024): I think mass should receive credit for this under premium subsidies. They’re not creating a new affordable coverage option similar to a bhp but are providing additional state subsidies to marketplace plans for people with low-incomes to make them more affordable."
Beth: Agreed.</text>
  </threadedComment>
  <threadedComment ref="E3349" dT="2024-02-22T20:03:35.82" personId="{50E6931E-9366-442C-B84F-696538BF54EB}" id="{E0E5134D-136D-4762-ABF8-DCD2EC4499E0}" done="1">
    <text>For July research roundup, verify whether New York was granted permission for AND successfully started offering the Basic Health Plan (or "Essential Plan") to people up to 250% FPL.
Update in the notes if so.</text>
  </threadedComment>
  <threadedComment ref="E3354" dT="2024-01-19T18:42:17.13" personId="{50E6931E-9366-442C-B84F-696538BF54EB}" id="{920E963A-95AF-40F5-B82C-3B3D5AB478BC}" done="1">
    <text>Oregon is slated to start their BHP in July 2024. Verify start of program and give credit or not accordingly.</text>
  </threadedComment>
  <threadedComment ref="E3354" dT="2024-07-19T23:31:30.52" personId="{50E6931E-9366-442C-B84F-696538BF54EB}" id="{1837201C-6156-47CA-8061-8721487C94F1}" parentId="{920E963A-95AF-40F5-B82C-3B3D5AB478BC}">
    <text xml:space="preserve">It would appear that Oregon's BHP is live as of July 2024. 
"Starting July 1, 2024, people in Oregon can visit Oregon’s ONE system or use HealthCare.gov to apply for OHP Bridge coverage."
Oregon Health Authority : Oregon Health Plan (OHP) Bridge : Oregon Health Plan : State of Oregon </text>
    <extLst>
      <x:ext xmlns:xltc2="http://schemas.microsoft.com/office/spreadsheetml/2020/threadedcomments2" uri="{F7C98A9C-CBB3-438F-8F68-D28B6AF4A901}">
        <xltc2:checksum>3458141611</xltc2:checksum>
        <xltc2:hyperlink startIndex="190" length="96" url="https://www.oregon.gov/oha/HSD/OHP/Pages/Bridge.aspx"/>
      </x:ext>
    </extLst>
  </threadedComment>
  <threadedComment ref="E3354" dT="2024-07-19T23:33:42.57" personId="{50E6931E-9366-442C-B84F-696538BF54EB}" id="{40D7970A-1D0B-4E8B-A6BF-B779D37D221A}" parentId="{920E963A-95AF-40F5-B82C-3B3D5AB478BC}">
    <text>Gave credit, updated note and supplemental note. Resolve.</text>
  </threadedComment>
  <threadedComment ref="H3419" dT="2025-10-07T18:13:36.08" personId="{50E6931E-9366-442C-B84F-696538BF54EB}" id="{BED18245-1B2D-49CF-8FF1-25C44B7CEDFF}">
    <text>For Snapshot year 2025, there are only two states that offer active public options (WA and CO) and both include provider participation mandates. Therefore, coding was written to only capture mandate or no public option. In future years, if there are states that have a public option but no participation mandate, this will need to be re-coded.</text>
  </threadedComment>
  <threadedComment ref="E3478" dT="2024-02-22T20:06:22.10" personId="{50E6931E-9366-442C-B84F-696538BF54EB}" id="{D86E6CDC-E91B-4C55-A2B2-9459792A5D98}" done="1">
    <text>Are we counting DC's provision of Medicaid to adults up to 215% here as well? That program is technically predicated on state-based premium subsidies, but I also wonder about "double dipping" ?</text>
  </threadedComment>
  <threadedComment ref="E3478" dT="2024-02-23T18:31:04.50" personId="{50E6931E-9366-442C-B84F-696538BF54EB}" id="{A82105FD-6CA8-48EC-A167-8D28C62FA3A3}" parentId="{D86E6CDC-E91B-4C55-A2B2-9459792A5D98}">
    <text>This isn't a subsidy so no.</text>
  </threadedComment>
  <threadedComment ref="E3493" dT="2024-02-22T20:04:21.85" personId="{50E6931E-9366-442C-B84F-696538BF54EB}" id="{36C7D49C-D4E0-4053-B231-BB3522DB85C7}" done="1">
    <text xml:space="preserve">Are we counting Minnesota's Basic Plan as also getting credit for state-based premium subsidies? I can't tell if it's double dipping or if it makes sense since they are technically states that end up charging premiums to households at the top end of the 200% FPL range, ostensibly even with ARPA subsidies if I'm readying this KFF source correctly (see Table 2).
https://www.kff.org/affordable-care-act/issue-brief/explaining-health-care-reform-questions-about-health-insurance-subsidies/
</text>
    <extLst>
      <x:ext xmlns:xltc2="http://schemas.microsoft.com/office/spreadsheetml/2020/threadedcomments2" uri="{F7C98A9C-CBB3-438F-8F68-D28B6AF4A901}">
        <xltc2:checksum>3508282371</xltc2:checksum>
        <xltc2:hyperlink startIndex="363" length="125" url="https://www.kff.org/affordable-care-act/issue-brief/explaining-health-care-reform-questions-about-health-insurance-subsidies/"/>
      </x:ext>
    </extLst>
  </threadedComment>
  <threadedComment ref="E3493" dT="2024-02-23T18:32:45.07" personId="{50E6931E-9366-442C-B84F-696538BF54EB}" id="{E788FF1E-7C48-46D0-95DA-2FB55BDA3076}" parentId="{36C7D49C-D4E0-4053-B231-BB3522DB85C7}">
    <text>Team says no, not a premium subsidy.</text>
  </threadedComment>
  <threadedComment ref="K3674" dT="2025-10-06T19:42:44.14" personId="{03987C0B-4B3B-484C-982E-D73F988DCDDA}" id="{72800FC6-4831-4D72-B93F-BA0CB26DA6E7}">
    <text xml:space="preserve">For future Snapshots: 
Health Care Coverage (Maps) - NILC --&gt; TABLE 3 
</text>
    <extLst>
      <x:ext xmlns:xltc2="http://schemas.microsoft.com/office/spreadsheetml/2020/threadedcomments2" uri="{F7C98A9C-CBB3-438F-8F68-D28B6AF4A901}">
        <xltc2:checksum>237926071</xltc2:checksum>
        <xltc2:hyperlink startIndex="23" length="34" url="https://www.nilc.org/resources/healthcoveragemaps/"/>
        <xltc2:hyperlink startIndex="62" length="7" url="https://www.nilc.org/wp-content/uploads/2025/03/med-services-for-imms-in-states-2025-07.pdf"/>
      </x:ext>
    </extLst>
  </threadedComment>
  <threadedComment ref="L3880" dT="2025-08-22T19:13:33.30" personId="{03987C0B-4B3B-484C-982E-D73F988DCDDA}" id="{CED3C43E-E721-4849-A0D3-0C1312870DED}">
    <text>Wording about MCO found under the American Indian Medical Home section of this source.</text>
  </threadedComment>
  <threadedComment ref="I3893" dT="2025-08-15T14:51:34.70" personId="{03987C0B-4B3B-484C-982E-D73F988DCDDA}" id="{D3C2077B-9385-4A8D-A86C-912F4D1D0772}">
    <text xml:space="preserve">I can spell out each population group but it is lengthy! </text>
  </threadedComment>
  <threadedComment ref="I3902" dT="2025-08-18T20:29:18.99" personId="{03987C0B-4B3B-484C-982E-D73F988DCDDA}" id="{1BDCFFB8-1BFB-43CC-8F8D-F6329F8855A0}">
    <text xml:space="preserve">Can list out if needed: MCOs provide coverage to the following beneficiary groups: Supplemental Security Income Working disabled, Breast and cervical cancer, Parents and Caretakers, Pregnant women, Newborns, most children, Quasi-CHIP, Disabled children living at home, and foster care children.  Individuals on any waiver programs, dually eligible individuals, and individuals who do not reside in the community (i.e. those living in nursing facilities or in correctional facilities) do not qualify for MCO coverage. 
</text>
  </threadedComment>
  <threadedComment ref="I3907" dT="2025-08-22T14:25:40.09" personId="{03987C0B-4B3B-484C-982E-D73F988DCDDA}" id="{2DF4FD10-E8D4-48C4-BEEB-72D44AA2908F}">
    <text>Can list out eligible groups but would be extremely long (source 3, pg 102).</text>
  </threadedComment>
  <threadedComment ref="I3910" dT="2025-08-22T13:58:30.45" personId="{03987C0B-4B3B-484C-982E-D73F988DCDDA}" id="{6DBAE94B-0F67-466A-B8E2-922850DC5979}">
    <text xml:space="preserve">Pulled from Source 5, but Source 5 Is old… but is on the website. 
Source 3 lists eligibility groups but may not make sense to the average reader: 
SNA HR &amp; MA-HR
WMS (SSI &amp; MA-SSI) 
TANF ADC &amp; MA-ADC
WMS Total 
NYSOH 
</text>
  </threadedComment>
  <threadedComment ref="I3911" dT="2025-08-20T13:15:54.05" personId="{03987C0B-4B3B-484C-982E-D73F988DCDDA}" id="{A5D0D9FD-67F5-42DF-8E34-DD171BA3DD1C}">
    <text xml:space="preserve">Can list this out but it would be long: Standard plan :
Most families and children, pregnant women, people who are blind or disabled and do not get Medicare, and federally recognized tribal members or others who qualify for services through Indian Health Service.
Tailored Plan:
People who get Innovations Waiver services, people who get Traumatic Brain Injury Waiver services, and people who may have a serious mental illness, severe substance use disorder, intellectual/developmental disability or traumatic brain injury. 
</text>
  </threadedComment>
  <threadedComment ref="I3915" dT="2025-08-20T19:45:01.78" personId="{03987C0B-4B3B-484C-982E-D73F988DCDDA}" id="{A002F1AD-6B9A-40E4-BDA5-7DA7689103A9}">
    <text xml:space="preserve">Can list out but would be incredibly lengthy (per source 3) </text>
  </threadedComment>
  <threadedComment ref="I3916" dT="2025-08-22T13:52:38.12" personId="{03987C0B-4B3B-484C-982E-D73F988DCDDA}" id="{4FE618CE-BCE5-4BDC-9741-79F6E56C124C}">
    <text xml:space="preserve">Can look up specifics on who is eligible for each of these groups if needed but would likely be long. </text>
  </threadedComment>
  <threadedComment ref="I3918" dT="2025-08-21T18:39:12.24" personId="{03987C0B-4B3B-484C-982E-D73F988DCDDA}" id="{A3DD8356-A807-4124-ADEB-1465BE6AEF4A}">
    <text xml:space="preserve">Taken from member handbook - could not find another resource that listed out specific populations. </text>
  </threadedComment>
  <threadedComment ref="I3927" dT="2025-08-22T13:28:36.10" personId="{03987C0B-4B3B-484C-982E-D73F988DCDDA}" id="{5675289C-EC6B-4FF8-A6C3-CF6F119C6AC6}">
    <text xml:space="preserve">Can list specifics but would be very cumbersome (source 4) </text>
  </threadedComment>
  <threadedComment ref="K3932" dT="2025-09-10T12:51:16.96" personId="{03987C0B-4B3B-484C-982E-D73F988DCDDA}" id="{00D60965-12FA-4C55-BD90-D95E536C6B18}">
    <text>Pg. 45</text>
  </threadedComment>
  <threadedComment ref="K3938" dT="2025-09-10T18:15:21.49" personId="{03987C0B-4B3B-484C-982E-D73F988DCDDA}" id="{95345899-881A-4559-B99C-D682F445E7CF}">
    <text>Pg 16</text>
  </threadedComment>
  <threadedComment ref="I4033" dT="2025-10-07T19:38:07.12" personId="{271BA80C-2CDB-47D2-B48F-D477346B81BA}" id="{844B89F3-2AA3-45D8-972D-FB4EB42CE36C}">
    <text>Please review language I hope this make since we are not checking if its one or both just following this resource-- https://info.messerfinancial.com/hubfs/hidefide.pdf?hsLang=en</text>
    <extLst>
      <x:ext xmlns:xltc2="http://schemas.microsoft.com/office/spreadsheetml/2020/threadedcomments2" uri="{F7C98A9C-CBB3-438F-8F68-D28B6AF4A901}">
        <xltc2:checksum>526577684</xltc2:checksum>
        <xltc2:hyperlink startIndex="116" length="61" url="https://info.messerfinancial.com/hubfs/hidefide.pdf?hsLang=en"/>
      </x:ext>
    </extLst>
  </threadedComment>
  <threadedComment ref="K4082" dT="2025-09-11T12:52:58.85" personId="{03987C0B-4B3B-484C-982E-D73F988DCDDA}" id="{65E76694-82BC-417D-958D-0F6C0013755B}">
    <text xml:space="preserve">Does this count as a vendor? The company promotes itself as the industry leader in building sophisticated and efficient systems for states that, among other things, screen who is eligible for Medicaid </text>
    <extLst>
      <x:ext xmlns:xltc2="http://schemas.microsoft.com/office/spreadsheetml/2020/threadedcomments2" uri="{F7C98A9C-CBB3-438F-8F68-D28B6AF4A901}">
        <xltc2:checksum>2033817695</xltc2:checksum>
        <xltc2:hyperlink startIndex="41" length="38" url="https://www2.deloitte.com/us/en/pages/public-sector/solutions/health-and-human-services-eligibility-and-service-integration-services.html"/>
      </x:ext>
    </extLst>
  </threadedComment>
  <threadedComment ref="E4093" dT="2025-10-01T15:41:01.95" personId="{03987C0B-4B3B-484C-982E-D73F988DCDDA}" id="{4710940C-A39F-4F27-835A-DEF511D7A001}">
    <text xml:space="preserve">Not mentioned in any source so not sure </text>
  </threadedComment>
  <threadedComment ref="D4337" dT="2025-08-13T19:31:35.56" personId="{50E6931E-9366-442C-B84F-696538BF54EB}" id="{2ACFF811-31DC-498B-9630-7FA4BF70B9D1}">
    <text>Questions for the team:
1) The Minnesota Multistate Contracting Alliance for Pharmacy (MMCAP) is a 50-state purchasing pool consisting of non-Medicaid state and local government agencies. It seems like most states have a contact on their website, but I’m not sure this should count or be noted.
Bulk Purchasing of Prescription Drugs 
Procurement &amp; Pharmacy State Contact Information &amp; Roles / Minnesota.gov 
2) Should we count or make note of within-state purchasing consortiums, i.e. those that are for agencies within a state? Ex: California Statewide Pharmaceutical Program
Statewide Pharmaceutical Program 
And possibly New Mexico interagency pharmaceuticals purchasing council 
New Mexico Statutes Section 9-17-9 (2024) - Interagency pharmaceuticals purchasing council; creation; membership; duties. :: 2024 New Mexico Statutes :: U.S. Codes and Statutes :: U.S. Law :: Justia 
Connecticut allowing municipalities to buy prescription drugs through their SEHP.
Strategies for Containing Costs in State Employee Health Plans 
AN ACT CONCERNING MUNICIPALITIES AND PRESCRIPTION DRUG PLANS. 
I personally propose only giving an optional note – if we count it, we’ll need to verify every individual state and that’s a heavier lift than we originally discussed.</text>
    <extLst>
      <x:ext xmlns:xltc2="http://schemas.microsoft.com/office/spreadsheetml/2020/threadedcomments2" uri="{F7C98A9C-CBB3-438F-8F68-D28B6AF4A901}">
        <xltc2:checksum>1306452420</xltc2:checksum>
        <xltc2:hyperlink startIndex="296" length="37" url="https://www.ncsl.org/health/bulk-purchasing-of-prescription-drugs"/>
        <xltc2:hyperlink startIndex="335" length="72" url="https://www.infuse-mn.gov/resources/state-contacts/index.jsp"/>
        <xltc2:hyperlink startIndex="579" length="32" url="https://www.dgs.ca.gov/PD/About/Page-Content/PD-Branch-Intro-Accordion-List/Acquisitions/Statewide-Pharmaceutical-Program"/>
        <xltc2:hyperlink startIndex="685" length="198" url="https://law.justia.com/codes/new-mexico/chapter-9/article-17/section-9-17-9/"/>
        <xltc2:hyperlink startIndex="967" length="62" url="https://www.ncsl.org/health/strategies-for-containing-costs-in-state-employee-health-plans"/>
        <xltc2:hyperlink startIndex="1031" length="61" url="https://www.cga.ct.gov/2010/FC/2010HB-05295-R000106-FC.htm"/>
      </x:ext>
    </extLst>
  </threadedComment>
  <threadedComment ref="I4439" dT="2025-10-09T19:54:15.47" personId="{03987C0B-4B3B-484C-982E-D73F988DCDDA}" id="{11350D1C-9B02-4396-A210-DD3A423CE2D7}">
    <text xml:space="preserve">Do we need these as external notes? </text>
  </threadedComment>
</ThreadedComments>
</file>

<file path=xl/worksheets/_rels/sheet1.xml.rels><?xml version="1.0" encoding="UTF-8" standalone="yes"?>
<Relationships xmlns="http://schemas.openxmlformats.org/package/2006/relationships"><Relationship Id="rId1827" Type="http://schemas.openxmlformats.org/officeDocument/2006/relationships/hyperlink" Target="https://www.medicaid.gov/medicaid/section-1115-demonstrations/downloads/nc-medicaid-reform-qtrly-monit-rpt-nov-2024-jan-2025.pdf" TargetMode="External"/><Relationship Id="rId3182" Type="http://schemas.openxmlformats.org/officeDocument/2006/relationships/hyperlink" Target="https://www.commonwealthfund.org/publications/fund-reports/2025/jul/state-protections-against-medical-debt-look-policies-across-us" TargetMode="External"/><Relationship Id="rId4233" Type="http://schemas.openxmlformats.org/officeDocument/2006/relationships/hyperlink" Target="https://law.justia.com/codes/connecticut/title-19a/chapter-368g/section-19a-267/" TargetMode="External"/><Relationship Id="rId3999" Type="http://schemas.openxmlformats.org/officeDocument/2006/relationships/hyperlink" Target="https://www.apcdcouncil.org/" TargetMode="External"/><Relationship Id="rId4300" Type="http://schemas.openxmlformats.org/officeDocument/2006/relationships/hyperlink" Target="https://billstatus.ls.state.ms.us/documents/2022/html/HB/0900-0999/HB0932IN.htm" TargetMode="External"/><Relationship Id="rId170" Type="http://schemas.openxmlformats.org/officeDocument/2006/relationships/hyperlink" Target="https://app.powerbi.com/view?r=eyJrIjoiNDNlNTJjNzItNjQyNS00NjVmLTk4MjItZDYzZjBlNTQ0ZDA2IiwidCI6IjM4MmZiOGIwLTRkYzMtNDEwNy04MGJkLTM1OTViMjQzMmZhZSIsImMiOjZ9" TargetMode="External"/><Relationship Id="rId5074" Type="http://schemas.openxmlformats.org/officeDocument/2006/relationships/hyperlink" Target="https://dfr.oregon.gov/drugtransparency/pages/dpt-pharmacy-benefit-managers.aspx" TargetMode="External"/><Relationship Id="rId987" Type="http://schemas.openxmlformats.org/officeDocument/2006/relationships/hyperlink" Target="https://nashp.org/state-tracker/state-legislative-action-to-lower-health-system-costs/" TargetMode="External"/><Relationship Id="rId2668" Type="http://schemas.openxmlformats.org/officeDocument/2006/relationships/hyperlink" Target="https://www.kff.org/womens-health-policy/issue-brief/interactive-how-state-policies-shape-access-to-abortion-coverage/" TargetMode="External"/><Relationship Id="rId3719" Type="http://schemas.openxmlformats.org/officeDocument/2006/relationships/hyperlink" Target="https://www.milbank.org/news/state-health-care-cost-growth-target-values/" TargetMode="External"/><Relationship Id="rId4090" Type="http://schemas.openxmlformats.org/officeDocument/2006/relationships/hyperlink" Target="https://www.apcdcouncil.org/" TargetMode="External"/><Relationship Id="rId1684" Type="http://schemas.openxmlformats.org/officeDocument/2006/relationships/hyperlink" Target="https://law.justia.com/codes/delaware/title-18/chapter-36/section-3610/" TargetMode="External"/><Relationship Id="rId2735" Type="http://schemas.openxmlformats.org/officeDocument/2006/relationships/hyperlink" Target="https://www.kff.org/medicaid/state-indicator/abortion-under-medicaid/" TargetMode="External"/><Relationship Id="rId5141" Type="http://schemas.openxmlformats.org/officeDocument/2006/relationships/hyperlink" Target="https://nashp.org/state-tracker/state-pharmacy-benefit-manager-legislation/" TargetMode="External"/><Relationship Id="rId707" Type="http://schemas.openxmlformats.org/officeDocument/2006/relationships/hyperlink" Target="https://sourceonhealthcare.org/market-consolidation/merger-review/" TargetMode="External"/><Relationship Id="rId1337" Type="http://schemas.openxmlformats.org/officeDocument/2006/relationships/hyperlink" Target="https://texas-sos.appianportalsgov.com/rules-and-meetings?$locale=en_US&amp;interface=VIEW_TAC_SUMMARY&amp;queryAsDate=06%2F16%2F2025&amp;recordId=209264" TargetMode="External"/><Relationship Id="rId1751" Type="http://schemas.openxmlformats.org/officeDocument/2006/relationships/hyperlink" Target="https://oregon.public.law/rules/oar_410-200-0130" TargetMode="External"/><Relationship Id="rId2802" Type="http://schemas.openxmlformats.org/officeDocument/2006/relationships/hyperlink" Target="https://states.guttmacher.org/policies?restrictions=state-medicaid-coverage-ban" TargetMode="External"/><Relationship Id="rId43" Type="http://schemas.openxmlformats.org/officeDocument/2006/relationships/hyperlink" Target="https://app.powerbi.com/view?r=eyJrIjoiNDNlNTJjNzItNjQyNS00NjVmLTk4MjItZDYzZjBlNTQ0ZDA2IiwidCI6IjM4MmZiOGIwLTRkYzMtNDEwNy04MGJkLTM1OTViMjQzMmZhZSIsImMiOjZ9" TargetMode="External"/><Relationship Id="rId1404" Type="http://schemas.openxmlformats.org/officeDocument/2006/relationships/hyperlink" Target="https://disb.dc.gov/vi/healthinsratereview" TargetMode="External"/><Relationship Id="rId3576" Type="http://schemas.openxmlformats.org/officeDocument/2006/relationships/hyperlink" Target="https://minnesotareformer.com/2023/06/09/whats-in-the-2023-health-and-human-services-bill/" TargetMode="External"/><Relationship Id="rId4627" Type="http://schemas.openxmlformats.org/officeDocument/2006/relationships/hyperlink" Target="https://www.billtrack50.com/billdetail/1688934/" TargetMode="External"/><Relationship Id="rId4974" Type="http://schemas.openxmlformats.org/officeDocument/2006/relationships/hyperlink" Target="https://iga.in.gov/laws/2020/ic/titles/16" TargetMode="External"/><Relationship Id="rId497" Type="http://schemas.openxmlformats.org/officeDocument/2006/relationships/hyperlink" Target="https://eig.org/state-noncompete-map/" TargetMode="External"/><Relationship Id="rId2178" Type="http://schemas.openxmlformats.org/officeDocument/2006/relationships/hyperlink" Target="https://www.legis.iowa.gov/legislation/BillBook?ga=91&amp;ba=SF%20132" TargetMode="External"/><Relationship Id="rId3229" Type="http://schemas.openxmlformats.org/officeDocument/2006/relationships/hyperlink" Target="https://law.justia.com/codes/colorado/title-5/interest-rates/article-12/section-5-12-102/" TargetMode="External"/><Relationship Id="rId3990" Type="http://schemas.openxmlformats.org/officeDocument/2006/relationships/hyperlink" Target="https://sourceonhealthcare.org/state-action/" TargetMode="External"/><Relationship Id="rId1194" Type="http://schemas.openxmlformats.org/officeDocument/2006/relationships/hyperlink" Target="https://nashp.org/state-tracker/2025-state-legislation-to-lower-health-system-costs/" TargetMode="External"/><Relationship Id="rId2592" Type="http://schemas.openxmlformats.org/officeDocument/2006/relationships/hyperlink" Target="https://hhs.iowa.gov/programs/welcome-iowa-medicaid/iowa-medicaid-programs/iowa-health-and-wellness-plan" TargetMode="External"/><Relationship Id="rId3643" Type="http://schemas.openxmlformats.org/officeDocument/2006/relationships/hyperlink" Target="https://www.milbank.org/wp-content/uploads/2024/04/Milbank-Peterson-Case-Study-Snapshots-ACCESS_v04.pdf" TargetMode="External"/><Relationship Id="rId217" Type="http://schemas.openxmlformats.org/officeDocument/2006/relationships/hyperlink" Target="https://sourceonhealthcare.org/home-2023/facility-fees-bills-introduced-map-chart/" TargetMode="External"/><Relationship Id="rId564" Type="http://schemas.openxmlformats.org/officeDocument/2006/relationships/hyperlink" Target="https://sourceonhealthcare.org/legislation/sb-1318/" TargetMode="External"/><Relationship Id="rId2245" Type="http://schemas.openxmlformats.org/officeDocument/2006/relationships/hyperlink" Target="https://docs.google.com/spreadsheets/d/1vsZTIecerW5t49Gg01pya2fURuZ-L6tDimC2e3QeIeE/edit?gid=1534310451" TargetMode="External"/><Relationship Id="rId3710" Type="http://schemas.openxmlformats.org/officeDocument/2006/relationships/hyperlink" Target="https://www.milbank.org/wp-content/uploads/2024/04/Milbank-Peterson-Case-Study-Snapshots-ACCESS_v04.pdf" TargetMode="External"/><Relationship Id="rId631" Type="http://schemas.openxmlformats.org/officeDocument/2006/relationships/hyperlink" Target="https://nashp.org/comparison-of-state-prescription-drug-affordability-review-initiatives/" TargetMode="External"/><Relationship Id="rId1261" Type="http://schemas.openxmlformats.org/officeDocument/2006/relationships/hyperlink" Target="https://www.law.cornell.edu/regulations/mississippi/23-Miss-Code-R-SS-200-4-3" TargetMode="External"/><Relationship Id="rId2312" Type="http://schemas.openxmlformats.org/officeDocument/2006/relationships/hyperlink" Target="https://www.lgbtmap.org/img/maps/citations-medicaid.pdf" TargetMode="External"/><Relationship Id="rId4484" Type="http://schemas.openxmlformats.org/officeDocument/2006/relationships/hyperlink" Target="https://resolve.org/learn/financial-resources/insurance-coverage/insurance-coverage-by-state/" TargetMode="External"/><Relationship Id="rId3086" Type="http://schemas.openxmlformats.org/officeDocument/2006/relationships/hyperlink" Target="https://law.justia.com/codes/california/code-hsc/division-107/part-2/chapter-2-5/article-1/section-127420/" TargetMode="External"/><Relationship Id="rId4137" Type="http://schemas.openxmlformats.org/officeDocument/2006/relationships/hyperlink" Target="https://civhc.org/get-data/whats-in-the-co-apcd/" TargetMode="External"/><Relationship Id="rId4551" Type="http://schemas.openxmlformats.org/officeDocument/2006/relationships/hyperlink" Target="https://www.guttmacher.org/state-legislation-tracker" TargetMode="External"/><Relationship Id="rId3153" Type="http://schemas.openxmlformats.org/officeDocument/2006/relationships/hyperlink" Target="https://www.commonwealthfund.org/publications/maps-and-interactives/state-protections-against-medical-debt" TargetMode="External"/><Relationship Id="rId4204" Type="http://schemas.openxmlformats.org/officeDocument/2006/relationships/hyperlink" Target="https://whio.org/intelligence-bank/" TargetMode="External"/><Relationship Id="rId141" Type="http://schemas.openxmlformats.org/officeDocument/2006/relationships/hyperlink" Target="https://facilityfeereform.chir.georgetown.edu/cost-sharing-protections/" TargetMode="External"/><Relationship Id="rId3220" Type="http://schemas.openxmlformats.org/officeDocument/2006/relationships/hyperlink" Target="https://www.commonwealthfund.org/publications/fund-reports/2025/jul/state-protections-against-medical-debt-look-policies-across-us" TargetMode="External"/><Relationship Id="rId7" Type="http://schemas.openxmlformats.org/officeDocument/2006/relationships/hyperlink" Target="https://sourceonhealthcare.org/home-2023/facility-fees-bills-introduced-map-chart/" TargetMode="External"/><Relationship Id="rId2986" Type="http://schemas.openxmlformats.org/officeDocument/2006/relationships/hyperlink" Target="https://law.justia.com/codes/massachusetts/part-i/title-xvii/chapter-118e/section-66/" TargetMode="External"/><Relationship Id="rId958" Type="http://schemas.openxmlformats.org/officeDocument/2006/relationships/hyperlink" Target="https://nashp.org/state-tracker/state-legislative-action-to-lower-health-system-costs/" TargetMode="External"/><Relationship Id="rId1588" Type="http://schemas.openxmlformats.org/officeDocument/2006/relationships/hyperlink" Target="https://law.justia.com/codes/ohio/title-39/chapter-3923/section-3923-57/" TargetMode="External"/><Relationship Id="rId2639" Type="http://schemas.openxmlformats.org/officeDocument/2006/relationships/hyperlink" Target="https://dss.sd.gov/medicaid/recipients/dental.aspx" TargetMode="External"/><Relationship Id="rId5045" Type="http://schemas.openxmlformats.org/officeDocument/2006/relationships/hyperlink" Target="https://www.ncsl.org/health/state-policy-options-and-pharmacy-benefit-managers" TargetMode="External"/><Relationship Id="rId1655" Type="http://schemas.openxmlformats.org/officeDocument/2006/relationships/hyperlink" Target="https://unitedstatesofcare.org/wp-content/uploads/2023/04/Braidwood-State-Solutions-Updated-September-2023.pdf" TargetMode="External"/><Relationship Id="rId2706" Type="http://schemas.openxmlformats.org/officeDocument/2006/relationships/hyperlink" Target="https://www.kff.org/womens-health-policy/issue-brief/interactive-how-state-policies-shape-access-to-abortion-coverage/" TargetMode="External"/><Relationship Id="rId4061" Type="http://schemas.openxmlformats.org/officeDocument/2006/relationships/hyperlink" Target="https://www.health.state.mn.us/data/apcd/docs/faqapcd.pdf" TargetMode="External"/><Relationship Id="rId5112" Type="http://schemas.openxmlformats.org/officeDocument/2006/relationships/hyperlink" Target="https://www.healthmanagement.com/wp-content/uploads/2024-Medicaid-Rx-Survey-Rpt_FINAL.pdf" TargetMode="External"/><Relationship Id="rId1308" Type="http://schemas.openxmlformats.org/officeDocument/2006/relationships/hyperlink" Target="https://www.commerce.alaska.gov/web/ins/Consumers/Health/RatesFAQ.aspx" TargetMode="External"/><Relationship Id="rId1722" Type="http://schemas.openxmlformats.org/officeDocument/2006/relationships/hyperlink" Target="https://www.legis.iowa.gov/docs/iac/rule/441.76.13.pdf" TargetMode="External"/><Relationship Id="rId4878" Type="http://schemas.openxmlformats.org/officeDocument/2006/relationships/hyperlink" Target="https://triagecancer.org/state-laws/co-pay-accumulators" TargetMode="External"/><Relationship Id="rId14" Type="http://schemas.openxmlformats.org/officeDocument/2006/relationships/hyperlink" Target="https://sourceonhealthcare.org/home-2023/facility-fees-bills-introduced-map-chart/" TargetMode="External"/><Relationship Id="rId3894" Type="http://schemas.openxmlformats.org/officeDocument/2006/relationships/hyperlink" Target="https://sachspolicy.com/wp-content/uploads/2024/01/MRT-Waiver-2024.01.09.pdf" TargetMode="External"/><Relationship Id="rId4945" Type="http://schemas.openxmlformats.org/officeDocument/2006/relationships/hyperlink" Target="https://olis.oregonlegislature.gov/liz/2024R1/Measures/Overview/HB4113" TargetMode="External"/><Relationship Id="rId2496" Type="http://schemas.openxmlformats.org/officeDocument/2006/relationships/hyperlink" Target="file:///C:\Users\MSzalwinski\Downloads\WNC.CP.276%20(2).pdf" TargetMode="External"/><Relationship Id="rId3547" Type="http://schemas.openxmlformats.org/officeDocument/2006/relationships/hyperlink" Target="https://www.mass.gov/doc/presentation-2024-benchmark-hearing/download" TargetMode="External"/><Relationship Id="rId3961" Type="http://schemas.openxmlformats.org/officeDocument/2006/relationships/hyperlink" Target="https://bailit-health.com/publications/2025-0331-price-caps-resource-repository.pdf" TargetMode="External"/><Relationship Id="rId468" Type="http://schemas.openxmlformats.org/officeDocument/2006/relationships/hyperlink" Target="https://legiscan.com/CA/text/AB1091/id/2701771" TargetMode="External"/><Relationship Id="rId882" Type="http://schemas.openxmlformats.org/officeDocument/2006/relationships/hyperlink" Target="https://www.ncsl.org/health/certificate-of-need-state-laws" TargetMode="External"/><Relationship Id="rId1098" Type="http://schemas.openxmlformats.org/officeDocument/2006/relationships/hyperlink" Target="https://nashp.org/state-tracker/state-legislative-action-to-lower-health-system-costs/" TargetMode="External"/><Relationship Id="rId2149" Type="http://schemas.openxmlformats.org/officeDocument/2006/relationships/hyperlink" Target="https://nashp.org/state-tracker/state-medicaid-approaches-to-doula-service-benefits/" TargetMode="External"/><Relationship Id="rId2563" Type="http://schemas.openxmlformats.org/officeDocument/2006/relationships/hyperlink" Target="https://medicaid.ohio.gov/families-and-individuals/srvcs/vision" TargetMode="External"/><Relationship Id="rId3614" Type="http://schemas.openxmlformats.org/officeDocument/2006/relationships/hyperlink" Target="https://www.milbank.org/news/state-health-care-cost-growth-target-values/" TargetMode="External"/><Relationship Id="rId535" Type="http://schemas.openxmlformats.org/officeDocument/2006/relationships/hyperlink" Target="https://eig.org/state-noncompete-map/" TargetMode="External"/><Relationship Id="rId1165" Type="http://schemas.openxmlformats.org/officeDocument/2006/relationships/hyperlink" Target="https://www.ncsl.org/health/certificate-of-need-state-laws" TargetMode="External"/><Relationship Id="rId2216" Type="http://schemas.openxmlformats.org/officeDocument/2006/relationships/hyperlink" Target="https://bills.legmt.gov/" TargetMode="External"/><Relationship Id="rId2630" Type="http://schemas.openxmlformats.org/officeDocument/2006/relationships/hyperlink" Target="https://dphhs.mt.gov/assets/hrd/MedicaidMemberGuide2025.pdf" TargetMode="External"/><Relationship Id="rId602" Type="http://schemas.openxmlformats.org/officeDocument/2006/relationships/hyperlink" Target="https://sourceonhealthcare.org/legislation/hf-357-see-companion-bill-sf-327/" TargetMode="External"/><Relationship Id="rId1232" Type="http://schemas.openxmlformats.org/officeDocument/2006/relationships/hyperlink" Target="https://law.justia.com/codes/kentucky/chapter-216b/section-216b-065/" TargetMode="External"/><Relationship Id="rId4388" Type="http://schemas.openxmlformats.org/officeDocument/2006/relationships/hyperlink" Target="https://mgaleg.maryland.gov/mgawebsite/Laws/StatuteText?article=gin&amp;section=15-847.1&amp;enactments=False&amp;archived=False" TargetMode="External"/><Relationship Id="rId3057" Type="http://schemas.openxmlformats.org/officeDocument/2006/relationships/hyperlink" Target="https://law.justia.com/codes/new-york/pbh/article-28/2803-l/" TargetMode="External"/><Relationship Id="rId4108" Type="http://schemas.openxmlformats.org/officeDocument/2006/relationships/hyperlink" Target="https://www.apcdcouncil.org/" TargetMode="External"/><Relationship Id="rId4455" Type="http://schemas.openxmlformats.org/officeDocument/2006/relationships/hyperlink" Target="https://code.wvlegislature.gov/33-25A-2/" TargetMode="External"/><Relationship Id="rId3471" Type="http://schemas.openxmlformats.org/officeDocument/2006/relationships/hyperlink" Target="https://www.ncsl.org/state-legislatures-news/details/states-seek-to-lower-costs-increase-coverage-of-mental-health-care" TargetMode="External"/><Relationship Id="rId4522" Type="http://schemas.openxmlformats.org/officeDocument/2006/relationships/hyperlink" Target="https://resolve.org/learn/financial-resources/insurance-coverage/insurance-coverage-by-state/" TargetMode="External"/><Relationship Id="rId392" Type="http://schemas.openxmlformats.org/officeDocument/2006/relationships/hyperlink" Target="https://statutes.capitol.texas.gov/Docs/HS/htm/HS.254.htm" TargetMode="External"/><Relationship Id="rId2073" Type="http://schemas.openxmlformats.org/officeDocument/2006/relationships/hyperlink" Target="https://resolve.org/learn/financial-resources/insurance-coverage/medicaid-coverage-for-infertility-treatments-and-fertility-preservation/" TargetMode="External"/><Relationship Id="rId3124" Type="http://schemas.openxmlformats.org/officeDocument/2006/relationships/hyperlink" Target="https://law.justia.com/codes/maryland/health-general/title-19/subtitle-2/part-ii/section-19-214-1/" TargetMode="External"/><Relationship Id="rId2140" Type="http://schemas.openxmlformats.org/officeDocument/2006/relationships/hyperlink" Target="https://www.badoulatrainings.org/blog/state-of-the-states-efforts-to-expand-access-to-doula-care-in-medicaid-and-private-insurance" TargetMode="External"/><Relationship Id="rId112" Type="http://schemas.openxmlformats.org/officeDocument/2006/relationships/hyperlink" Target="https://facilityfeereform.chir.georgetown.edu/cost-sharing-protections/" TargetMode="External"/><Relationship Id="rId2957" Type="http://schemas.openxmlformats.org/officeDocument/2006/relationships/hyperlink" Target="https://sclawreview.org/article/collecting-medical-debt-through-south-carolinas-setoff-debt-collection-program-how-it-works-and-why-it-doesnt/" TargetMode="External"/><Relationship Id="rId5016" Type="http://schemas.openxmlformats.org/officeDocument/2006/relationships/hyperlink" Target="https://app.leg.wa.gov/RCW/default.aspx?cite=69.41.125" TargetMode="External"/><Relationship Id="rId929" Type="http://schemas.openxmlformats.org/officeDocument/2006/relationships/hyperlink" Target="https://www.ncsl.org/health/certificate-of-need-state-laws" TargetMode="External"/><Relationship Id="rId1559" Type="http://schemas.openxmlformats.org/officeDocument/2006/relationships/hyperlink" Target="https://www.commonwealthfund.org/publications/fund-reports/2025/jul/state-protections-against-medical-debt-look-policies-across-us" TargetMode="External"/><Relationship Id="rId1973" Type="http://schemas.openxmlformats.org/officeDocument/2006/relationships/hyperlink" Target="https://www.kff.org/womens-health-policy/state-indicator/infertility-coverage/?currentTimeframe=0&amp;sortModel=%7B%22colId%22:%22Location%22,%22sort%22:%22asc%22%7D" TargetMode="External"/><Relationship Id="rId4032" Type="http://schemas.openxmlformats.org/officeDocument/2006/relationships/hyperlink" Target="https://www.apcdcouncil.org/" TargetMode="External"/><Relationship Id="rId1626" Type="http://schemas.openxmlformats.org/officeDocument/2006/relationships/hyperlink" Target="https://unitedstatesofcare.org/wp-content/uploads/2023/04/Braidwood-State-Solutions-Updated-September-2023.pdf" TargetMode="External"/><Relationship Id="rId3798" Type="http://schemas.openxmlformats.org/officeDocument/2006/relationships/hyperlink" Target="https://nashp.org/state-tracker/how-states-use-cost-growth-benchmark-programs-to-contain-health-care-costs" TargetMode="External"/><Relationship Id="rId4849" Type="http://schemas.openxmlformats.org/officeDocument/2006/relationships/hyperlink" Target="https://rollcall.com/2019/04/26/new-state-laws-highlight-an-escalating-battle-in-the-war-over-drug-pricing/" TargetMode="External"/><Relationship Id="rId3865" Type="http://schemas.openxmlformats.org/officeDocument/2006/relationships/hyperlink" Target="https://nashp.org/state-tracker/how-states-use-cost-growth-benchmark-programs-to-contain-health-care-costs" TargetMode="External"/><Relationship Id="rId4916" Type="http://schemas.openxmlformats.org/officeDocument/2006/relationships/hyperlink" Target="https://triagecancer.org/state-laws/co-pay-accumulators" TargetMode="External"/><Relationship Id="rId786" Type="http://schemas.openxmlformats.org/officeDocument/2006/relationships/hyperlink" Target="https://www.ncsl.org/health/the-evolving-landscape-of-state-health-care-transaction-laws" TargetMode="External"/><Relationship Id="rId2467" Type="http://schemas.openxmlformats.org/officeDocument/2006/relationships/hyperlink" Target="https://ahca.myflorida.com/medicaid/medicaid-policy-quality-and-operations/medicaid-policy-and-quality/medicaid-policy/medical-and-behavioral-health-coverage-policy/primary-and-preventive-care-policy/hearing-services" TargetMode="External"/><Relationship Id="rId3518" Type="http://schemas.openxmlformats.org/officeDocument/2006/relationships/hyperlink" Target="https://www.mass.gov/doc/presentation-2024-benchmark-hearing/download" TargetMode="External"/><Relationship Id="rId439" Type="http://schemas.openxmlformats.org/officeDocument/2006/relationships/hyperlink" Target="https://d288exxlbtx24f.cloudfront.net/Alaska_Stat_21.07.010.pdf" TargetMode="External"/><Relationship Id="rId1069" Type="http://schemas.openxmlformats.org/officeDocument/2006/relationships/hyperlink" Target="https://www.ncsl.org/health/certificate-of-need-state-laws" TargetMode="External"/><Relationship Id="rId1483" Type="http://schemas.openxmlformats.org/officeDocument/2006/relationships/hyperlink" Target="https://healthjournalism.org/wp-content/uploads/2025/01/South-Dakotafor-AHCJ2024.pdf" TargetMode="External"/><Relationship Id="rId2881" Type="http://schemas.openxmlformats.org/officeDocument/2006/relationships/hyperlink" Target="https://law.justia.com/codes/new-mexico/chapter-57/article-32/section-57-32-2/" TargetMode="External"/><Relationship Id="rId3932" Type="http://schemas.openxmlformats.org/officeDocument/2006/relationships/hyperlink" Target="https://sourceonhealthcare.org/legislation/ld-1816/" TargetMode="External"/><Relationship Id="rId506" Type="http://schemas.openxmlformats.org/officeDocument/2006/relationships/hyperlink" Target="https://eig.org/state-noncompete-map/" TargetMode="External"/><Relationship Id="rId853" Type="http://schemas.openxmlformats.org/officeDocument/2006/relationships/hyperlink" Target="https://www.mwe.com/pdf/health-transaction-notice-requirements/" TargetMode="External"/><Relationship Id="rId1136" Type="http://schemas.openxmlformats.org/officeDocument/2006/relationships/hyperlink" Target="https://nashp.org/state-tracker/2025-state-legislation-to-lower-health-system-costs/" TargetMode="External"/><Relationship Id="rId2534" Type="http://schemas.openxmlformats.org/officeDocument/2006/relationships/hyperlink" Target="https://www.azahcccs.gov/Members/AlreadyCovered/coveredservices.html" TargetMode="External"/><Relationship Id="rId920" Type="http://schemas.openxmlformats.org/officeDocument/2006/relationships/hyperlink" Target="https://nashp.org/state-tracker/2025-state-legislation-to-lower-health-system-costs/" TargetMode="External"/><Relationship Id="rId1550" Type="http://schemas.openxmlformats.org/officeDocument/2006/relationships/hyperlink" Target="https://regulations.justia.com/states/new-hampshire/ins/chapter-ins-7000/part-ins-7001/section-ins-7001-06/" TargetMode="External"/><Relationship Id="rId2601" Type="http://schemas.openxmlformats.org/officeDocument/2006/relationships/hyperlink" Target="https://www.wellpoint.com/nj/medicaid/new-jersey-family-care" TargetMode="External"/><Relationship Id="rId1203" Type="http://schemas.openxmlformats.org/officeDocument/2006/relationships/hyperlink" Target="https://nashp.org/state-tracker/2025-state-legislation-to-lower-health-system-costs/" TargetMode="External"/><Relationship Id="rId4359" Type="http://schemas.openxmlformats.org/officeDocument/2006/relationships/hyperlink" Target="https://nashp.org/state-tracker/state-drug-pricing-laws-2017-2025/" TargetMode="External"/><Relationship Id="rId4773" Type="http://schemas.openxmlformats.org/officeDocument/2006/relationships/hyperlink" Target="https://www.cms.gov/files/document/duals-lissepsjobaid01012025.pdf" TargetMode="External"/><Relationship Id="rId3375" Type="http://schemas.openxmlformats.org/officeDocument/2006/relationships/hyperlink" Target="https://downloads.cms.gov/cciio/State%20Required%20Benefits_NE.PDF" TargetMode="External"/><Relationship Id="rId4426" Type="http://schemas.openxmlformats.org/officeDocument/2006/relationships/hyperlink" Target="https://www.dfs.ny.gov/apps_and_licensing/health_insurers/ivf_fertility_preservation_law_qa_guidance" TargetMode="External"/><Relationship Id="rId4840" Type="http://schemas.openxmlformats.org/officeDocument/2006/relationships/hyperlink" Target="https://www.ncsl.org/health/bulk-purchasing-of-prescription-drugs" TargetMode="External"/><Relationship Id="rId296" Type="http://schemas.openxmlformats.org/officeDocument/2006/relationships/hyperlink" Target="https://sourceonhealthcare.org/home-2023/facility-fees-bills-introduced-map-chart/" TargetMode="External"/><Relationship Id="rId2391" Type="http://schemas.openxmlformats.org/officeDocument/2006/relationships/hyperlink" Target="https://www.findlaw.com/lgbtq-law/do-insurance-companies-and-medicaid-cover-gender-affirming-care-.html" TargetMode="External"/><Relationship Id="rId3028" Type="http://schemas.openxmlformats.org/officeDocument/2006/relationships/hyperlink" Target="https://law.justia.com/codes/connecticut/title-19a/chapter-368a/section-19a-127k/" TargetMode="External"/><Relationship Id="rId3442" Type="http://schemas.openxmlformats.org/officeDocument/2006/relationships/hyperlink" Target="https://www.ncsl.org/state-legislatures-news/details/states-seek-to-lower-costs-increase-coverage-of-mental-health-care" TargetMode="External"/><Relationship Id="rId363" Type="http://schemas.openxmlformats.org/officeDocument/2006/relationships/hyperlink" Target="https://facilityfeereform.chir.georgetown.edu/facility-fee-prohibitions/" TargetMode="External"/><Relationship Id="rId2044" Type="http://schemas.openxmlformats.org/officeDocument/2006/relationships/hyperlink" Target="https://resolve.org/learn/financial-resources/insurance-coverage/medicaid-coverage-for-infertility-treatments-and-fertility-preservation/" TargetMode="External"/><Relationship Id="rId430" Type="http://schemas.openxmlformats.org/officeDocument/2006/relationships/hyperlink" Target="https://app.powerbi.com/view?r=eyJrIjoiNDNlNTJjNzItNjQyNS00NjVmLTk4MjItZDYzZjBlNTQ0ZDA2IiwidCI6IjM4MmZiOGIwLTRkYzMtNDEwNy04MGJkLTM1OTViMjQzMmZhZSIsImMiOjZ9" TargetMode="External"/><Relationship Id="rId1060" Type="http://schemas.openxmlformats.org/officeDocument/2006/relationships/hyperlink" Target="https://nashp.org/state-tracker/2025-state-legislation-to-lower-health-system-costs/" TargetMode="External"/><Relationship Id="rId2111" Type="http://schemas.openxmlformats.org/officeDocument/2006/relationships/hyperlink" Target="https://www.kff.org/womens-health-policy/state-indicator/infertility-coverage/?currentTimeframe=0&amp;sortModel=%7B%22colId%22:%22Location%22,%22sort%22:%22asc%22%7D" TargetMode="External"/><Relationship Id="rId5267" Type="http://schemas.openxmlformats.org/officeDocument/2006/relationships/vmlDrawing" Target="../drawings/vmlDrawing1.vml"/><Relationship Id="rId1877" Type="http://schemas.openxmlformats.org/officeDocument/2006/relationships/hyperlink" Target="https://fastdemocracy.com/bill-search/me/131/bills/MEB00012046/" TargetMode="External"/><Relationship Id="rId2928" Type="http://schemas.openxmlformats.org/officeDocument/2006/relationships/hyperlink" Target="https://law.justia.com/codes/louisiana/revised-statutes/title-13/rs-13-3881/" TargetMode="External"/><Relationship Id="rId4283" Type="http://schemas.openxmlformats.org/officeDocument/2006/relationships/hyperlink" Target="https://law.justia.com/codes/maryland/insurance/title-15/subtitle-1a/section-15-1a-19/" TargetMode="External"/><Relationship Id="rId1944" Type="http://schemas.openxmlformats.org/officeDocument/2006/relationships/hyperlink" Target="https://www.mass.gov/info-details/gender-affirming-care-covered-by-masshealth" TargetMode="External"/><Relationship Id="rId4350" Type="http://schemas.openxmlformats.org/officeDocument/2006/relationships/hyperlink" Target="https://code.wvlegislature.gov/33-16-3o/" TargetMode="External"/><Relationship Id="rId4003" Type="http://schemas.openxmlformats.org/officeDocument/2006/relationships/hyperlink" Target="https://www.apcdcouncil.org/" TargetMode="External"/><Relationship Id="rId3769" Type="http://schemas.openxmlformats.org/officeDocument/2006/relationships/hyperlink" Target="https://www.milbank.org/news/state-health-care-cost-growth-target-values/" TargetMode="External"/><Relationship Id="rId5191" Type="http://schemas.openxmlformats.org/officeDocument/2006/relationships/hyperlink" Target="https://www.ncsl.org/health/state-policy-options-and-pharmacy-benefit-managers" TargetMode="External"/><Relationship Id="rId2785" Type="http://schemas.openxmlformats.org/officeDocument/2006/relationships/hyperlink" Target="https://states.guttmacher.org/policies?restrictions=state-medicaid-coverage-ban" TargetMode="External"/><Relationship Id="rId3836" Type="http://schemas.openxmlformats.org/officeDocument/2006/relationships/hyperlink" Target="https://nashp.org/state-tracker/how-states-use-cost-growth-benchmark-programs-to-contain-health-care-costs" TargetMode="External"/><Relationship Id="rId757" Type="http://schemas.openxmlformats.org/officeDocument/2006/relationships/hyperlink" Target="https://sourceonhealthcare.org/market-consolidation/merger-review/" TargetMode="External"/><Relationship Id="rId1387" Type="http://schemas.openxmlformats.org/officeDocument/2006/relationships/hyperlink" Target="https://healthjournalism.org/wp-content/uploads/2025/01/Iowa-for-AHCJ2024.pdf" TargetMode="External"/><Relationship Id="rId2438" Type="http://schemas.openxmlformats.org/officeDocument/2006/relationships/hyperlink" Target="file:///C:\Users\MSzalwinski\Downloads\Title_471.pdf" TargetMode="External"/><Relationship Id="rId2852" Type="http://schemas.openxmlformats.org/officeDocument/2006/relationships/hyperlink" Target="https://law.justia.com/codes/district-of-columbia/title-15/chapter-5/subchapter-i/section-15-501/" TargetMode="External"/><Relationship Id="rId3903" Type="http://schemas.openxmlformats.org/officeDocument/2006/relationships/hyperlink" Target="https://www.cms.gov/priorities/innovation/innovation-models/ahead" TargetMode="External"/><Relationship Id="rId93" Type="http://schemas.openxmlformats.org/officeDocument/2006/relationships/hyperlink" Target="https://facilityfeereform.chir.georgetown.edu/cost-sharing-protections/" TargetMode="External"/><Relationship Id="rId824" Type="http://schemas.openxmlformats.org/officeDocument/2006/relationships/hyperlink" Target="https://www.mwe.com/pdf/health-transaction-notice-requirements/" TargetMode="External"/><Relationship Id="rId1454" Type="http://schemas.openxmlformats.org/officeDocument/2006/relationships/hyperlink" Target="https://codes.findlaw.com/mt/title-33-insurance-and-insurance-companies/mt-code-ann-sect-33-22-156/" TargetMode="External"/><Relationship Id="rId2505" Type="http://schemas.openxmlformats.org/officeDocument/2006/relationships/hyperlink" Target="https://dhs.ri.gov/programs-and-services/medicaid-medicare-programs" TargetMode="External"/><Relationship Id="rId1107" Type="http://schemas.openxmlformats.org/officeDocument/2006/relationships/hyperlink" Target="https://nashp.org/state-tracker/2025-state-legislation-to-lower-health-system-costs/" TargetMode="External"/><Relationship Id="rId1521" Type="http://schemas.openxmlformats.org/officeDocument/2006/relationships/hyperlink" Target="https://www.commonwealthfund.org/blog/2023/tightening-rules-around-short-term-health-insurance-plans-wont-lead-more-people-going" TargetMode="External"/><Relationship Id="rId4677" Type="http://schemas.openxmlformats.org/officeDocument/2006/relationships/hyperlink" Target="https://ahca.myflorida.com/medicaid/medicaid-finance-and-analytics/medicaid-data-analytics/medicaid-monthly-enrollment-report" TargetMode="External"/><Relationship Id="rId3279" Type="http://schemas.openxmlformats.org/officeDocument/2006/relationships/hyperlink" Target="https://law.justia.com/codes/minnesota/chapters-144-159/chapter-144/section-144-587/" TargetMode="External"/><Relationship Id="rId3693" Type="http://schemas.openxmlformats.org/officeDocument/2006/relationships/hyperlink" Target="https://www.milbank.org/wp-content/uploads/2024/04/Milbank-Peterson-Case-Study-Snapshots-ACCESS_v04.pdf" TargetMode="External"/><Relationship Id="rId2295" Type="http://schemas.openxmlformats.org/officeDocument/2006/relationships/hyperlink" Target="https://states.guttmacher.org/policies?restrictions=state-medicaid-coverage-ban" TargetMode="External"/><Relationship Id="rId3346" Type="http://schemas.openxmlformats.org/officeDocument/2006/relationships/hyperlink" Target="https://oregon.public.law/statutes/ors_743a.310" TargetMode="External"/><Relationship Id="rId4744" Type="http://schemas.openxmlformats.org/officeDocument/2006/relationships/hyperlink" Target="https://www.afmc.org/images/Medicaid/Medicon_2022/DPSQA_Presentations/PASSE_Update.pdf" TargetMode="External"/><Relationship Id="rId267" Type="http://schemas.openxmlformats.org/officeDocument/2006/relationships/hyperlink" Target="https://facilityfeereform.chir.georgetown.edu/facility-fee-prohibitions/" TargetMode="External"/><Relationship Id="rId3760" Type="http://schemas.openxmlformats.org/officeDocument/2006/relationships/hyperlink" Target="https://www.milbank.org/2024/11/oregons-cost-growth-target-balancing-payer-and-health-system-accountability-with-flexibility/" TargetMode="External"/><Relationship Id="rId4811" Type="http://schemas.openxmlformats.org/officeDocument/2006/relationships/hyperlink" Target="https://www.primetherapeutics.com/nmpi" TargetMode="External"/><Relationship Id="rId681" Type="http://schemas.openxmlformats.org/officeDocument/2006/relationships/hyperlink" Target="https://msdh.ms.gov/msdhsite/_static/resources/7167.pdf" TargetMode="External"/><Relationship Id="rId2362" Type="http://schemas.openxmlformats.org/officeDocument/2006/relationships/hyperlink" Target="https://www.lgbtmap.org/img/maps/citations-medicaid.pdf" TargetMode="External"/><Relationship Id="rId3413" Type="http://schemas.openxmlformats.org/officeDocument/2006/relationships/hyperlink" Target="https://help.nevadahealthlink.com/hc/en-us/articles/360028885871-Mental-Health-Substance-Abuse-Coverage" TargetMode="External"/><Relationship Id="rId334" Type="http://schemas.openxmlformats.org/officeDocument/2006/relationships/hyperlink" Target="https://app.powerbi.com/view?r=eyJrIjoiNDNlNTJjNzItNjQyNS00NjVmLTk4MjItZDYzZjBlNTQ0ZDA2IiwidCI6IjM4MmZiOGIwLTRkYzMtNDEwNy04MGJkLTM1OTViMjQzMmZhZSIsImMiOjZ9" TargetMode="External"/><Relationship Id="rId2015" Type="http://schemas.openxmlformats.org/officeDocument/2006/relationships/hyperlink" Target="https://www.kff.org/womens-health-policy/state-indicator/infertility-coverage/?currentTimeframe=0&amp;sortModel=%7B%22colId%22:%22Location%22,%22sort%22:%22asc%22%7D" TargetMode="External"/><Relationship Id="rId401" Type="http://schemas.openxmlformats.org/officeDocument/2006/relationships/hyperlink" Target="https://www.pahealthwellness.com/content/dam/centene/Pennsylvania/policies/payment-policies/PA.CC.PP.059%20Clinic%20Facility%20Charge%2011.2019.pdf" TargetMode="External"/><Relationship Id="rId1031" Type="http://schemas.openxmlformats.org/officeDocument/2006/relationships/hyperlink" Target="https://nashp.org/state-tracker/state-legislative-action-to-lower-health-system-costs/" TargetMode="External"/><Relationship Id="rId4187" Type="http://schemas.openxmlformats.org/officeDocument/2006/relationships/hyperlink" Target="https://gmcboard.vermont.gov/DATA-AND-ANALYTICS/DATA-COLLECTION/vhcures-vermonts-all-payer-claims-database" TargetMode="External"/><Relationship Id="rId5238" Type="http://schemas.openxmlformats.org/officeDocument/2006/relationships/hyperlink" Target="https://www.quarles.com/newsroom/publications/massachusetts-law-permitting-pharmacies-and-pharmaceutical-manufacturers-to-offer-drug-discounts-to-consumers-extended-to-january-1-2026" TargetMode="External"/><Relationship Id="rId4254" Type="http://schemas.openxmlformats.org/officeDocument/2006/relationships/hyperlink" Target="https://law.justia.com/codes/alabama/title-27/chapter-57/section-27-57-5/" TargetMode="External"/><Relationship Id="rId1848" Type="http://schemas.openxmlformats.org/officeDocument/2006/relationships/hyperlink" Target="https://www.law.cornell.edu/regulations/mississippi/23-Miss-Code-R-SS-101-8-4" TargetMode="External"/><Relationship Id="rId3270" Type="http://schemas.openxmlformats.org/officeDocument/2006/relationships/hyperlink" Target="https://www.commonwealthfund.org/sites/default/files/2025-07/Kona_state_protections_medical_debt_2025_APPENDIX.pdf" TargetMode="External"/><Relationship Id="rId4321" Type="http://schemas.openxmlformats.org/officeDocument/2006/relationships/hyperlink" Target="https://law.justia.com/codes/north-carolina/chapter-58/article-51/section-58-51-58/" TargetMode="External"/><Relationship Id="rId191" Type="http://schemas.openxmlformats.org/officeDocument/2006/relationships/hyperlink" Target="https://app.powerbi.com/view?r=eyJrIjoiNDNlNTJjNzItNjQyNS00NjVmLTk4MjItZDYzZjBlNTQ0ZDA2IiwidCI6IjM4MmZiOGIwLTRkYzMtNDEwNy04MGJkLTM1OTViMjQzMmZhZSIsImMiOjZ9" TargetMode="External"/><Relationship Id="rId1915" Type="http://schemas.openxmlformats.org/officeDocument/2006/relationships/hyperlink" Target="https://www.medicaid.gov/Medicaid/spa/downloads/NJ-20-0011.pdf" TargetMode="External"/><Relationship Id="rId5095" Type="http://schemas.openxmlformats.org/officeDocument/2006/relationships/hyperlink" Target="https://www.healthmanagement.com/wp-content/uploads/2024-Medicaid-Rx-Survey-Rpt_FINAL.pdf" TargetMode="External"/><Relationship Id="rId2689" Type="http://schemas.openxmlformats.org/officeDocument/2006/relationships/hyperlink" Target="https://www.kff.org/womens-health-policy/issue-brief/interactive-how-state-policies-shape-access-to-abortion-coverage/" TargetMode="External"/><Relationship Id="rId2756" Type="http://schemas.openxmlformats.org/officeDocument/2006/relationships/hyperlink" Target="https://www.kff.org/medicaid/state-indicator/abortion-under-medicaid/" TargetMode="External"/><Relationship Id="rId3807" Type="http://schemas.openxmlformats.org/officeDocument/2006/relationships/hyperlink" Target="https://nashp.org/state-tracker/how-states-use-cost-growth-benchmark-programs-to-contain-health-care-costs" TargetMode="External"/><Relationship Id="rId5162" Type="http://schemas.openxmlformats.org/officeDocument/2006/relationships/hyperlink" Target="https://nashp.org/state-tracker/state-pharmacy-benefit-manager-legislation/" TargetMode="External"/><Relationship Id="rId728" Type="http://schemas.openxmlformats.org/officeDocument/2006/relationships/hyperlink" Target="https://www.mintz.com/insights-center/viewpoints/2146/2024-03-11-new-mexicos-health-care-consolidation-oversight-act" TargetMode="External"/><Relationship Id="rId1358" Type="http://schemas.openxmlformats.org/officeDocument/2006/relationships/hyperlink" Target="https://georgetown.app.box.com/v/looking-under-the-hood" TargetMode="External"/><Relationship Id="rId1772" Type="http://schemas.openxmlformats.org/officeDocument/2006/relationships/hyperlink" Target="https://www.medicaid.gov/sites/default/files/2023-12/ks-kancare-extension-ca.pdf" TargetMode="External"/><Relationship Id="rId2409" Type="http://schemas.openxmlformats.org/officeDocument/2006/relationships/hyperlink" Target="https://www.findlaw.com/lgbtq-law/do-insurance-companies-and-medicaid-cover-gender-affirming-care-.html" TargetMode="External"/><Relationship Id="rId64" Type="http://schemas.openxmlformats.org/officeDocument/2006/relationships/hyperlink" Target="https://app.powerbi.com/view?r=eyJrIjoiNDNlNTJjNzItNjQyNS00NjVmLTk4MjItZDYzZjBlNTQ0ZDA2IiwidCI6IjM4MmZiOGIwLTRkYzMtNDEwNy04MGJkLTM1OTViMjQzMmZhZSIsImMiOjZ9" TargetMode="External"/><Relationship Id="rId1425" Type="http://schemas.openxmlformats.org/officeDocument/2006/relationships/hyperlink" Target="https://www.insurance.nd.gov/consumers/insurance/health" TargetMode="External"/><Relationship Id="rId2823" Type="http://schemas.openxmlformats.org/officeDocument/2006/relationships/hyperlink" Target="https://content.govdelivery.com/accounts/WADSHSALTSA/bulletins/2209d66" TargetMode="External"/><Relationship Id="rId4995" Type="http://schemas.openxmlformats.org/officeDocument/2006/relationships/hyperlink" Target="https://www.nysenate.gov/legislation/laws/EDN/6816-A" TargetMode="External"/><Relationship Id="rId2199" Type="http://schemas.openxmlformats.org/officeDocument/2006/relationships/hyperlink" Target="https://docs.google.com/spreadsheets/d/1vsZTIecerW5t49Gg01pya2fURuZ-L6tDimC2e3QeIeE/edit?gid=1534310451" TargetMode="External"/><Relationship Id="rId3597" Type="http://schemas.openxmlformats.org/officeDocument/2006/relationships/hyperlink" Target="https://ohic.ri.gov/sites/g/files/xkgbur736/files/2023-08/RI%20TME%20%26%20PC%20Spend%20Implementation%20Manual_CY21-22%202023%2008-01_v1.pdf" TargetMode="External"/><Relationship Id="rId4648" Type="http://schemas.openxmlformats.org/officeDocument/2006/relationships/hyperlink" Target="https://www.kff.org/racial-equity-and-health-policy/state-health-coverage-for-immigrants-and-implications-for-health-coverage-and-care/" TargetMode="External"/><Relationship Id="rId3664" Type="http://schemas.openxmlformats.org/officeDocument/2006/relationships/hyperlink" Target="https://nashp.org/state-tracker/how-states-use-cost-growth-benchmark-programs-to-contain-health-care-costs" TargetMode="External"/><Relationship Id="rId4715" Type="http://schemas.openxmlformats.org/officeDocument/2006/relationships/hyperlink" Target="https://ndlegis.gov/sites/default/files/committees/68-2023/25.5026.02000_presentation1015.pdf" TargetMode="External"/><Relationship Id="rId585" Type="http://schemas.openxmlformats.org/officeDocument/2006/relationships/hyperlink" Target="https://sourceonhealthcare.org/legislation/md-code-lab-empl-%c2%a7-3-716-employers-prohibited-from-requiring-noncompete-or-conflict-of-interest-provision-in-employment-contract-document-or-agreement-employment-standards-and-condition/" TargetMode="External"/><Relationship Id="rId2266" Type="http://schemas.openxmlformats.org/officeDocument/2006/relationships/hyperlink" Target="https://capitol.texas.gov/BillLookup/History.aspx?LegSess=89R&amp;Bill=HB3121" TargetMode="External"/><Relationship Id="rId2680" Type="http://schemas.openxmlformats.org/officeDocument/2006/relationships/hyperlink" Target="https://www.kff.org/womens-health-policy/issue-brief/interactive-how-state-policies-shape-access-to-abortion-coverage/" TargetMode="External"/><Relationship Id="rId3317" Type="http://schemas.openxmlformats.org/officeDocument/2006/relationships/hyperlink" Target="https://law.justia.com/codes/california/code-hsc/division-107/part-2/chapter-2-5/article-1/section-127425/" TargetMode="External"/><Relationship Id="rId3731" Type="http://schemas.openxmlformats.org/officeDocument/2006/relationships/hyperlink" Target="https://portal.ct.gov/ohs/services/cost-growth-quality-benchmarks-primary-care-target?language=en_US" TargetMode="External"/><Relationship Id="rId238" Type="http://schemas.openxmlformats.org/officeDocument/2006/relationships/hyperlink" Target="https://sourceonhealthcare.org/home-2023/facility-fees-bills-introduced-map-chart/" TargetMode="External"/><Relationship Id="rId652" Type="http://schemas.openxmlformats.org/officeDocument/2006/relationships/hyperlink" Target="https://sourceonhealthcare.org/market-consolidation/merger-review/" TargetMode="External"/><Relationship Id="rId1282" Type="http://schemas.openxmlformats.org/officeDocument/2006/relationships/hyperlink" Target="https://law.justia.com/codes/ohio/title-1/chapter-109/section-109-35/" TargetMode="External"/><Relationship Id="rId2333" Type="http://schemas.openxmlformats.org/officeDocument/2006/relationships/hyperlink" Target="https://www.lgbtmap.org/equality-maps/medicaid" TargetMode="External"/><Relationship Id="rId305" Type="http://schemas.openxmlformats.org/officeDocument/2006/relationships/hyperlink" Target="https://sourceonhealthcare.org/home-2023/facility-fees-bills-introduced-map-chart/" TargetMode="External"/><Relationship Id="rId2400" Type="http://schemas.openxmlformats.org/officeDocument/2006/relationships/hyperlink" Target="https://www.findlaw.com/lgbtq-law/do-insurance-companies-and-medicaid-cover-gender-affirming-care-.html" TargetMode="External"/><Relationship Id="rId1002" Type="http://schemas.openxmlformats.org/officeDocument/2006/relationships/hyperlink" Target="https://nashp.org/state-tracker/2025-state-legislation-to-lower-health-system-costs/" TargetMode="External"/><Relationship Id="rId4158" Type="http://schemas.openxmlformats.org/officeDocument/2006/relationships/hyperlink" Target="https://www.kdhe.ks.gov/180/Health-Care-Market-Reports" TargetMode="External"/><Relationship Id="rId5209" Type="http://schemas.openxmlformats.org/officeDocument/2006/relationships/hyperlink" Target="https://www.ncsl.org/health/state-policy-options-and-pharmacy-benefit-managers" TargetMode="External"/><Relationship Id="rId3174" Type="http://schemas.openxmlformats.org/officeDocument/2006/relationships/hyperlink" Target="https://www.commonwealthfund.org/publications/maps-and-interactives/state-protections-against-medical-debt" TargetMode="External"/><Relationship Id="rId4572" Type="http://schemas.openxmlformats.org/officeDocument/2006/relationships/hyperlink" Target="https://leg.colorado.gov/sites/default/files/2025a_183_signed.pdf" TargetMode="External"/><Relationship Id="rId1819" Type="http://schemas.openxmlformats.org/officeDocument/2006/relationships/hyperlink" Target="https://www.medicaid.gov/medicaid/section-1115-demonstrations/downloads/nh-sud-treatment-recovery-access-ext-appvl-06162024.pdf" TargetMode="External"/><Relationship Id="rId4225" Type="http://schemas.openxmlformats.org/officeDocument/2006/relationships/hyperlink" Target="https://law.justia.com/codes/alaska/title-21/chapter-42/article-2/section-21-42-377/" TargetMode="External"/><Relationship Id="rId2190" Type="http://schemas.openxmlformats.org/officeDocument/2006/relationships/hyperlink" Target="https://docs.google.com/spreadsheets/d/1vsZTIecerW5t49Gg01pya2fURuZ-L6tDimC2e3QeIeE/edit?gid=1534310451" TargetMode="External"/><Relationship Id="rId3241" Type="http://schemas.openxmlformats.org/officeDocument/2006/relationships/hyperlink" Target="https://law.justia.com/codes/illinois/chapter-35/act-35-ilcs-110/" TargetMode="External"/><Relationship Id="rId162" Type="http://schemas.openxmlformats.org/officeDocument/2006/relationships/hyperlink" Target="https://facilityfeereform.chir.georgetown.edu/consumer-notification-requirements/" TargetMode="External"/><Relationship Id="rId979" Type="http://schemas.openxmlformats.org/officeDocument/2006/relationships/hyperlink" Target="https://www.mwe.com/pdf/health-transaction-notice-requirements/" TargetMode="External"/><Relationship Id="rId5066" Type="http://schemas.openxmlformats.org/officeDocument/2006/relationships/hyperlink" Target="https://legiscan.com/NE/bill/LB198/2025" TargetMode="External"/><Relationship Id="rId4082" Type="http://schemas.openxmlformats.org/officeDocument/2006/relationships/hyperlink" Target="https://www.apcdcouncil.org/" TargetMode="External"/><Relationship Id="rId5133" Type="http://schemas.openxmlformats.org/officeDocument/2006/relationships/hyperlink" Target="https://www.healthmanagement.com/wp-content/uploads/2024-Medicaid-Rx-Survey-Rpt_FINAL.pdf" TargetMode="External"/><Relationship Id="rId1676" Type="http://schemas.openxmlformats.org/officeDocument/2006/relationships/hyperlink" Target="https://unitedstatesofcare.org/wp-content/uploads/2023/04/Braidwood-State-Solutions-Updated-September-2023.pdf" TargetMode="External"/><Relationship Id="rId2727" Type="http://schemas.openxmlformats.org/officeDocument/2006/relationships/hyperlink" Target="https://www.kff.org/medicaid/state-indicator/abortion-under-medicaid/" TargetMode="External"/><Relationship Id="rId1329" Type="http://schemas.openxmlformats.org/officeDocument/2006/relationships/hyperlink" Target="https://code.wvlegislature.gov/33-20-2/" TargetMode="External"/><Relationship Id="rId1743" Type="http://schemas.openxmlformats.org/officeDocument/2006/relationships/hyperlink" Target="https://www.dhhs.nh.gov/programs-services/medicaid/nh-medicaid-medical-assistance-eligibility/mead-and-moad-eligibility" TargetMode="External"/><Relationship Id="rId4899" Type="http://schemas.openxmlformats.org/officeDocument/2006/relationships/hyperlink" Target="https://aimedalliance.org/wp-content/uploads/2024/05/PY25_NVMED_-Filing-Guidance.pdf" TargetMode="External"/><Relationship Id="rId5200" Type="http://schemas.openxmlformats.org/officeDocument/2006/relationships/hyperlink" Target="https://www.ncsl.org/health/state-policy-options-and-pharmacy-benefit-managers" TargetMode="External"/><Relationship Id="rId35" Type="http://schemas.openxmlformats.org/officeDocument/2006/relationships/hyperlink" Target="https://sourceonhealthcare.org/home-2023/facility-fees-bills-introduced-map-chart/" TargetMode="External"/><Relationship Id="rId1810" Type="http://schemas.openxmlformats.org/officeDocument/2006/relationships/hyperlink" Target="https://www.oakpark.com/2024/08/15/healthcare-waiver-illinois-medicaid/" TargetMode="External"/><Relationship Id="rId4966" Type="http://schemas.openxmlformats.org/officeDocument/2006/relationships/hyperlink" Target="https://leginfo.legislature.ca.gov/faces/codes_displaySection.xhtml?lawCode=BPC&amp;sectionNum=4073.5" TargetMode="External"/><Relationship Id="rId3568" Type="http://schemas.openxmlformats.org/officeDocument/2006/relationships/hyperlink" Target="https://www.mass.gov/doc/presentation-2024-benchmark-hearing/download" TargetMode="External"/><Relationship Id="rId3982" Type="http://schemas.openxmlformats.org/officeDocument/2006/relationships/hyperlink" Target="https://sourceonhealthcare.org/state-action/" TargetMode="External"/><Relationship Id="rId4619" Type="http://schemas.openxmlformats.org/officeDocument/2006/relationships/hyperlink" Target="https://dhhs.nv.gov/uploadedFiles/dhhsnvgov/content/Resources/PublicOption/NV%20Public%20Option%20Fact%20Sheet%2010-14-2022.pdf" TargetMode="External"/><Relationship Id="rId489" Type="http://schemas.openxmlformats.org/officeDocument/2006/relationships/hyperlink" Target="https://eig.org/state-noncompete-map/" TargetMode="External"/><Relationship Id="rId2584" Type="http://schemas.openxmlformats.org/officeDocument/2006/relationships/hyperlink" Target="https://www.law.cornell.edu/regulations/nebraska/471-Neb-Admin-Code-ch-24-SS-004" TargetMode="External"/><Relationship Id="rId3635" Type="http://schemas.openxmlformats.org/officeDocument/2006/relationships/hyperlink" Target="https://nashp.org/state-tracker/how-states-use-cost-growth-benchmark-programs-to-contain-health-care-costs" TargetMode="External"/><Relationship Id="rId556" Type="http://schemas.openxmlformats.org/officeDocument/2006/relationships/hyperlink" Target="https://sourceonhealthcare.org/legislation/h-0334/" TargetMode="External"/><Relationship Id="rId1186" Type="http://schemas.openxmlformats.org/officeDocument/2006/relationships/hyperlink" Target="https://nashp.org/state-tracker/2025-state-legislation-to-lower-health-system-costs/" TargetMode="External"/><Relationship Id="rId2237" Type="http://schemas.openxmlformats.org/officeDocument/2006/relationships/hyperlink" Target="https://www.ncleg.gov/Sessions/2025/Bills/Senate/PDF/S483v1.pdf" TargetMode="External"/><Relationship Id="rId209" Type="http://schemas.openxmlformats.org/officeDocument/2006/relationships/hyperlink" Target="https://app.powerbi.com/view?r=eyJrIjoiNDNlNTJjNzItNjQyNS00NjVmLTk4MjItZDYzZjBlNTQ0ZDA2IiwidCI6IjM4MmZiOGIwLTRkYzMtNDEwNy04MGJkLTM1OTViMjQzMmZhZSIsImMiOjZ9" TargetMode="External"/><Relationship Id="rId970" Type="http://schemas.openxmlformats.org/officeDocument/2006/relationships/hyperlink" Target="https://legislature.vermont.gov/statutes/section/18/221/09420" TargetMode="External"/><Relationship Id="rId1253" Type="http://schemas.openxmlformats.org/officeDocument/2006/relationships/hyperlink" Target="https://ndlegis.gov/cencode/t10c33.pdf" TargetMode="External"/><Relationship Id="rId2651" Type="http://schemas.openxmlformats.org/officeDocument/2006/relationships/hyperlink" Target="https://www.pa.gov/content/dam/copapwp-pagov/en/dhs/documents/docs/for-providers/documents/regulations-handbooks-guides-manuals/c_268952.pdf" TargetMode="External"/><Relationship Id="rId3702" Type="http://schemas.openxmlformats.org/officeDocument/2006/relationships/hyperlink" Target="https://nashp.org/state-tracker/how-states-use-cost-growth-benchmark-programs-to-contain-health-care-costs" TargetMode="External"/><Relationship Id="rId623" Type="http://schemas.openxmlformats.org/officeDocument/2006/relationships/hyperlink" Target="https://oneill.law.georgetown.edu/pushing-back-on-anticompetitive-hospital-contracting/" TargetMode="External"/><Relationship Id="rId2304" Type="http://schemas.openxmlformats.org/officeDocument/2006/relationships/hyperlink" Target="https://www.lgbtmap.org/img/maps/citations-medicaid.pdf" TargetMode="External"/><Relationship Id="rId1320" Type="http://schemas.openxmlformats.org/officeDocument/2006/relationships/hyperlink" Target="https://www.dfs.ny.gov/consumers/health_insurance/health_insurance_premiums/prior_approval_faqs" TargetMode="External"/><Relationship Id="rId4476" Type="http://schemas.openxmlformats.org/officeDocument/2006/relationships/hyperlink" Target="https://triagecancer.org/state-laws/health-insurance-fertility-services" TargetMode="External"/><Relationship Id="rId4890" Type="http://schemas.openxmlformats.org/officeDocument/2006/relationships/hyperlink" Target="https://www.ilga.gov/documents/legislation/ilcs/documents/021501340K30.htm" TargetMode="External"/><Relationship Id="rId3078" Type="http://schemas.openxmlformats.org/officeDocument/2006/relationships/hyperlink" Target="https://law.justia.com/codes/virginia/title-32-1/chapter-4/section-32-1-102-2/" TargetMode="External"/><Relationship Id="rId3492" Type="http://schemas.openxmlformats.org/officeDocument/2006/relationships/hyperlink" Target="https://www.paritytrack.org/reports/district%20of%20columbia/statutes/" TargetMode="External"/><Relationship Id="rId4129" Type="http://schemas.openxmlformats.org/officeDocument/2006/relationships/hyperlink" Target="https://achiapcd.atlassian.net/wiki/spaces/HTIR/pages/2621505562/Infographics+Arkansas+APCD" TargetMode="External"/><Relationship Id="rId4543" Type="http://schemas.openxmlformats.org/officeDocument/2006/relationships/hyperlink" Target="https://www.scstatehouse.gov/billsearch.php?billnumbers=3108&amp;session=126&amp;summary=B" TargetMode="External"/><Relationship Id="rId2094" Type="http://schemas.openxmlformats.org/officeDocument/2006/relationships/hyperlink" Target="https://www.kff.org/womens-health-policy/state-indicator/infertility-coverage/?currentTimeframe=0&amp;sortModel=%7B%22colId%22:%22Location%22,%22sort%22:%22asc%22%7D" TargetMode="External"/><Relationship Id="rId3145" Type="http://schemas.openxmlformats.org/officeDocument/2006/relationships/hyperlink" Target="https://law.justia.com/codes/vermont/title-18/chapter-221/section-9484/" TargetMode="External"/><Relationship Id="rId4610" Type="http://schemas.openxmlformats.org/officeDocument/2006/relationships/hyperlink" Target="https://www.amjmed.com/article/S0002-9343(22)00678-7/pdf." TargetMode="External"/><Relationship Id="rId480" Type="http://schemas.openxmlformats.org/officeDocument/2006/relationships/hyperlink" Target="https://sourceonhealthcare.org/provider-contracts/" TargetMode="External"/><Relationship Id="rId2161" Type="http://schemas.openxmlformats.org/officeDocument/2006/relationships/hyperlink" Target="https://www.badoulatrainings.org/blog/state-of-the-states-efforts-to-expand-access-to-doula-care-in-medicaid-and-private-insurance" TargetMode="External"/><Relationship Id="rId3212" Type="http://schemas.openxmlformats.org/officeDocument/2006/relationships/hyperlink" Target="https://www.commonwealthfund.org/publications/fund-reports/2025/jul/state-protections-against-medical-debt-look-policies-across-us" TargetMode="External"/><Relationship Id="rId133" Type="http://schemas.openxmlformats.org/officeDocument/2006/relationships/hyperlink" Target="https://sourceonhealthcare.org/home-2023/facility-fees-bills-introduced-map-chart/" TargetMode="External"/><Relationship Id="rId200" Type="http://schemas.openxmlformats.org/officeDocument/2006/relationships/hyperlink" Target="https://app.powerbi.com/view?r=eyJrIjoiNDNlNTJjNzItNjQyNS00NjVmLTk4MjItZDYzZjBlNTQ0ZDA2IiwidCI6IjM4MmZiOGIwLTRkYzMtNDEwNy04MGJkLTM1OTViMjQzMmZhZSIsImMiOjZ9" TargetMode="External"/><Relationship Id="rId2978" Type="http://schemas.openxmlformats.org/officeDocument/2006/relationships/hyperlink" Target="https://law.justia.com/codes/kansas/chapter-75/article-61/section-75-6102/" TargetMode="External"/><Relationship Id="rId5037" Type="http://schemas.openxmlformats.org/officeDocument/2006/relationships/hyperlink" Target="https://nashp.org/state-tracker/state-pharmacy-benefit-manager-legislation/" TargetMode="External"/><Relationship Id="rId1994" Type="http://schemas.openxmlformats.org/officeDocument/2006/relationships/hyperlink" Target="https://www.kff.org/womens-health-policy/state-indicator/infertility-coverage/?currentTimeframe=0&amp;sortModel=%7B%22colId%22:%22Location%22,%22sort%22:%22asc%22%7D" TargetMode="External"/><Relationship Id="rId1647" Type="http://schemas.openxmlformats.org/officeDocument/2006/relationships/hyperlink" Target="https://www.commonwealthfund.org/blog/2022/aca-preventive-services-benefit-jeopardy-what-can-states-do" TargetMode="External"/><Relationship Id="rId4053" Type="http://schemas.openxmlformats.org/officeDocument/2006/relationships/hyperlink" Target="https://sourceonhealthcare.org/state-action/" TargetMode="External"/><Relationship Id="rId5104" Type="http://schemas.openxmlformats.org/officeDocument/2006/relationships/hyperlink" Target="https://www.healthmanagement.com/wp-content/uploads/2024-Medicaid-Rx-Survey-Rpt_FINAL.pdf" TargetMode="External"/><Relationship Id="rId1714" Type="http://schemas.openxmlformats.org/officeDocument/2006/relationships/hyperlink" Target="https://flrules.elaws.us/fac/65a-1.702" TargetMode="External"/><Relationship Id="rId4120" Type="http://schemas.openxmlformats.org/officeDocument/2006/relationships/hyperlink" Target="https://www.apcdcouncil.org/" TargetMode="External"/><Relationship Id="rId2488" Type="http://schemas.openxmlformats.org/officeDocument/2006/relationships/hyperlink" Target="https://dhhs.ne.gov/Pages/Medicaid-Services.aspx" TargetMode="External"/><Relationship Id="rId3886" Type="http://schemas.openxmlformats.org/officeDocument/2006/relationships/hyperlink" Target="https://doi.org/10.3389/frhs.2022.1020920" TargetMode="External"/><Relationship Id="rId4937" Type="http://schemas.openxmlformats.org/officeDocument/2006/relationships/hyperlink" Target="https://www.legis.iowa.gov/legislation/BillBook?ga=91&amp;ba=SF383" TargetMode="External"/><Relationship Id="rId3539" Type="http://schemas.openxmlformats.org/officeDocument/2006/relationships/hyperlink" Target="https://nashp.org/state-tracker/how-states-use-cost-growth-benchmark-programs-to-contain-health-care-costs/" TargetMode="External"/><Relationship Id="rId3953" Type="http://schemas.openxmlformats.org/officeDocument/2006/relationships/hyperlink" Target="https://www.northcarolinahealthnews.org/2025/02/07/teachers-state-employees-voice-frustration-over-state-health-plan/" TargetMode="External"/><Relationship Id="rId874" Type="http://schemas.openxmlformats.org/officeDocument/2006/relationships/hyperlink" Target="https://www.ncsl.org/health/certificate-of-need-state-laws" TargetMode="External"/><Relationship Id="rId2555" Type="http://schemas.openxmlformats.org/officeDocument/2006/relationships/hyperlink" Target="https://www.dhs.state.mn.us/main/idcplg?IdcService=GET_DYNAMIC_CONVERSION&amp;RevisionSelectionMethod=LatestReleased&amp;dDocName=id_008954" TargetMode="External"/><Relationship Id="rId3606" Type="http://schemas.openxmlformats.org/officeDocument/2006/relationships/hyperlink" Target="https://www.chcf.org/blog/california-regulator-adopts-rule-restrain-health-care-costs/" TargetMode="External"/><Relationship Id="rId527" Type="http://schemas.openxmlformats.org/officeDocument/2006/relationships/hyperlink" Target="https://eig.org/state-noncompete-map/" TargetMode="External"/><Relationship Id="rId941" Type="http://schemas.openxmlformats.org/officeDocument/2006/relationships/hyperlink" Target="https://hfsrb.illinois.gov/con-program.html" TargetMode="External"/><Relationship Id="rId1157" Type="http://schemas.openxmlformats.org/officeDocument/2006/relationships/hyperlink" Target="https://www.ncsl.org/health/certificate-of-need-state-laws" TargetMode="External"/><Relationship Id="rId1571" Type="http://schemas.openxmlformats.org/officeDocument/2006/relationships/hyperlink" Target="https://law.justia.com/codes/utah/title-31a/chapter-22/part-6/section-605-1/" TargetMode="External"/><Relationship Id="rId2208" Type="http://schemas.openxmlformats.org/officeDocument/2006/relationships/hyperlink" Target="https://docs.google.com/spreadsheets/d/1vsZTIecerW5t49Gg01pya2fURuZ-L6tDimC2e3QeIeE/edit?gid=1534310451" TargetMode="External"/><Relationship Id="rId2622" Type="http://schemas.openxmlformats.org/officeDocument/2006/relationships/hyperlink" Target="https://www.hhs.texas.gov/handbooks/starplus-handbook/6500-dental-services" TargetMode="External"/><Relationship Id="rId1224" Type="http://schemas.openxmlformats.org/officeDocument/2006/relationships/hyperlink" Target="https://natlawreview.com/article/indiana-senate-enrolled-act-9-requires-written-notice-health-care-entities-mergers" TargetMode="External"/><Relationship Id="rId4794" Type="http://schemas.openxmlformats.org/officeDocument/2006/relationships/hyperlink" Target="https://www.rxssdc.org/content/dam/sovereign-states-drug-consortium/assets/pdf/ssdc-cy2026-supplemental-rebate-solicitation-letter.pdf" TargetMode="External"/><Relationship Id="rId3396" Type="http://schemas.openxmlformats.org/officeDocument/2006/relationships/hyperlink" Target="https://downloads.cms.gov/cciio/State%20Required%20Benefits_WY.PDF" TargetMode="External"/><Relationship Id="rId4447" Type="http://schemas.openxmlformats.org/officeDocument/2006/relationships/hyperlink" Target="https://triagecancer.org/state-laws/health-insurance-fertility-services" TargetMode="External"/><Relationship Id="rId3049" Type="http://schemas.openxmlformats.org/officeDocument/2006/relationships/hyperlink" Target="https://law.justia.com/codes/nevada/chapter-449/statute-449-490/" TargetMode="External"/><Relationship Id="rId3463" Type="http://schemas.openxmlformats.org/officeDocument/2006/relationships/hyperlink" Target="https://www.ncsl.org/state-legislatures-news/details/states-seek-to-lower-costs-increase-coverage-of-mental-health-care" TargetMode="External"/><Relationship Id="rId4861" Type="http://schemas.openxmlformats.org/officeDocument/2006/relationships/hyperlink" Target="https://leg.colorado.gov/bills/sb23-195" TargetMode="External"/><Relationship Id="rId384" Type="http://schemas.openxmlformats.org/officeDocument/2006/relationships/hyperlink" Target="https://www.mass.gov/news/pricing-transparency-provisions-of-an-act-promoting-a-resilient-health-care-system-that-puts-patients-first-patients-first" TargetMode="External"/><Relationship Id="rId2065" Type="http://schemas.openxmlformats.org/officeDocument/2006/relationships/hyperlink" Target="https://www.healthinsurance.org/faqs/does-health-insurance-cover-ivf-and-other-fertility-treatments/" TargetMode="External"/><Relationship Id="rId3116" Type="http://schemas.openxmlformats.org/officeDocument/2006/relationships/hyperlink" Target="https://law.justia.com/codes/delaware/title-6/chapter-25j/section-2503j/" TargetMode="External"/><Relationship Id="rId4514" Type="http://schemas.openxmlformats.org/officeDocument/2006/relationships/hyperlink" Target="https://resolve.org/learn/financial-resources/insurance-coverage/insurance-coverage-by-state/" TargetMode="External"/><Relationship Id="rId1081" Type="http://schemas.openxmlformats.org/officeDocument/2006/relationships/hyperlink" Target="https://www.ncsl.org/health/certificate-of-need-state-laws" TargetMode="External"/><Relationship Id="rId3530" Type="http://schemas.openxmlformats.org/officeDocument/2006/relationships/hyperlink" Target="https://www.nj.gov/dobi/division_insurance/HART/Benchmark_Implementation_Manual.pdf" TargetMode="External"/><Relationship Id="rId451" Type="http://schemas.openxmlformats.org/officeDocument/2006/relationships/hyperlink" Target="https://sourceonhealthcare.org/provider-contracts/" TargetMode="External"/><Relationship Id="rId2132" Type="http://schemas.openxmlformats.org/officeDocument/2006/relationships/hyperlink" Target="https://arkleg.state.ar.us/Bills/Detail?id=HB1252&amp;ddBienniumSession=2025%2F2025R" TargetMode="External"/><Relationship Id="rId104" Type="http://schemas.openxmlformats.org/officeDocument/2006/relationships/hyperlink" Target="https://facilityfeereform.chir.georgetown.edu/cost-sharing-protections/" TargetMode="External"/><Relationship Id="rId1898" Type="http://schemas.openxmlformats.org/officeDocument/2006/relationships/hyperlink" Target="https://healthlaw.org/doula-medicaid-project-february-2024-state-roundup/" TargetMode="External"/><Relationship Id="rId2949" Type="http://schemas.openxmlformats.org/officeDocument/2006/relationships/hyperlink" Target="https://law.justia.com/codes/oklahoma/title-12/section-12-1171-1/" TargetMode="External"/><Relationship Id="rId4371" Type="http://schemas.openxmlformats.org/officeDocument/2006/relationships/hyperlink" Target="https://law.justia.com/codes/california/code-ins/division-2/part-2/chapter-1/article-1/section-10123-206/" TargetMode="External"/><Relationship Id="rId5008" Type="http://schemas.openxmlformats.org/officeDocument/2006/relationships/hyperlink" Target="https://www.scstatehouse.gov/code/t40c043.php" TargetMode="External"/><Relationship Id="rId1965" Type="http://schemas.openxmlformats.org/officeDocument/2006/relationships/hyperlink" Target="https://www.kff.org/womens-health-policy/state-indicator/infertility-coverage/?currentTimeframe=0&amp;sortModel=%7B%22colId%22:%22Location%22,%22sort%22:%22asc%22%7D" TargetMode="External"/><Relationship Id="rId4024" Type="http://schemas.openxmlformats.org/officeDocument/2006/relationships/hyperlink" Target="https://www.apcdcouncil.org/" TargetMode="External"/><Relationship Id="rId1618" Type="http://schemas.openxmlformats.org/officeDocument/2006/relationships/hyperlink" Target="https://unitedstatesofcare.org/wp-content/uploads/2023/04/Braidwood-State-Solutions-Updated-September-2023.pdf" TargetMode="External"/><Relationship Id="rId3040" Type="http://schemas.openxmlformats.org/officeDocument/2006/relationships/hyperlink" Target="https://law.justia.com/codes/indiana/title-16/article-21/chapter-9/section-16-21-9-7/" TargetMode="External"/><Relationship Id="rId3857" Type="http://schemas.openxmlformats.org/officeDocument/2006/relationships/hyperlink" Target="https://www.milbank.org/wp-content/uploads/2024/04/Milbank-Peterson-Case-Study-Snapshots-ACCESS_v04.pdf" TargetMode="External"/><Relationship Id="rId4908" Type="http://schemas.openxmlformats.org/officeDocument/2006/relationships/hyperlink" Target="https://www.ncleg.gov/Sessions/2021/Bills/Senate/PDF/S257v6.pdf" TargetMode="External"/><Relationship Id="rId778" Type="http://schemas.openxmlformats.org/officeDocument/2006/relationships/hyperlink" Target="https://sourceonhealthcare.org/market-consolidation/merger-review/" TargetMode="External"/><Relationship Id="rId2459" Type="http://schemas.openxmlformats.org/officeDocument/2006/relationships/hyperlink" Target="https://humanservices.arkansas.gov/divisions-shared-services/medical-services/healthcare-programs/arkids/i-need-more-information-on-arkids/covered-services/" TargetMode="External"/><Relationship Id="rId2873" Type="http://schemas.openxmlformats.org/officeDocument/2006/relationships/hyperlink" Target="https://law.justia.com/codes/montana/title-70/chapter-32/part-1/section-70-32-104/" TargetMode="External"/><Relationship Id="rId3924" Type="http://schemas.openxmlformats.org/officeDocument/2006/relationships/hyperlink" Target="https://sourceonhealthcare.org/legislation/" TargetMode="External"/><Relationship Id="rId845" Type="http://schemas.openxmlformats.org/officeDocument/2006/relationships/hyperlink" Target="https://www.ncsl.org/health/certificate-of-need-state-laws" TargetMode="External"/><Relationship Id="rId1475" Type="http://schemas.openxmlformats.org/officeDocument/2006/relationships/hyperlink" Target="https://rules.sos.ri.gov/regulations/part/230-20-30-4" TargetMode="External"/><Relationship Id="rId2526" Type="http://schemas.openxmlformats.org/officeDocument/2006/relationships/hyperlink" Target="https://apps.legislature.ky.gov/law/kar/titles/907/001/038/" TargetMode="External"/><Relationship Id="rId1128" Type="http://schemas.openxmlformats.org/officeDocument/2006/relationships/hyperlink" Target="https://sourceonhealthcare.org/market-consolidation/merger-review/" TargetMode="External"/><Relationship Id="rId1542" Type="http://schemas.openxmlformats.org/officeDocument/2006/relationships/hyperlink" Target="https://www.commonwealthfund.org/publications/maps-and-interactives/state-protections-against-medical-debt" TargetMode="External"/><Relationship Id="rId2940" Type="http://schemas.openxmlformats.org/officeDocument/2006/relationships/hyperlink" Target="https://law.justia.com/codes/nevada/chapter-21/statute-21-090/" TargetMode="External"/><Relationship Id="rId4698" Type="http://schemas.openxmlformats.org/officeDocument/2006/relationships/hyperlink" Target="https://www.michigan.gov/mdhhs/assistance-programs/medicaid/portalhome/beneficiaries/programs/medicaid" TargetMode="External"/><Relationship Id="rId912" Type="http://schemas.openxmlformats.org/officeDocument/2006/relationships/hyperlink" Target="https://nashp.org/state-tracker/state-legislative-action-to-lower-health-system-costs/" TargetMode="External"/><Relationship Id="rId4765" Type="http://schemas.openxmlformats.org/officeDocument/2006/relationships/hyperlink" Target="https://iq.govwin.com/neo/marketAnalysis/view/Medicaid-eligibility-and-enrollment-systems-Which-states-still-need-to-modernize/283?researchTypeId=1&amp;researchMarket=" TargetMode="External"/><Relationship Id="rId288" Type="http://schemas.openxmlformats.org/officeDocument/2006/relationships/hyperlink" Target="https://facilityfeereform.chir.georgetown.edu/facility-fee-prohibitions/" TargetMode="External"/><Relationship Id="rId3367" Type="http://schemas.openxmlformats.org/officeDocument/2006/relationships/hyperlink" Target="https://downloads.cms.gov/cciio/State%20Required%20Benefits_ME.PDF" TargetMode="External"/><Relationship Id="rId3781" Type="http://schemas.openxmlformats.org/officeDocument/2006/relationships/hyperlink" Target="https://www.milbank.org/news/state-health-care-cost-growth-target-values/" TargetMode="External"/><Relationship Id="rId4418" Type="http://schemas.openxmlformats.org/officeDocument/2006/relationships/hyperlink" Target="https://www.billtrack50.com/billdetail/1781894" TargetMode="External"/><Relationship Id="rId4832" Type="http://schemas.openxmlformats.org/officeDocument/2006/relationships/hyperlink" Target="https://www.ncsl.org/health/bulk-purchasing-of-prescription-drugs" TargetMode="External"/><Relationship Id="rId2383" Type="http://schemas.openxmlformats.org/officeDocument/2006/relationships/hyperlink" Target="https://www.lgbtmap.org/equality-maps/medicaid" TargetMode="External"/><Relationship Id="rId3434" Type="http://schemas.openxmlformats.org/officeDocument/2006/relationships/hyperlink" Target="https://www.paritytrack.org/reports/virginia/statutes/" TargetMode="External"/><Relationship Id="rId355" Type="http://schemas.openxmlformats.org/officeDocument/2006/relationships/hyperlink" Target="https://app.powerbi.com/view?r=eyJrIjoiNDNlNTJjNzItNjQyNS00NjVmLTk4MjItZDYzZjBlNTQ0ZDA2IiwidCI6IjM4MmZiOGIwLTRkYzMtNDEwNy04MGJkLTM1OTViMjQzMmZhZSIsImMiOjZ9" TargetMode="External"/><Relationship Id="rId2036" Type="http://schemas.openxmlformats.org/officeDocument/2006/relationships/hyperlink" Target="https://www.healthinsurance.org/faqs/does-health-insurance-cover-ivf-and-other-fertility-treatments/" TargetMode="External"/><Relationship Id="rId2450" Type="http://schemas.openxmlformats.org/officeDocument/2006/relationships/hyperlink" Target="https://www.findlaw.com/lgbtq-law/do-insurance-companies-and-medicaid-cover-gender-affirming-care-.html" TargetMode="External"/><Relationship Id="rId3501" Type="http://schemas.openxmlformats.org/officeDocument/2006/relationships/hyperlink" Target="https://www.medicaid.gov/CHIP/Downloads/SD-25-0004.pdf" TargetMode="External"/><Relationship Id="rId422" Type="http://schemas.openxmlformats.org/officeDocument/2006/relationships/hyperlink" Target="https://www.billtrack50.com/billdetail/1863077" TargetMode="External"/><Relationship Id="rId1052" Type="http://schemas.openxmlformats.org/officeDocument/2006/relationships/hyperlink" Target="https://www.ncsl.org/health/certificate-of-need-state-laws" TargetMode="External"/><Relationship Id="rId2103" Type="http://schemas.openxmlformats.org/officeDocument/2006/relationships/hyperlink" Target="https://www.kff.org/womens-health-policy/state-indicator/infertility-coverage/?currentTimeframe=0&amp;sortModel=%7B%22colId%22:%22Location%22,%22sort%22:%22asc%22%7D" TargetMode="External"/><Relationship Id="rId5259" Type="http://schemas.openxmlformats.org/officeDocument/2006/relationships/hyperlink" Target="https://www.ncsl.org/health/state-policy-options-and-pharmacy-benefit-managers" TargetMode="External"/><Relationship Id="rId4275" Type="http://schemas.openxmlformats.org/officeDocument/2006/relationships/hyperlink" Target="https://law.justia.com/codes/indiana/title-27/article-8/chapter-14-8/section-27-8-14-8-3/" TargetMode="External"/><Relationship Id="rId1869" Type="http://schemas.openxmlformats.org/officeDocument/2006/relationships/hyperlink" Target="https://www.forwardhealth.wi.gov/WIPortal/Subsystem/KW/Print.aspx?ia=1&amp;p=1&amp;sa=48&amp;s=6&amp;c=38&amp;nt=Persons+Detained+by+Legal+Process" TargetMode="External"/><Relationship Id="rId3291" Type="http://schemas.openxmlformats.org/officeDocument/2006/relationships/hyperlink" Target="https://www.commonwealthfund.org/publications/maps-and-interactives/state-protections-against-medical-debt" TargetMode="External"/><Relationship Id="rId1936" Type="http://schemas.openxmlformats.org/officeDocument/2006/relationships/hyperlink" Target="https://humanservices.vermont.gov/sites/ahsnew/files/documents/MedicaidPolicy/HCARAdopted/HCAR_4.238_Gender_Affirmation_Surgery_Adopted_Rule_New.pdf" TargetMode="External"/><Relationship Id="rId4342" Type="http://schemas.openxmlformats.org/officeDocument/2006/relationships/hyperlink" Target="https://codes.findlaw.com/pa/title-40-ps-insurance/pa-st-sect-40-764i/" TargetMode="External"/><Relationship Id="rId3011" Type="http://schemas.openxmlformats.org/officeDocument/2006/relationships/hyperlink" Target="https://legislature.vermont.gov/Documents/2022/Docs/ACTS/ACT119/ACT119%20As%20Enacted.pdf" TargetMode="External"/><Relationship Id="rId2777" Type="http://schemas.openxmlformats.org/officeDocument/2006/relationships/hyperlink" Target="https://states.guttmacher.org/policies?restrictions=state-medicaid-coverage-ban" TargetMode="External"/><Relationship Id="rId5183" Type="http://schemas.openxmlformats.org/officeDocument/2006/relationships/hyperlink" Target="https://nashp.org/state-tracker/state-pharmacy-benefit-manager-legislation/" TargetMode="External"/><Relationship Id="rId749" Type="http://schemas.openxmlformats.org/officeDocument/2006/relationships/hyperlink" Target="https://sourceonhealthcare.org/market-consolidation/merger-review/" TargetMode="External"/><Relationship Id="rId1379" Type="http://schemas.openxmlformats.org/officeDocument/2006/relationships/hyperlink" Target="https://apps.doi.idaho.gov/main/publicforms/RateReview?Group=Yes&amp;Year=2025" TargetMode="External"/><Relationship Id="rId3828" Type="http://schemas.openxmlformats.org/officeDocument/2006/relationships/hyperlink" Target="https://nashp.org/state-tracker/how-states-use-cost-growth-benchmark-programs-to-contain-health-care-costs" TargetMode="External"/><Relationship Id="rId5250" Type="http://schemas.openxmlformats.org/officeDocument/2006/relationships/hyperlink" Target="https://www.medicaid.gov/Medicaid/Prescription-Drugs/Downloads/2022-FL-DUR.pdf" TargetMode="External"/><Relationship Id="rId1793" Type="http://schemas.openxmlformats.org/officeDocument/2006/relationships/hyperlink" Target="https://www.medicaidplanningassistance.org/medicaid-eligibility-401k-ira/" TargetMode="External"/><Relationship Id="rId2844" Type="http://schemas.openxmlformats.org/officeDocument/2006/relationships/hyperlink" Target="https://law.justia.com/codes/alaska/title-9/chapter-38/section-09-38-010/" TargetMode="External"/><Relationship Id="rId85" Type="http://schemas.openxmlformats.org/officeDocument/2006/relationships/hyperlink" Target="https://facilityfeereform.chir.georgetown.edu/cost-sharing-protections/" TargetMode="External"/><Relationship Id="rId816" Type="http://schemas.openxmlformats.org/officeDocument/2006/relationships/hyperlink" Target="https://sourceonhealthcare.org/market-consolidation/merger-review/" TargetMode="External"/><Relationship Id="rId1446" Type="http://schemas.openxmlformats.org/officeDocument/2006/relationships/hyperlink" Target="https://www.michigan.gov/difs/-/media/Project/Websites/difs/OIRF/EHB/PDFs/2025_Approved_Rate_Changes.pdf?rev=bc8ae3a308cb44a98590c8f31cdd9dc9&amp;hash=422B17A5424E022B5587EC1362E45A84" TargetMode="External"/><Relationship Id="rId1860" Type="http://schemas.openxmlformats.org/officeDocument/2006/relationships/hyperlink" Target="https://freedomcare.com/understanding-retroactive-medicaid-in-georgia-what-it-is-how-to-qualify-what-it-covers-and-the-benefits-included/" TargetMode="External"/><Relationship Id="rId2911" Type="http://schemas.openxmlformats.org/officeDocument/2006/relationships/hyperlink" Target="https://law.justia.com/codes/delaware/title-6/chapter-25j/section-2505j/" TargetMode="External"/><Relationship Id="rId1513" Type="http://schemas.openxmlformats.org/officeDocument/2006/relationships/hyperlink" Target="https://www.healthinsurance.org/short-term-health-insurance/indiana/" TargetMode="External"/><Relationship Id="rId4669" Type="http://schemas.openxmlformats.org/officeDocument/2006/relationships/hyperlink" Target="https://www.kff.org/racial-equity-and-health-policy/state-health-coverage-for-immigrants-and-implications-for-health-coverage-and-care/" TargetMode="External"/><Relationship Id="rId3685" Type="http://schemas.openxmlformats.org/officeDocument/2006/relationships/hyperlink" Target="https://nashp.org/state-tracker/how-states-use-cost-growth-benchmark-programs-to-contain-health-care-costs" TargetMode="External"/><Relationship Id="rId4736" Type="http://schemas.openxmlformats.org/officeDocument/2006/relationships/hyperlink" Target="https://www.dhs.wisconsin.gov/medicaid/2025-27-wi-medicaid-managed-care-quality-strategy.pdf" TargetMode="External"/><Relationship Id="rId2287" Type="http://schemas.openxmlformats.org/officeDocument/2006/relationships/hyperlink" Target="https://health.wyo.gov/wp-content/uploads/2025/01/Member_Handbook_for_Pregnant_Women.pdf" TargetMode="External"/><Relationship Id="rId3338" Type="http://schemas.openxmlformats.org/officeDocument/2006/relationships/hyperlink" Target="https://www.ncsl.org/state-legislatures-news/details/states-seek-to-lower-costs-increase-coverage-of-mental-health-care" TargetMode="External"/><Relationship Id="rId3752" Type="http://schemas.openxmlformats.org/officeDocument/2006/relationships/hyperlink" Target="https://www.nj.gov/health/healthfacilities/about-us/" TargetMode="External"/><Relationship Id="rId259" Type="http://schemas.openxmlformats.org/officeDocument/2006/relationships/hyperlink" Target="https://app.powerbi.com/view?r=eyJrIjoiNDNlNTJjNzItNjQyNS00NjVmLTk4MjItZDYzZjBlNTQ0ZDA2IiwidCI6IjM4MmZiOGIwLTRkYzMtNDEwNy04MGJkLTM1OTViMjQzMmZhZSIsImMiOjZ9" TargetMode="External"/><Relationship Id="rId673" Type="http://schemas.openxmlformats.org/officeDocument/2006/relationships/hyperlink" Target="https://sourceonhealthcare.org/market-consolidation/merger-review/" TargetMode="External"/><Relationship Id="rId2354" Type="http://schemas.openxmlformats.org/officeDocument/2006/relationships/hyperlink" Target="https://www.lgbtmap.org/img/maps/citations-medicaid.pdf" TargetMode="External"/><Relationship Id="rId3405" Type="http://schemas.openxmlformats.org/officeDocument/2006/relationships/hyperlink" Target="https://legislature.mi.gov/Bills/Bill?ObjectName=2023-SB-0027" TargetMode="External"/><Relationship Id="rId4803" Type="http://schemas.openxmlformats.org/officeDocument/2006/relationships/hyperlink" Target="https://www.primetherapeutics.com/nmpi" TargetMode="External"/><Relationship Id="rId326" Type="http://schemas.openxmlformats.org/officeDocument/2006/relationships/hyperlink" Target="https://sourceonhealthcare.org/home-2023/facility-fees-bills-introduced-map-chart/" TargetMode="External"/><Relationship Id="rId1370" Type="http://schemas.openxmlformats.org/officeDocument/2006/relationships/hyperlink" Target="https://www.law.cornell.edu/regulations/florida/Fla-Admin-Code-Ann-R-69O-149-023" TargetMode="External"/><Relationship Id="rId2007" Type="http://schemas.openxmlformats.org/officeDocument/2006/relationships/hyperlink" Target="https://resolve.org/learn/financial-resources/insurance-coverage/medicaid-coverage-for-infertility-treatments-and-fertility-preservation/" TargetMode="External"/><Relationship Id="rId740" Type="http://schemas.openxmlformats.org/officeDocument/2006/relationships/hyperlink" Target="https://sourceonhealthcare.org/market-consolidation/merger-review/" TargetMode="External"/><Relationship Id="rId1023" Type="http://schemas.openxmlformats.org/officeDocument/2006/relationships/hyperlink" Target="https://www.ncsl.org/health/certificate-of-need-state-laws" TargetMode="External"/><Relationship Id="rId2421" Type="http://schemas.openxmlformats.org/officeDocument/2006/relationships/hyperlink" Target="https://www.findlaw.com/lgbtq-law/do-insurance-companies-and-medicaid-cover-gender-affirming-care-.html" TargetMode="External"/><Relationship Id="rId4179" Type="http://schemas.openxmlformats.org/officeDocument/2006/relationships/hyperlink" Target="https://www.oregon.gov/oha/HPA/ANALYTICS/APAC%20Page%20Docs/APAC-Data-Request-Fact-Sheet.pdf" TargetMode="External"/><Relationship Id="rId4593" Type="http://schemas.openxmlformats.org/officeDocument/2006/relationships/hyperlink" Target="https://www.amjmed.com/article/S0002-9343(22)00678-7/pdf." TargetMode="External"/><Relationship Id="rId3195" Type="http://schemas.openxmlformats.org/officeDocument/2006/relationships/hyperlink" Target="https://www.commonwealthfund.org/publications/fund-reports/2025/jul/state-protections-against-medical-debt-look-policies-across-us" TargetMode="External"/><Relationship Id="rId4246" Type="http://schemas.openxmlformats.org/officeDocument/2006/relationships/hyperlink" Target="https://law.lis.virginia.gov/vacode/title38.2/chapter34/section38.2-3418.7/" TargetMode="External"/><Relationship Id="rId4660" Type="http://schemas.openxmlformats.org/officeDocument/2006/relationships/hyperlink" Target="https://www.kff.org/racial-equity-and-health-policy/state-health-coverage-for-immigrants-and-implications-for-health-coverage-and-care/" TargetMode="External"/><Relationship Id="rId3262" Type="http://schemas.openxmlformats.org/officeDocument/2006/relationships/hyperlink" Target="https://custom.statenet.com/public/resources.cgi?mode=show_text&amp;id=ID:bill:MD2025000H1020&amp;verid=MD2025000H1020_20250422_0_CH&amp;" TargetMode="External"/><Relationship Id="rId4313" Type="http://schemas.openxmlformats.org/officeDocument/2006/relationships/hyperlink" Target="https://law.justia.com/codes/new-jersey/title-26/section-26-2j-4-13/" TargetMode="External"/><Relationship Id="rId183" Type="http://schemas.openxmlformats.org/officeDocument/2006/relationships/hyperlink" Target="https://facilityfeereform.chir.georgetown.edu/consumer-notification-requirements/" TargetMode="External"/><Relationship Id="rId1907" Type="http://schemas.openxmlformats.org/officeDocument/2006/relationships/hyperlink" Target="https://casetext.com/statute/ohio-revised-code/title-51-public-welfare/chapter-5164-medicaid-state-plan-services/section-5164071-repealed-effective-1032028-doula-program" TargetMode="External"/><Relationship Id="rId250" Type="http://schemas.openxmlformats.org/officeDocument/2006/relationships/hyperlink" Target="https://sourceonhealthcare.org/home-2023/facility-fees-bills-introduced-map-chart/" TargetMode="External"/><Relationship Id="rId5087" Type="http://schemas.openxmlformats.org/officeDocument/2006/relationships/hyperlink" Target="https://www.healthmanagement.com/wp-content/uploads/2024-Medicaid-Rx-Survey-Rpt_FINAL.pdf" TargetMode="External"/><Relationship Id="rId5154" Type="http://schemas.openxmlformats.org/officeDocument/2006/relationships/hyperlink" Target="https://nashp.org/state-tracker/state-pharmacy-benefit-manager-legislation/" TargetMode="External"/><Relationship Id="rId1697" Type="http://schemas.openxmlformats.org/officeDocument/2006/relationships/hyperlink" Target="https://regulations.justia.com/states/south-dakota/title-20/article-20-06/chapter-20-06-54/section-20-06-54-01/" TargetMode="External"/><Relationship Id="rId2748" Type="http://schemas.openxmlformats.org/officeDocument/2006/relationships/hyperlink" Target="https://www.kff.org/medicaid/state-indicator/abortion-under-medicaid/" TargetMode="External"/><Relationship Id="rId1764" Type="http://schemas.openxmlformats.org/officeDocument/2006/relationships/hyperlink" Target="https://www.hca.wa.gov/free-or-low-cost-health-care/i-help-others-apply-and-access-apple-health/wac-182-504-0005-washington-apple-health-retroactive-certification-period" TargetMode="External"/><Relationship Id="rId2815" Type="http://schemas.openxmlformats.org/officeDocument/2006/relationships/hyperlink" Target="https://kansasreflector.com/2024/02/08/expansion-of-medicaid-adult-dental-benefits-in-kansas-a-win-for-all/" TargetMode="External"/><Relationship Id="rId4170" Type="http://schemas.openxmlformats.org/officeDocument/2006/relationships/hyperlink" Target="https://sourceonhealthcare.org/state-action/" TargetMode="External"/><Relationship Id="rId5221" Type="http://schemas.openxmlformats.org/officeDocument/2006/relationships/hyperlink" Target="https://www.ncsl.org/health/state-policy-options-and-pharmacy-benefit-managers" TargetMode="External"/><Relationship Id="rId56" Type="http://schemas.openxmlformats.org/officeDocument/2006/relationships/hyperlink" Target="https://app.powerbi.com/view?r=eyJrIjoiNDNlNTJjNzItNjQyNS00NjVmLTk4MjItZDYzZjBlNTQ0ZDA2IiwidCI6IjM4MmZiOGIwLTRkYzMtNDEwNy04MGJkLTM1OTViMjQzMmZhZSIsImMiOjZ9" TargetMode="External"/><Relationship Id="rId1417" Type="http://schemas.openxmlformats.org/officeDocument/2006/relationships/hyperlink" Target="https://healthjournalism.org/wp-content/uploads/2025/01/Wisconsinfor-AHCJ2024.pdf" TargetMode="External"/><Relationship Id="rId1831" Type="http://schemas.openxmlformats.org/officeDocument/2006/relationships/hyperlink" Target="https://www.medicaid.gov/medicaid/section-1115-demonstrations/downloads/wv-evol-medicaid-behav-hlth-contin-care-ca.pdf" TargetMode="External"/><Relationship Id="rId4987" Type="http://schemas.openxmlformats.org/officeDocument/2006/relationships/hyperlink" Target="https://www.revisor.mn.gov/statutes/cite/151.21" TargetMode="External"/><Relationship Id="rId3589" Type="http://schemas.openxmlformats.org/officeDocument/2006/relationships/hyperlink" Target="https://www.chcf.org/wp-content/uploads/2022/04/HealthCareCostCommissionstatesAddressCostGrowth.pdf" TargetMode="External"/><Relationship Id="rId577" Type="http://schemas.openxmlformats.org/officeDocument/2006/relationships/hyperlink" Target="https://sourceonhealthcare.org/legislation/n-c-gen-stat-%c2%a7%c2%a7-75-1-through-75-4-monopolies-trusts-and-consumer-protection-general-provisions/" TargetMode="External"/><Relationship Id="rId2258" Type="http://schemas.openxmlformats.org/officeDocument/2006/relationships/hyperlink" Target="https://docs.google.com/spreadsheets/d/1vsZTIecerW5t49Gg01pya2fURuZ-L6tDimC2e3QeIeE/edit?gid=1534310451" TargetMode="External"/><Relationship Id="rId3656" Type="http://schemas.openxmlformats.org/officeDocument/2006/relationships/hyperlink" Target="https://www.milbank.org/news/state-health-care-cost-growth-target-values/" TargetMode="External"/><Relationship Id="rId4707" Type="http://schemas.openxmlformats.org/officeDocument/2006/relationships/hyperlink" Target="https://dhcfp.nv.gov/Providers/Statewide_Managed_Care/" TargetMode="External"/><Relationship Id="rId991" Type="http://schemas.openxmlformats.org/officeDocument/2006/relationships/hyperlink" Target="https://nashp.org/state-tracker/2025-state-legislation-to-lower-health-system-costs/" TargetMode="External"/><Relationship Id="rId2672" Type="http://schemas.openxmlformats.org/officeDocument/2006/relationships/hyperlink" Target="https://www.kff.org/womens-health-policy/issue-brief/interactive-how-state-policies-shape-access-to-abortion-coverage/" TargetMode="External"/><Relationship Id="rId3309" Type="http://schemas.openxmlformats.org/officeDocument/2006/relationships/hyperlink" Target="https://nciom.org/what-is-the-healthcare-access-and-stabilization-program-hasp/" TargetMode="External"/><Relationship Id="rId3723" Type="http://schemas.openxmlformats.org/officeDocument/2006/relationships/hyperlink" Target="https://www.milbank.org/wp-content/uploads/2024/04/Milbank-Peterson-Case-Study-Snapshots-ACCESS_v04.pdf" TargetMode="External"/><Relationship Id="rId644" Type="http://schemas.openxmlformats.org/officeDocument/2006/relationships/hyperlink" Target="https://sourceonhealthcare.org/market-consolidation/merger-review/" TargetMode="External"/><Relationship Id="rId1274" Type="http://schemas.openxmlformats.org/officeDocument/2006/relationships/hyperlink" Target="https://law.justia.com/codes/new-hampshire/title-i/chapter-7/section-7-19-b/" TargetMode="External"/><Relationship Id="rId2325" Type="http://schemas.openxmlformats.org/officeDocument/2006/relationships/hyperlink" Target="https://www.lgbtmap.org/equality-maps/medicaid" TargetMode="External"/><Relationship Id="rId711" Type="http://schemas.openxmlformats.org/officeDocument/2006/relationships/hyperlink" Target="https://sourceonhealthcare.org/market-consolidation/merger-review/" TargetMode="External"/><Relationship Id="rId1341" Type="http://schemas.openxmlformats.org/officeDocument/2006/relationships/hyperlink" Target="https://www.milbank.org/wp-content/uploads/2025/02/ENHANCED_RATE_report_2.24.pdf" TargetMode="External"/><Relationship Id="rId4497" Type="http://schemas.openxmlformats.org/officeDocument/2006/relationships/hyperlink" Target="https://resolve.org/learn/financial-resources/insurance-coverage/insurance-coverage-by-state/" TargetMode="External"/><Relationship Id="rId3099" Type="http://schemas.openxmlformats.org/officeDocument/2006/relationships/hyperlink" Target="https://www.nj.gov/health/charitycare/documents/charity_care_section.pdf" TargetMode="External"/><Relationship Id="rId4564" Type="http://schemas.openxmlformats.org/officeDocument/2006/relationships/hyperlink" Target="https://idoi.illinois.gov/consumers/reproductive-health-care-services.html" TargetMode="External"/><Relationship Id="rId3166" Type="http://schemas.openxmlformats.org/officeDocument/2006/relationships/hyperlink" Target="https://www.commonwealthfund.org/publications/maps-and-interactives/state-protections-against-medical-debt" TargetMode="External"/><Relationship Id="rId3580" Type="http://schemas.openxmlformats.org/officeDocument/2006/relationships/hyperlink" Target="https://www.milbank.org/news/state-health-care-cost-growth-target-values/" TargetMode="External"/><Relationship Id="rId4217" Type="http://schemas.openxmlformats.org/officeDocument/2006/relationships/hyperlink" Target="https://www.apcdcouncil.org/state/map" TargetMode="External"/><Relationship Id="rId2182" Type="http://schemas.openxmlformats.org/officeDocument/2006/relationships/hyperlink" Target="https://docs.google.com/spreadsheets/d/1vsZTIecerW5t49Gg01pya2fURuZ-L6tDimC2e3QeIeE/edit?gid=1534310451" TargetMode="External"/><Relationship Id="rId3233" Type="http://schemas.openxmlformats.org/officeDocument/2006/relationships/hyperlink" Target="https://california.public.law/codes/health_and_safety_code_section_127400" TargetMode="External"/><Relationship Id="rId4631" Type="http://schemas.openxmlformats.org/officeDocument/2006/relationships/hyperlink" Target="https://www.kff.org/racial-equity-and-health-policy/recent-state-actions-impacting-immigrants-access-to-state-funded-health-coverage-and-other-public-programs/" TargetMode="External"/><Relationship Id="rId154" Type="http://schemas.openxmlformats.org/officeDocument/2006/relationships/hyperlink" Target="https://sourceonhealthcare.org/home-2023/facility-fees-bills-introduced-map-chart/" TargetMode="External"/><Relationship Id="rId2999" Type="http://schemas.openxmlformats.org/officeDocument/2006/relationships/hyperlink" Target="https://regulations.justia.com/states/ohio/title-5160/chapter-5160-2/section-5160-2-17/" TargetMode="External"/><Relationship Id="rId3300" Type="http://schemas.openxmlformats.org/officeDocument/2006/relationships/hyperlink" Target="https://www.commonwealthfund.org/publications/fund-reports/2025/jul/state-protections-against-medical-debt-look-policies-across-us" TargetMode="External"/><Relationship Id="rId221" Type="http://schemas.openxmlformats.org/officeDocument/2006/relationships/hyperlink" Target="https://app.powerbi.com/view?r=eyJrIjoiNDNlNTJjNzItNjQyNS00NjVmLTk4MjItZDYzZjBlNTQ0ZDA2IiwidCI6IjM4MmZiOGIwLTRkYzMtNDEwNy04MGJkLTM1OTViMjQzMmZhZSIsImMiOjZ9" TargetMode="External"/><Relationship Id="rId5058" Type="http://schemas.openxmlformats.org/officeDocument/2006/relationships/hyperlink" Target="https://www.mass.gov/doc/hpc-testimony-on-pharmacy-benefit-manager-drug-pricing-in-massachusetts/download/" TargetMode="External"/><Relationship Id="rId1668" Type="http://schemas.openxmlformats.org/officeDocument/2006/relationships/hyperlink" Target="https://www.commonwealthfund.org/blog/2022/aca-preventive-services-benefit-jeopardy-what-can-states-do" TargetMode="External"/><Relationship Id="rId2719" Type="http://schemas.openxmlformats.org/officeDocument/2006/relationships/hyperlink" Target="https://www.kff.org/medicaid/state-indicator/abortion-under-medicaid/" TargetMode="External"/><Relationship Id="rId4074" Type="http://schemas.openxmlformats.org/officeDocument/2006/relationships/hyperlink" Target="https://sph.uth.edu/research/centers/center-for-health-care-data/assets/tx-apcd/TX-APCD-Biennial%20Report-2022.pdf" TargetMode="External"/><Relationship Id="rId5125" Type="http://schemas.openxmlformats.org/officeDocument/2006/relationships/hyperlink" Target="https://www.healthmanagement.com/wp-content/uploads/2024-Medicaid-Rx-Survey-Rpt_FINAL.pdf" TargetMode="External"/><Relationship Id="rId3090" Type="http://schemas.openxmlformats.org/officeDocument/2006/relationships/hyperlink" Target="https://law.justia.com/codes/idaho/title-31/chapter-35/section-31-3503/" TargetMode="External"/><Relationship Id="rId4141" Type="http://schemas.openxmlformats.org/officeDocument/2006/relationships/hyperlink" Target="https://www.apcdcouncil.org/" TargetMode="External"/><Relationship Id="rId1735" Type="http://schemas.openxmlformats.org/officeDocument/2006/relationships/hyperlink" Target="https://medicaid.ms.gov/wp-content/uploads/2016/12/Section-101.10.04.pdf" TargetMode="External"/><Relationship Id="rId27" Type="http://schemas.openxmlformats.org/officeDocument/2006/relationships/hyperlink" Target="https://sourceonhealthcare.org/home-2023/facility-fees-bills-introduced-map-chart/" TargetMode="External"/><Relationship Id="rId1802" Type="http://schemas.openxmlformats.org/officeDocument/2006/relationships/hyperlink" Target="https://www.maricopa.gov/DocumentCenter/View/98143/NACo_Maricopa-County-Reentry-Presentation" TargetMode="External"/><Relationship Id="rId4958" Type="http://schemas.openxmlformats.org/officeDocument/2006/relationships/hyperlink" Target="https://gc.nh.gov/rsa/html/XXX/318/318-47-dd.htm" TargetMode="External"/><Relationship Id="rId3974" Type="http://schemas.openxmlformats.org/officeDocument/2006/relationships/hyperlink" Target="https://nashp.org/state-tracker/state-legislative-action-to-lower-health-system-costs/" TargetMode="External"/><Relationship Id="rId895" Type="http://schemas.openxmlformats.org/officeDocument/2006/relationships/hyperlink" Target="https://dch.georgia.gov/sites/dch.georgia.gov/files/AG-%23770338-v1-Slideshow_Presentation_for_Georgia_Rural_Hospital_Stabilization_Committee%20final.pdf" TargetMode="External"/><Relationship Id="rId2576" Type="http://schemas.openxmlformats.org/officeDocument/2006/relationships/hyperlink" Target="https://dhhr.wv.gov/bms/Provider/Documents/Manuals/Chapter_525_Vision_Services.pdf" TargetMode="External"/><Relationship Id="rId2990" Type="http://schemas.openxmlformats.org/officeDocument/2006/relationships/hyperlink" Target="https://www.commonwealthfund.org/publications/maps-and-interactives/state-protections-against-medical-debt" TargetMode="External"/><Relationship Id="rId3627" Type="http://schemas.openxmlformats.org/officeDocument/2006/relationships/hyperlink" Target="https://www.milbank.org/wp-content/uploads/2024/04/Milbank-Peterson-Case-Study-Snapshots-ACCESS_v04.pdf" TargetMode="External"/><Relationship Id="rId548" Type="http://schemas.openxmlformats.org/officeDocument/2006/relationships/hyperlink" Target="https://www.nmlegis.gov/Sessions/17%20Regular/bills/senate/SB0082PAS.HTML" TargetMode="External"/><Relationship Id="rId962" Type="http://schemas.openxmlformats.org/officeDocument/2006/relationships/hyperlink" Target="https://www.ncsl.org/health/the-evolving-landscape-of-state-health-care-transaction-laws" TargetMode="External"/><Relationship Id="rId1178" Type="http://schemas.openxmlformats.org/officeDocument/2006/relationships/hyperlink" Target="https://nashp.org/state-tracker/state-legislative-action-to-lower-health-system-costs/" TargetMode="External"/><Relationship Id="rId1592" Type="http://schemas.openxmlformats.org/officeDocument/2006/relationships/hyperlink" Target="https://www.healthinsurance.org/short-term-health-insurance/rhode-island/" TargetMode="External"/><Relationship Id="rId2229" Type="http://schemas.openxmlformats.org/officeDocument/2006/relationships/hyperlink" Target="https://docs.google.com/spreadsheets/d/1vsZTIecerW5t49Gg01pya2fURuZ-L6tDimC2e3QeIeE/edit?gid=1534310451" TargetMode="External"/><Relationship Id="rId2643" Type="http://schemas.openxmlformats.org/officeDocument/2006/relationships/hyperlink" Target="https://medicaid.utah.gov/medicaid-dental-benefits/" TargetMode="External"/><Relationship Id="rId615" Type="http://schemas.openxmlformats.org/officeDocument/2006/relationships/hyperlink" Target="https://sourceonhealthcare.org/legislation/del-code-tit-6-%c2%a7-2707-agreements-not-to-compete-contracts-general-provisions-2/" TargetMode="External"/><Relationship Id="rId1245" Type="http://schemas.openxmlformats.org/officeDocument/2006/relationships/hyperlink" Target="https://law.justia.com/codes/tennessee/title-48/nonprofit-corporations/chapter-61/section-48-61-123/" TargetMode="External"/><Relationship Id="rId1312" Type="http://schemas.openxmlformats.org/officeDocument/2006/relationships/hyperlink" Target="https://www.insurance.wa.gov/insurance-resources/health-insurance/how-health-insurance-works/how-we-review-health-rates" TargetMode="External"/><Relationship Id="rId2710" Type="http://schemas.openxmlformats.org/officeDocument/2006/relationships/hyperlink" Target="https://www.kff.org/medicaid/state-indicator/abortion-under-medicaid/" TargetMode="External"/><Relationship Id="rId4468" Type="http://schemas.openxmlformats.org/officeDocument/2006/relationships/hyperlink" Target="https://triagecancer.org/state-laws/health-insurance-fertility-services" TargetMode="External"/><Relationship Id="rId4882" Type="http://schemas.openxmlformats.org/officeDocument/2006/relationships/hyperlink" Target="https://triagecancer.org/state-laws/co-pay-accumulators" TargetMode="External"/><Relationship Id="rId2086" Type="http://schemas.openxmlformats.org/officeDocument/2006/relationships/hyperlink" Target="https://resolve.org/learn/financial-resources/insurance-coverage/medicaid-coverage-for-infertility-treatments-and-fertility-preservation/" TargetMode="External"/><Relationship Id="rId3484" Type="http://schemas.openxmlformats.org/officeDocument/2006/relationships/hyperlink" Target="https://www.ncsl.org/state-legislatures-news/details/states-seek-to-lower-costs-increase-coverage-of-mental-health-care" TargetMode="External"/><Relationship Id="rId4535" Type="http://schemas.openxmlformats.org/officeDocument/2006/relationships/hyperlink" Target="https://legacylis.virginia.gov/cgi-bin/legp604.exe?241+sum+SB118" TargetMode="External"/><Relationship Id="rId3137" Type="http://schemas.openxmlformats.org/officeDocument/2006/relationships/hyperlink" Target="https://regulations.justia.com/states/ohio/title-5160/chapter-5160-2/section-5160-2-17/" TargetMode="External"/><Relationship Id="rId3551" Type="http://schemas.openxmlformats.org/officeDocument/2006/relationships/hyperlink" Target="https://www.chcf.org/wp-content/uploads/2022/04/HealthCareCostCommissionstatesAddressCostGrowth.pdf" TargetMode="External"/><Relationship Id="rId4602" Type="http://schemas.openxmlformats.org/officeDocument/2006/relationships/hyperlink" Target="https://www.leg.state.nv.us/App/NELIS/REL/81st2021/Bill/8151/Text" TargetMode="External"/><Relationship Id="rId472" Type="http://schemas.openxmlformats.org/officeDocument/2006/relationships/hyperlink" Target="https://legiscan.com/CA/text/AB1091/id/2701771" TargetMode="External"/><Relationship Id="rId2153" Type="http://schemas.openxmlformats.org/officeDocument/2006/relationships/hyperlink" Target="https://www.badoulatrainings.org/blog/state-of-the-states-efforts-to-expand-access-to-doula-care-in-medicaid-and-private-insurance" TargetMode="External"/><Relationship Id="rId3204" Type="http://schemas.openxmlformats.org/officeDocument/2006/relationships/hyperlink" Target="https://www.commonwealthfund.org/publications/fund-reports/2025/jul/state-protections-against-medical-debt-look-policies-across-us" TargetMode="External"/><Relationship Id="rId125" Type="http://schemas.openxmlformats.org/officeDocument/2006/relationships/hyperlink" Target="https://app.powerbi.com/view?r=eyJrIjoiNDNlNTJjNzItNjQyNS00NjVmLTk4MjItZDYzZjBlNTQ0ZDA2IiwidCI6IjM4MmZiOGIwLTRkYzMtNDEwNy04MGJkLTM1OTViMjQzMmZhZSIsImMiOjZ9" TargetMode="External"/><Relationship Id="rId2220" Type="http://schemas.openxmlformats.org/officeDocument/2006/relationships/hyperlink" Target="https://nebraskalegislature.gov/bills/view_bill.php?DocumentID=59673" TargetMode="External"/><Relationship Id="rId4392" Type="http://schemas.openxmlformats.org/officeDocument/2006/relationships/hyperlink" Target="https://law.justia.com/codes/new-hampshire/title-xxxvii/chapter-415/section-415-6-t/" TargetMode="External"/><Relationship Id="rId5029" Type="http://schemas.openxmlformats.org/officeDocument/2006/relationships/hyperlink" Target="https://nashp.org/state-tracker/state-pharmacy-benefit-manager-legislation/" TargetMode="External"/><Relationship Id="rId1986" Type="http://schemas.openxmlformats.org/officeDocument/2006/relationships/hyperlink" Target="https://www.billtrack50.com/billdetail/1842417" TargetMode="External"/><Relationship Id="rId4045" Type="http://schemas.openxmlformats.org/officeDocument/2006/relationships/hyperlink" Target="https://sourceonhealthcare.org/state-action/" TargetMode="External"/><Relationship Id="rId1639" Type="http://schemas.openxmlformats.org/officeDocument/2006/relationships/hyperlink" Target="https://www.lung.org/getmedia/f08bd6f1-a72a-4cf4-85b3-b319a389e218/National-Landscape-State-Coverage-of-Preventive-Services-and-Tobacco-Cessation-Treatment-(May-2023).pdf" TargetMode="External"/><Relationship Id="rId3061" Type="http://schemas.openxmlformats.org/officeDocument/2006/relationships/hyperlink" Target="https://law.justia.com/codes/ohio/title-37/chapter-3701/section-3701-981/" TargetMode="External"/><Relationship Id="rId1706" Type="http://schemas.openxmlformats.org/officeDocument/2006/relationships/hyperlink" Target="https://www.azahcccs.gov/PlansProviders/Downloads/190424RetroactiveFAQformattedv2.pdf" TargetMode="External"/><Relationship Id="rId4112" Type="http://schemas.openxmlformats.org/officeDocument/2006/relationships/hyperlink" Target="https://www.apcdcouncil.org/" TargetMode="External"/><Relationship Id="rId3878" Type="http://schemas.openxmlformats.org/officeDocument/2006/relationships/hyperlink" Target="https://nashp.org/state-tracker/state-legislative-action-to-lower-health-system-costs/" TargetMode="External"/><Relationship Id="rId4929" Type="http://schemas.openxmlformats.org/officeDocument/2006/relationships/hyperlink" Target="https://lawfilesext.leg.wa.gov/biennium/2021-22/Pdf/Bills/Session%20Laws/Senate/5610-S.SL.pdf?q=20250822104546" TargetMode="External"/><Relationship Id="rId799" Type="http://schemas.openxmlformats.org/officeDocument/2006/relationships/hyperlink" Target="https://www.mwe.com/pdf/health-transaction-notice-requirements/" TargetMode="External"/><Relationship Id="rId2894" Type="http://schemas.openxmlformats.org/officeDocument/2006/relationships/hyperlink" Target="https://law.justia.com/codes/utah/title-78b/chapter-5/part-5/section-503/" TargetMode="External"/><Relationship Id="rId866" Type="http://schemas.openxmlformats.org/officeDocument/2006/relationships/hyperlink" Target="https://www.ncsl.org/health/the-evolving-landscape-of-state-health-care-transaction-laws" TargetMode="External"/><Relationship Id="rId1496" Type="http://schemas.openxmlformats.org/officeDocument/2006/relationships/hyperlink" Target="https://www.commonwealthfund.org/publications/maps-and-interactives/expanding-no-surprises-act-protect-consumers-surprise-ambulance" TargetMode="External"/><Relationship Id="rId2547" Type="http://schemas.openxmlformats.org/officeDocument/2006/relationships/hyperlink" Target="https://www.in.gov/medicaid/providers/files/modules/vision-services.pdf" TargetMode="External"/><Relationship Id="rId3945" Type="http://schemas.openxmlformats.org/officeDocument/2006/relationships/hyperlink" Target="https://washingtonobserver.substack.com/p/hospitals-warn-senate-democrats-recommended" TargetMode="External"/><Relationship Id="rId519" Type="http://schemas.openxmlformats.org/officeDocument/2006/relationships/hyperlink" Target="https://www.jacc.org/doi/10.1016/j.jacadv.2023.100547" TargetMode="External"/><Relationship Id="rId1149" Type="http://schemas.openxmlformats.org/officeDocument/2006/relationships/hyperlink" Target="https://nashp.org/state-tracker/2025-state-legislation-to-lower-health-system-costs/" TargetMode="External"/><Relationship Id="rId2961" Type="http://schemas.openxmlformats.org/officeDocument/2006/relationships/hyperlink" Target="https://law.justia.com/codes/texas/property-code/title-5/subtitle-a/chapter-42/section-42-001/" TargetMode="External"/><Relationship Id="rId5020" Type="http://schemas.openxmlformats.org/officeDocument/2006/relationships/hyperlink" Target="https://wyoleg.gov/statutes/compress/title33.pdf" TargetMode="External"/><Relationship Id="rId933" Type="http://schemas.openxmlformats.org/officeDocument/2006/relationships/hyperlink" Target="https://www.ncsl.org/health/certificate-of-need-state-laws" TargetMode="External"/><Relationship Id="rId1563" Type="http://schemas.openxmlformats.org/officeDocument/2006/relationships/hyperlink" Target="https://regulations.justia.com/states/south-dakota/title-20/article-20-06/chapter-20-06-39/section-20-06-39-34-01/" TargetMode="External"/><Relationship Id="rId2614" Type="http://schemas.openxmlformats.org/officeDocument/2006/relationships/hyperlink" Target="https://www.hca.wa.gov/assets/free-or-low-cost/22-811.pdf" TargetMode="External"/><Relationship Id="rId1216" Type="http://schemas.openxmlformats.org/officeDocument/2006/relationships/hyperlink" Target="https://nashp.org/state-tracker/2025-state-legislation-to-lower-health-system-costs/" TargetMode="External"/><Relationship Id="rId1630" Type="http://schemas.openxmlformats.org/officeDocument/2006/relationships/hyperlink" Target="https://www.lung.org/getmedia/f08bd6f1-a72a-4cf4-85b3-b319a389e218/National-Landscape-State-Coverage-of-Preventive-Services-and-Tobacco-Cessation-Treatment-(May-2023).pdf" TargetMode="External"/><Relationship Id="rId4786" Type="http://schemas.openxmlformats.org/officeDocument/2006/relationships/hyperlink" Target="https://legiscan.com/IN/bill/SB0370/2025" TargetMode="External"/><Relationship Id="rId3388" Type="http://schemas.openxmlformats.org/officeDocument/2006/relationships/hyperlink" Target="https://downloads.cms.gov/cciio/State%20Required%20Benefits_TN.PDF" TargetMode="External"/><Relationship Id="rId4439" Type="http://schemas.openxmlformats.org/officeDocument/2006/relationships/hyperlink" Target="https://law.justia.com/codes/maryland/insurance/title-15/subtitle-8/section-15-810/" TargetMode="External"/><Relationship Id="rId4853" Type="http://schemas.openxmlformats.org/officeDocument/2006/relationships/hyperlink" Target="https://www.cardinalhealth.com/en/product-solutions/pharmaceutical-products/biosimilars/state-regulations-for-biosimilar.html" TargetMode="External"/><Relationship Id="rId3455" Type="http://schemas.openxmlformats.org/officeDocument/2006/relationships/hyperlink" Target="https://www.ncsl.org/state-legislatures-news/details/states-seek-to-lower-costs-increase-coverage-of-mental-health-care" TargetMode="External"/><Relationship Id="rId4506" Type="http://schemas.openxmlformats.org/officeDocument/2006/relationships/hyperlink" Target="https://resolve.org/learn/financial-resources/insurance-coverage/insurance-coverage-by-state/" TargetMode="External"/><Relationship Id="rId376" Type="http://schemas.openxmlformats.org/officeDocument/2006/relationships/hyperlink" Target="https://olis.oregonlegislature.gov/liz/2025R1/Downloads/MeasureAnalysisDocument/90641" TargetMode="External"/><Relationship Id="rId790" Type="http://schemas.openxmlformats.org/officeDocument/2006/relationships/hyperlink" Target="http://www.shpda.alabama.gov/documents/conforms/Rules%20Effective%205.5.2017%20Searchable%207.16.2019.pdf" TargetMode="External"/><Relationship Id="rId2057" Type="http://schemas.openxmlformats.org/officeDocument/2006/relationships/hyperlink" Target="https://www.healthinsurance.org/faqs/does-health-insurance-cover-ivf-and-other-fertility-treatments/" TargetMode="External"/><Relationship Id="rId2471" Type="http://schemas.openxmlformats.org/officeDocument/2006/relationships/hyperlink" Target="https://www.in.gov/medicaid/providers/files/modules/hearing-services.pdf" TargetMode="External"/><Relationship Id="rId3108" Type="http://schemas.openxmlformats.org/officeDocument/2006/relationships/hyperlink" Target="https://regulations.justia.com/states/rhode-island/title-216/chapter-40/subchapter-10/part-23/section-216-ricr-40-10-23-14/" TargetMode="External"/><Relationship Id="rId3522" Type="http://schemas.openxmlformats.org/officeDocument/2006/relationships/hyperlink" Target="https://www.chcf.org/wp-content/uploads/2022/04/HealthCareCostCommissionstatesAddressCostGrowth.pdf" TargetMode="External"/><Relationship Id="rId4920" Type="http://schemas.openxmlformats.org/officeDocument/2006/relationships/hyperlink" Target="https://triagecancer.org/state-laws/co-pay-accumulators" TargetMode="External"/><Relationship Id="rId443" Type="http://schemas.openxmlformats.org/officeDocument/2006/relationships/hyperlink" Target="https://casetext.com/statute/california-codes/california-health-and-safety-code/division-2-licensing-provisions/chapter-22-health-care-service-plans/article-5-standards/section-137122-lowest-payment-rate-cash-payments-by-individual-patients" TargetMode="External"/><Relationship Id="rId1073" Type="http://schemas.openxmlformats.org/officeDocument/2006/relationships/hyperlink" Target="https://nashp.org/state-tracker/state-legislative-action-to-lower-health-system-costs/" TargetMode="External"/><Relationship Id="rId2124" Type="http://schemas.openxmlformats.org/officeDocument/2006/relationships/hyperlink" Target="https://www.healthinsurance.org/faqs/does-health-insurance-cover-ivf-and-other-fertility-treatments/" TargetMode="External"/><Relationship Id="rId1140" Type="http://schemas.openxmlformats.org/officeDocument/2006/relationships/hyperlink" Target="https://nashp.org/state-tracker/state-legislative-action-to-lower-health-system-costs/" TargetMode="External"/><Relationship Id="rId4296" Type="http://schemas.openxmlformats.org/officeDocument/2006/relationships/hyperlink" Target="https://www.revisor.mn.gov/statutes/cite/62Q.46" TargetMode="External"/><Relationship Id="rId510" Type="http://schemas.openxmlformats.org/officeDocument/2006/relationships/hyperlink" Target="https://eig.org/state-noncompete-map/" TargetMode="External"/><Relationship Id="rId1957" Type="http://schemas.openxmlformats.org/officeDocument/2006/relationships/hyperlink" Target="https://resolve.org/learn/financial-resources/insurance-coverage/medicaid-coverage-for-infertility-treatments-and-fertility-preservation/" TargetMode="External"/><Relationship Id="rId4363" Type="http://schemas.openxmlformats.org/officeDocument/2006/relationships/hyperlink" Target="https://law.justia.com/codes/new-jersey/title-17b/section-17b-26-2-1rr/" TargetMode="External"/><Relationship Id="rId4016" Type="http://schemas.openxmlformats.org/officeDocument/2006/relationships/hyperlink" Target="https://sourceonhealthcare.org/state-action/" TargetMode="External"/><Relationship Id="rId4430" Type="http://schemas.openxmlformats.org/officeDocument/2006/relationships/hyperlink" Target="https://www.ilga.gov/Legislation/BillStatus?GA=100&amp;DocTypeID=HB&amp;DocNum=2617&amp;GAID=14&amp;SessionID=91&amp;LegID=103887" TargetMode="External"/><Relationship Id="rId3032" Type="http://schemas.openxmlformats.org/officeDocument/2006/relationships/hyperlink" Target="https://delcode.delaware.gov/title16/c093a/index.html" TargetMode="External"/><Relationship Id="rId2798" Type="http://schemas.openxmlformats.org/officeDocument/2006/relationships/hyperlink" Target="https://states.guttmacher.org/policies?restrictions=state-medicaid-coverage-ban" TargetMode="External"/><Relationship Id="rId3849" Type="http://schemas.openxmlformats.org/officeDocument/2006/relationships/hyperlink" Target="https://nashp.org/state-tracker/how-states-use-cost-growth-benchmark-programs-to-contain-health-care-costs" TargetMode="External"/><Relationship Id="rId2865" Type="http://schemas.openxmlformats.org/officeDocument/2006/relationships/hyperlink" Target="https://law.justia.com/codes/massachusetts/part-ii/title-i/chapter-188/section-2/" TargetMode="External"/><Relationship Id="rId3916" Type="http://schemas.openxmlformats.org/officeDocument/2006/relationships/hyperlink" Target="https://lawecommons.luc.edu/annals/vol29/iss1/7" TargetMode="External"/><Relationship Id="rId837" Type="http://schemas.openxmlformats.org/officeDocument/2006/relationships/hyperlink" Target="https://www.sidley.com/en/us/sidley-pages/healthcare-transaction-review-laws/" TargetMode="External"/><Relationship Id="rId1467" Type="http://schemas.openxmlformats.org/officeDocument/2006/relationships/hyperlink" Target="https://law.lis.virginia.gov/admincode/title14/agency5/chapter130/section50/" TargetMode="External"/><Relationship Id="rId1881" Type="http://schemas.openxmlformats.org/officeDocument/2006/relationships/hyperlink" Target="https://rules.sos.ri.gov/Regulations/part/210-40-05-3" TargetMode="External"/><Relationship Id="rId2518" Type="http://schemas.openxmlformats.org/officeDocument/2006/relationships/hyperlink" Target="https://www.louisianahealthconnect.com/members/medicaid/benefits-services/benefits-overview.html" TargetMode="External"/><Relationship Id="rId2932" Type="http://schemas.openxmlformats.org/officeDocument/2006/relationships/hyperlink" Target="https://law.justia.com/codes/michigan/chapter-600/statute-act-236-of-1961/division-236-1961-53/section-600-5311/" TargetMode="External"/><Relationship Id="rId904" Type="http://schemas.openxmlformats.org/officeDocument/2006/relationships/hyperlink" Target="https://www.ncsl.org/health/certificate-of-need-state-laws" TargetMode="External"/><Relationship Id="rId1534" Type="http://schemas.openxmlformats.org/officeDocument/2006/relationships/hyperlink" Target="https://www.healthinsurance.org/short-term-health-insurance/south-carolina/" TargetMode="External"/><Relationship Id="rId1601" Type="http://schemas.openxmlformats.org/officeDocument/2006/relationships/hyperlink" Target="https://www.healthinsurance.org/short-term-health-insurance/" TargetMode="External"/><Relationship Id="rId4757" Type="http://schemas.openxmlformats.org/officeDocument/2006/relationships/hyperlink" Target="https://iq.govwin.com/neo/marketAnalysis/view/Medicaid-eligibility-and-enrollment-systems-Which-states-still-need-to-modernize/283?researchTypeId=1&amp;researchMarket=" TargetMode="External"/><Relationship Id="rId3359" Type="http://schemas.openxmlformats.org/officeDocument/2006/relationships/hyperlink" Target="https://downloads.cms.gov/cciio/State%20Required%20Benefits_HI.PDF" TargetMode="External"/><Relationship Id="rId694" Type="http://schemas.openxmlformats.org/officeDocument/2006/relationships/hyperlink" Target="https://sourceonhealthcare.org/market-consolidation/merger-review/" TargetMode="External"/><Relationship Id="rId2375" Type="http://schemas.openxmlformats.org/officeDocument/2006/relationships/hyperlink" Target="https://www.lgbtmap.org/equality-maps/medicaid" TargetMode="External"/><Relationship Id="rId3773" Type="http://schemas.openxmlformats.org/officeDocument/2006/relationships/hyperlink" Target="https://www.milbank.org/wp-content/uploads/2024/04/Milbank-Peterson-Case-Study-Snapshots-ACCESS_v04.pdf" TargetMode="External"/><Relationship Id="rId4824" Type="http://schemas.openxmlformats.org/officeDocument/2006/relationships/hyperlink" Target="https://dhhs.nv.gov/Reports/Press_Releases/2022/Nevada_joins_Northwest_Prescription_Drug_Consortium/" TargetMode="External"/><Relationship Id="rId347" Type="http://schemas.openxmlformats.org/officeDocument/2006/relationships/hyperlink" Target="https://sourceonhealthcare.org/home-2023/facility-fees-bills-introduced-map-chart/" TargetMode="External"/><Relationship Id="rId2028" Type="http://schemas.openxmlformats.org/officeDocument/2006/relationships/hyperlink" Target="https://resolve.org/learn/financial-resources/insurance-coverage/medicaid-coverage-for-infertility-treatments-and-fertility-preservation/" TargetMode="External"/><Relationship Id="rId3426" Type="http://schemas.openxmlformats.org/officeDocument/2006/relationships/hyperlink" Target="https://www.paritytrack.org/reports/pennsylvania/statutes/" TargetMode="External"/><Relationship Id="rId3840" Type="http://schemas.openxmlformats.org/officeDocument/2006/relationships/hyperlink" Target="https://www.milbank.org/news/state-health-care-cost-growth-target-values/" TargetMode="External"/><Relationship Id="rId761" Type="http://schemas.openxmlformats.org/officeDocument/2006/relationships/hyperlink" Target="https://sourceonhealthcare.org/market-consolidation/merger-review/" TargetMode="External"/><Relationship Id="rId1391" Type="http://schemas.openxmlformats.org/officeDocument/2006/relationships/hyperlink" Target="https://healthjournalism.org/wp-content/uploads/2025/01/Kentuckyfor-AHCJ2024.pdf" TargetMode="External"/><Relationship Id="rId2442" Type="http://schemas.openxmlformats.org/officeDocument/2006/relationships/hyperlink" Target="https://www.uhcprovider.com/content/dam/provider/docs/public/policies/medicaid-comm-plan/nc/gender-dysphoria-treatment-nc-cs.pdf" TargetMode="External"/><Relationship Id="rId414" Type="http://schemas.openxmlformats.org/officeDocument/2006/relationships/hyperlink" Target="https://codes.findlaw.com/ny/public-health-law/pbh-sect-2830/" TargetMode="External"/><Relationship Id="rId1044" Type="http://schemas.openxmlformats.org/officeDocument/2006/relationships/hyperlink" Target="https://nashp.org/state-tracker/2025-state-legislation-to-lower-health-system-costs/" TargetMode="External"/><Relationship Id="rId1111" Type="http://schemas.openxmlformats.org/officeDocument/2006/relationships/hyperlink" Target="https://nashp.org/state-tracker/2025-state-legislation-to-lower-health-system-costs/" TargetMode="External"/><Relationship Id="rId4267" Type="http://schemas.openxmlformats.org/officeDocument/2006/relationships/hyperlink" Target="https://law.justia.com/codes/california/code-hsc/division-2/chapter-2-2/article-5/section-1367-667/" TargetMode="External"/><Relationship Id="rId4681" Type="http://schemas.openxmlformats.org/officeDocument/2006/relationships/hyperlink" Target="https://www.in.gov/medicaid/members/member-resources/managed-care-health-plans/" TargetMode="External"/><Relationship Id="rId3283" Type="http://schemas.openxmlformats.org/officeDocument/2006/relationships/hyperlink" Target="https://law.justia.com/codes/north-carolina/chapter-131e/article-5/section-131e-91/" TargetMode="External"/><Relationship Id="rId4334" Type="http://schemas.openxmlformats.org/officeDocument/2006/relationships/hyperlink" Target="https://www.scstatehouse.gov/code/t38c071.php" TargetMode="External"/><Relationship Id="rId1928" Type="http://schemas.openxmlformats.org/officeDocument/2006/relationships/hyperlink" Target="https://medicaidpublications.dhss.delaware.gov/docs/DesktopModules/Bring2mind/DMX/API/Entries/Download?Command=Core_Download&amp;EntryId=887&amp;language=en-US&amp;PortalId=0&amp;TabId=94" TargetMode="External"/><Relationship Id="rId3350" Type="http://schemas.openxmlformats.org/officeDocument/2006/relationships/hyperlink" Target="https://downloads.cms.gov/cciio/State%20Required%20Benefits_AK.PDF" TargetMode="External"/><Relationship Id="rId271" Type="http://schemas.openxmlformats.org/officeDocument/2006/relationships/hyperlink" Target="https://app.powerbi.com/view?r=eyJrIjoiNDNlNTJjNzItNjQyNS00NjVmLTk4MjItZDYzZjBlNTQ0ZDA2IiwidCI6IjM4MmZiOGIwLTRkYzMtNDEwNy04MGJkLTM1OTViMjQzMmZhZSIsImMiOjZ9" TargetMode="External"/><Relationship Id="rId3003" Type="http://schemas.openxmlformats.org/officeDocument/2006/relationships/hyperlink" Target="https://www.palegis.us/statutes/unconsolidated/law-information/view-statute?SESSYR=2001&amp;SESSIND=0&amp;ACTNUM=077&amp;SMTHLWIND=&amp;CHPT=11&amp;SCTN=&amp;SUBSCTN=" TargetMode="External"/><Relationship Id="rId4401" Type="http://schemas.openxmlformats.org/officeDocument/2006/relationships/hyperlink" Target="https://app.leg.wa.gov/Rcw/default.aspx?cite=48.43.440" TargetMode="External"/><Relationship Id="rId2769" Type="http://schemas.openxmlformats.org/officeDocument/2006/relationships/hyperlink" Target="https://states.guttmacher.org/policies?restrictions=state-medicaid-coverage-ban" TargetMode="External"/><Relationship Id="rId5175" Type="http://schemas.openxmlformats.org/officeDocument/2006/relationships/hyperlink" Target="https://nashp.org/state-tracker/state-pharmacy-benefit-manager-legislation/" TargetMode="External"/><Relationship Id="rId1785" Type="http://schemas.openxmlformats.org/officeDocument/2006/relationships/hyperlink" Target="https://www.kff.org/status-of-state-medicaid-expansion-decisions/" TargetMode="External"/><Relationship Id="rId2836" Type="http://schemas.openxmlformats.org/officeDocument/2006/relationships/hyperlink" Target="http://law.justia.com/codes/nevada/chapter-449a/statute-449a-159/" TargetMode="External"/><Relationship Id="rId4191" Type="http://schemas.openxmlformats.org/officeDocument/2006/relationships/hyperlink" Target="https://www.apcdcouncil.org/" TargetMode="External"/><Relationship Id="rId5242" Type="http://schemas.openxmlformats.org/officeDocument/2006/relationships/hyperlink" Target="https://nashp.org/state-tracker/state-pharmacy-benefit-manager-legislation/" TargetMode="External"/><Relationship Id="rId77" Type="http://schemas.openxmlformats.org/officeDocument/2006/relationships/hyperlink" Target="https://app.powerbi.com/view?r=eyJrIjoiNDNlNTJjNzItNjQyNS00NjVmLTk4MjItZDYzZjBlNTQ0ZDA2IiwidCI6IjM4MmZiOGIwLTRkYzMtNDEwNy04MGJkLTM1OTViMjQzMmZhZSIsImMiOjZ9" TargetMode="External"/><Relationship Id="rId808" Type="http://schemas.openxmlformats.org/officeDocument/2006/relationships/hyperlink" Target="https://nashp.org/state-tracker/2025-state-legislation-to-lower-health-system-costs/" TargetMode="External"/><Relationship Id="rId1438" Type="http://schemas.openxmlformats.org/officeDocument/2006/relationships/hyperlink" Target="https://www.osi.state.nm.us/wp-content/uploads/Rate-Filing-Summary.pdf" TargetMode="External"/><Relationship Id="rId1852" Type="http://schemas.openxmlformats.org/officeDocument/2006/relationships/hyperlink" Target="https://regulations.justia.com/states/maine/10/144/chapter-332/part-2/section-144-332-2-13/" TargetMode="External"/><Relationship Id="rId2903" Type="http://schemas.openxmlformats.org/officeDocument/2006/relationships/hyperlink" Target="https://law.justia.com/codes/alabama/title-6/chapter-10/article-1/division-1/section-6-10-7/" TargetMode="External"/><Relationship Id="rId1505" Type="http://schemas.openxmlformats.org/officeDocument/2006/relationships/hyperlink" Target="https://casetext.com/statute/california-codes/california-health-and-safety-code/division-107-health-care-access-and-information/part-2-health-policy-and-planning/chapter-25-fair-pricing-policies/article-1-hospital-fair-pricing-policies/section-127425-written-policy-defining-standards-and-practices-for-collection-of-debt" TargetMode="External"/><Relationship Id="rId3677" Type="http://schemas.openxmlformats.org/officeDocument/2006/relationships/hyperlink" Target="https://www.milbank.org/wp-content/uploads/2024/04/Milbank-Peterson-Case-Study-Snapshots-ACCESS_v04.pdf" TargetMode="External"/><Relationship Id="rId4728" Type="http://schemas.openxmlformats.org/officeDocument/2006/relationships/hyperlink" Target="https://www.kff.org/medicaid/issue-brief/10-things-to-know-about-medicaid-managed-care/" TargetMode="External"/><Relationship Id="rId598" Type="http://schemas.openxmlformats.org/officeDocument/2006/relationships/hyperlink" Target="https://code.dccouncil.gov/us/dc/council/code/titles/32/chapters/5B" TargetMode="External"/><Relationship Id="rId2279" Type="http://schemas.openxmlformats.org/officeDocument/2006/relationships/hyperlink" Target="https://docs.google.com/spreadsheets/d/1vsZTIecerW5t49Gg01pya2fURuZ-L6tDimC2e3QeIeE/edit?gid=1534310451" TargetMode="External"/><Relationship Id="rId2693" Type="http://schemas.openxmlformats.org/officeDocument/2006/relationships/hyperlink" Target="https://www.kff.org/womens-health-policy/issue-brief/interactive-how-state-policies-shape-access-to-abortion-coverage/" TargetMode="External"/><Relationship Id="rId3744" Type="http://schemas.openxmlformats.org/officeDocument/2006/relationships/hyperlink" Target="https://www.revisor.mn.gov/bills/text.php?number=SF2995&amp;version=latest&amp;session=ls93&amp;session_year=2023&amp;session_number=0" TargetMode="External"/><Relationship Id="rId665" Type="http://schemas.openxmlformats.org/officeDocument/2006/relationships/hyperlink" Target="https://sourceonhealthcare.org/market-consolidation/merger-review/" TargetMode="External"/><Relationship Id="rId1295" Type="http://schemas.openxmlformats.org/officeDocument/2006/relationships/hyperlink" Target="https://law.justia.com/codes/minnesota/chapters-144-159/chapter-145d/section-145d-34/" TargetMode="External"/><Relationship Id="rId2346" Type="http://schemas.openxmlformats.org/officeDocument/2006/relationships/hyperlink" Target="https://www.lgbtmap.org/img/maps/citations-medicaid.pdf" TargetMode="External"/><Relationship Id="rId2760" Type="http://schemas.openxmlformats.org/officeDocument/2006/relationships/hyperlink" Target="https://states.guttmacher.org/policies?restrictions=state-medicaid-coverage-ban" TargetMode="External"/><Relationship Id="rId3811" Type="http://schemas.openxmlformats.org/officeDocument/2006/relationships/hyperlink" Target="https://www.milbank.org/news/state-health-care-cost-growth-target-values/" TargetMode="External"/><Relationship Id="rId318" Type="http://schemas.openxmlformats.org/officeDocument/2006/relationships/hyperlink" Target="https://facilityfeereform.chir.georgetown.edu/facility-fee-prohibitions/" TargetMode="External"/><Relationship Id="rId732" Type="http://schemas.openxmlformats.org/officeDocument/2006/relationships/hyperlink" Target="https://sourceonhealthcare.org/market-consolidation/merger-review/" TargetMode="External"/><Relationship Id="rId1362" Type="http://schemas.openxmlformats.org/officeDocument/2006/relationships/hyperlink" Target="https://healthjournalism.org/wp-content/uploads/2025/01/Californiafor-AHCJ2024.pdf" TargetMode="External"/><Relationship Id="rId2413" Type="http://schemas.openxmlformats.org/officeDocument/2006/relationships/hyperlink" Target="https://www.findlaw.com/lgbtq-law/do-insurance-companies-and-medicaid-cover-gender-affirming-care-.html" TargetMode="External"/><Relationship Id="rId1015" Type="http://schemas.openxmlformats.org/officeDocument/2006/relationships/hyperlink" Target="https://legiscan.com/NM/text/HB586/id/3205123" TargetMode="External"/><Relationship Id="rId4585" Type="http://schemas.openxmlformats.org/officeDocument/2006/relationships/hyperlink" Target="https://www.healthinsurance.org/medicaid/dc/;" TargetMode="External"/><Relationship Id="rId3187" Type="http://schemas.openxmlformats.org/officeDocument/2006/relationships/hyperlink" Target="https://www.commonwealthfund.org/publications/fund-reports/2025/jul/state-protections-against-medical-debt-look-policies-across-us" TargetMode="External"/><Relationship Id="rId4238" Type="http://schemas.openxmlformats.org/officeDocument/2006/relationships/hyperlink" Target="https://triagecancer.org/state-laws/health-insurance-biomarker-testing" TargetMode="External"/><Relationship Id="rId4652" Type="http://schemas.openxmlformats.org/officeDocument/2006/relationships/hyperlink" Target="https://www.kff.org/racial-equity-and-health-policy/state-health-coverage-for-immigrants-and-implications-for-health-coverage-and-care/" TargetMode="External"/><Relationship Id="rId175" Type="http://schemas.openxmlformats.org/officeDocument/2006/relationships/hyperlink" Target="https://sourceonhealthcare.org/home-2023/facility-fees-bills-introduced-map-chart/" TargetMode="External"/><Relationship Id="rId3254" Type="http://schemas.openxmlformats.org/officeDocument/2006/relationships/hyperlink" Target="https://law.justia.com/codes/connecticut/title-19a/chapter-368z/section-19a-673b/" TargetMode="External"/><Relationship Id="rId4305" Type="http://schemas.openxmlformats.org/officeDocument/2006/relationships/hyperlink" Target="https://legiscan.com/NV/bill/SB387/2025" TargetMode="External"/><Relationship Id="rId2270" Type="http://schemas.openxmlformats.org/officeDocument/2006/relationships/hyperlink" Target="https://docs.google.com/spreadsheets/d/1vsZTIecerW5t49Gg01pya2fURuZ-L6tDimC2e3QeIeE/edit?gid=1534310451" TargetMode="External"/><Relationship Id="rId3321" Type="http://schemas.openxmlformats.org/officeDocument/2006/relationships/hyperlink" Target="https://law.justia.com/codes/maryland/health-general/title-19/subtitle-2/part-ii/section-19-214-2/" TargetMode="External"/><Relationship Id="rId242" Type="http://schemas.openxmlformats.org/officeDocument/2006/relationships/hyperlink" Target="https://app.powerbi.com/view?r=eyJrIjoiNDNlNTJjNzItNjQyNS00NjVmLTk4MjItZDYzZjBlNTQ0ZDA2IiwidCI6IjM4MmZiOGIwLTRkYzMtNDEwNy04MGJkLTM1OTViMjQzMmZhZSIsImMiOjZ9" TargetMode="External"/><Relationship Id="rId5079" Type="http://schemas.openxmlformats.org/officeDocument/2006/relationships/hyperlink" Target="https://www.healthmanagement.com/wp-content/uploads/2024-Medicaid-Rx-Survey-Rpt_FINAL.pdf" TargetMode="External"/><Relationship Id="rId1689" Type="http://schemas.openxmlformats.org/officeDocument/2006/relationships/hyperlink" Target="https://law.justia.com/codes/new-jersey/title-17b/section-17b-26-2-1mm/" TargetMode="External"/><Relationship Id="rId4095" Type="http://schemas.openxmlformats.org/officeDocument/2006/relationships/hyperlink" Target="https://sourceonhealthcare.org/state-action/" TargetMode="External"/><Relationship Id="rId5146" Type="http://schemas.openxmlformats.org/officeDocument/2006/relationships/hyperlink" Target="https://nashp.org/state-tracker/state-pharmacy-benefit-manager-legislation/" TargetMode="External"/><Relationship Id="rId4162" Type="http://schemas.openxmlformats.org/officeDocument/2006/relationships/hyperlink" Target="https://sourceonhealthcare.org/state-action/" TargetMode="External"/><Relationship Id="rId5213" Type="http://schemas.openxmlformats.org/officeDocument/2006/relationships/hyperlink" Target="https://www.ncsl.org/health/state-policy-options-and-pharmacy-benefit-managers" TargetMode="External"/><Relationship Id="rId1756" Type="http://schemas.openxmlformats.org/officeDocument/2006/relationships/hyperlink" Target="https://regulations.justia.com/states/south-dakota/title-67/article-67-12/chapter-67-12-01/section-67-12-01-60/" TargetMode="External"/><Relationship Id="rId2807" Type="http://schemas.openxmlformats.org/officeDocument/2006/relationships/hyperlink" Target="https://states.guttmacher.org/policies?restrictions=state-medicaid-coverage-ban" TargetMode="External"/><Relationship Id="rId48" Type="http://schemas.openxmlformats.org/officeDocument/2006/relationships/hyperlink" Target="https://app.powerbi.com/view?r=eyJrIjoiNDNlNTJjNzItNjQyNS00NjVmLTk4MjItZDYzZjBlNTQ0ZDA2IiwidCI6IjM4MmZiOGIwLTRkYzMtNDEwNy04MGJkLTM1OTViMjQzMmZhZSIsImMiOjZ9" TargetMode="External"/><Relationship Id="rId1409" Type="http://schemas.openxmlformats.org/officeDocument/2006/relationships/hyperlink" Target="http://www.healthrates.mdinsurance.state.md.us/RatesQA.aspx" TargetMode="External"/><Relationship Id="rId1823" Type="http://schemas.openxmlformats.org/officeDocument/2006/relationships/hyperlink" Target="https://www.kff.org/medicaid/issue-brief/section-1115-waiver-watch-medicaid-pre-release-services-for-people-who-are-incarcerated/" TargetMode="External"/><Relationship Id="rId4979" Type="http://schemas.openxmlformats.org/officeDocument/2006/relationships/hyperlink" Target="https://www.doa.la.gov/media/cbkbh4zj/46v53.pdf" TargetMode="External"/><Relationship Id="rId3995" Type="http://schemas.openxmlformats.org/officeDocument/2006/relationships/hyperlink" Target="https://www.apcdcouncil.org/" TargetMode="External"/><Relationship Id="rId2597" Type="http://schemas.openxmlformats.org/officeDocument/2006/relationships/hyperlink" Target="https://www.humana.com/medicaid/south-carolina/coverage/vision" TargetMode="External"/><Relationship Id="rId3648" Type="http://schemas.openxmlformats.org/officeDocument/2006/relationships/hyperlink" Target="https://www.milbank.org/wp-content/uploads/2024/04/Milbank-Peterson-Case-Study-Snapshots-ACCESS_v04.pdf" TargetMode="External"/><Relationship Id="rId569" Type="http://schemas.openxmlformats.org/officeDocument/2006/relationships/hyperlink" Target="https://www.palegis.us/legislation/bills/text/PDF/2023/0/HB1633/PN3504" TargetMode="External"/><Relationship Id="rId983" Type="http://schemas.openxmlformats.org/officeDocument/2006/relationships/hyperlink" Target="https://www.ncsl.org/health/the-evolving-landscape-of-state-health-care-transaction-laws" TargetMode="External"/><Relationship Id="rId1199" Type="http://schemas.openxmlformats.org/officeDocument/2006/relationships/hyperlink" Target="https://nashp.org/state-tracker/state-legislative-action-to-lower-health-system-costs/" TargetMode="External"/><Relationship Id="rId2664" Type="http://schemas.openxmlformats.org/officeDocument/2006/relationships/hyperlink" Target="https://www.kff.org/womens-health-policy/issue-brief/interactive-how-state-policies-shape-access-to-abortion-coverage/" TargetMode="External"/><Relationship Id="rId5070" Type="http://schemas.openxmlformats.org/officeDocument/2006/relationships/hyperlink" Target="https://www.managedhealthcareexecutive.com/view/new-jersey-governor-signs-pbm-drug-price-legislation" TargetMode="External"/><Relationship Id="rId636" Type="http://schemas.openxmlformats.org/officeDocument/2006/relationships/hyperlink" Target="https://nashp.org/state-tracker/2025-state-legislation-to-lower-prescription-drug-costs/" TargetMode="External"/><Relationship Id="rId1266" Type="http://schemas.openxmlformats.org/officeDocument/2006/relationships/hyperlink" Target="https://law.justia.com/codes/virginia/title-32-1/chapter-20/section-32-1-374/" TargetMode="External"/><Relationship Id="rId2317" Type="http://schemas.openxmlformats.org/officeDocument/2006/relationships/hyperlink" Target="https://www.lgbtmap.org/equality-maps/medicaid" TargetMode="External"/><Relationship Id="rId3715" Type="http://schemas.openxmlformats.org/officeDocument/2006/relationships/hyperlink" Target="https://nashp.org/state-tracker/how-states-use-cost-growth-benchmark-programs-to-contain-health-care-costs" TargetMode="External"/><Relationship Id="rId1680" Type="http://schemas.openxmlformats.org/officeDocument/2006/relationships/hyperlink" Target="https://www.commonwealthfund.org/blog/2022/aca-preventive-services-benefit-jeopardy-what-can-states-do" TargetMode="External"/><Relationship Id="rId2731" Type="http://schemas.openxmlformats.org/officeDocument/2006/relationships/hyperlink" Target="https://www.kff.org/medicaid/state-indicator/abortion-under-medicaid/" TargetMode="External"/><Relationship Id="rId703" Type="http://schemas.openxmlformats.org/officeDocument/2006/relationships/hyperlink" Target="https://sourceonhealthcare.org/market-consolidation/merger-review/" TargetMode="External"/><Relationship Id="rId1333" Type="http://schemas.openxmlformats.org/officeDocument/2006/relationships/hyperlink" Target="https://mn.gov/commerce/insurance/health/consumer-protections/rates/approved/2025/ind-sm-group-details.jsp" TargetMode="External"/><Relationship Id="rId4489" Type="http://schemas.openxmlformats.org/officeDocument/2006/relationships/hyperlink" Target="https://resolve.org/learn/financial-resources/insurance-coverage/insurance-coverage-by-state/" TargetMode="External"/><Relationship Id="rId1400" Type="http://schemas.openxmlformats.org/officeDocument/2006/relationships/hyperlink" Target="https://law.justia.com/codes/arkansas/2020/title-23/subtitle-3/chapter-79/subchapter-1/section-23-79-110/" TargetMode="External"/><Relationship Id="rId4556" Type="http://schemas.openxmlformats.org/officeDocument/2006/relationships/hyperlink" Target="https://www.kff.org/womens-health-policy/state-policies-on-abortion-coverage-in-medicaid-private-insurance-and-aca-exchange-plans-2025/" TargetMode="External"/><Relationship Id="rId4970" Type="http://schemas.openxmlformats.org/officeDocument/2006/relationships/hyperlink" Target="https://advance.lexis.com/documentpage/?pdmfid=1000516&amp;crid=2cd361e5-aa98-45e1-b73f-7f9c8f754ea0&amp;config=00JAA1MDBlYzczZi1lYjFlLTQxMTgtYWE3OS02YTgyOGM2NWJlMDYKAFBvZENhdGFsb2feed0oM9qoQOMCSJFX5qkd&amp;pddocfullpath=%2Fshared%2Fdocument%2Fstatutes-legislation%2Furn%3AcontentItem%3A6348-FWS1-DYB7-W421-00008-00&amp;pdcontentcomponentid=234186&amp;pdteaserkey=sr0&amp;pditab=allpods&amp;ecomp=8s65kkk&amp;earg=sr0&amp;prid=1ff64b7f-300a-48c0-a0b3-0a5686dcbeec" TargetMode="External"/><Relationship Id="rId3158" Type="http://schemas.openxmlformats.org/officeDocument/2006/relationships/hyperlink" Target="https://www.commonwealthfund.org/publications/maps-and-interactives/state-protections-against-medical-debt" TargetMode="External"/><Relationship Id="rId3572" Type="http://schemas.openxmlformats.org/officeDocument/2006/relationships/hyperlink" Target="https://www.chcf.org/wp-content/uploads/2022/04/HealthCareCostCommissionstatesAddressCostGrowth.pdf" TargetMode="External"/><Relationship Id="rId4209" Type="http://schemas.openxmlformats.org/officeDocument/2006/relationships/hyperlink" Target="https://www.hhs.nd.gov/sites/www/files/documents/ND-HC-Task-Force/2024-1-31-hctf-presentation.pdf" TargetMode="External"/><Relationship Id="rId4623" Type="http://schemas.openxmlformats.org/officeDocument/2006/relationships/hyperlink" Target="https://lawfilesext.leg.wa.gov/biennium/2021-22/Pdf/Bills/Session%20Laws/Senate/5377-S2.SL.pdf" TargetMode="External"/><Relationship Id="rId493" Type="http://schemas.openxmlformats.org/officeDocument/2006/relationships/hyperlink" Target="https://eig.org/state-noncompete-map/" TargetMode="External"/><Relationship Id="rId2174" Type="http://schemas.openxmlformats.org/officeDocument/2006/relationships/hyperlink" Target="https://iga.in.gov/legislative/2025/bills/senate/522/details" TargetMode="External"/><Relationship Id="rId3225" Type="http://schemas.openxmlformats.org/officeDocument/2006/relationships/hyperlink" Target="https://www.commonwealthfund.org/publications/fund-reports/2025/jul/state-protections-against-medical-debt-look-policies-across-us" TargetMode="External"/><Relationship Id="rId146" Type="http://schemas.openxmlformats.org/officeDocument/2006/relationships/hyperlink" Target="https://app.powerbi.com/view?r=eyJrIjoiNDNlNTJjNzItNjQyNS00NjVmLTk4MjItZDYzZjBlNTQ0ZDA2IiwidCI6IjM4MmZiOGIwLTRkYzMtNDEwNy04MGJkLTM1OTViMjQzMmZhZSIsImMiOjZ9" TargetMode="External"/><Relationship Id="rId560" Type="http://schemas.openxmlformats.org/officeDocument/2006/relationships/hyperlink" Target="https://sourceonhealthcare.org/legislation/hb-1154-2/" TargetMode="External"/><Relationship Id="rId1190" Type="http://schemas.openxmlformats.org/officeDocument/2006/relationships/hyperlink" Target="https://nashp.org/state-tracker/2025-state-legislation-to-lower-health-system-costs/" TargetMode="External"/><Relationship Id="rId2241" Type="http://schemas.openxmlformats.org/officeDocument/2006/relationships/hyperlink" Target="https://docs.google.com/spreadsheets/d/1vsZTIecerW5t49Gg01pya2fURuZ-L6tDimC2e3QeIeE/edit?gid=1534310451" TargetMode="External"/><Relationship Id="rId213" Type="http://schemas.openxmlformats.org/officeDocument/2006/relationships/hyperlink" Target="https://facilityfeereform.chir.georgetown.edu/consumer-notification-requirements/" TargetMode="External"/><Relationship Id="rId4066" Type="http://schemas.openxmlformats.org/officeDocument/2006/relationships/hyperlink" Target="https://sourceonhealthcare.org/state-action/" TargetMode="External"/><Relationship Id="rId4480" Type="http://schemas.openxmlformats.org/officeDocument/2006/relationships/hyperlink" Target="https://triagecancer.org/state-laws/health-insurance-fertility-services" TargetMode="External"/><Relationship Id="rId5117" Type="http://schemas.openxmlformats.org/officeDocument/2006/relationships/hyperlink" Target="https://www.healthmanagement.com/wp-content/uploads/2024-Medicaid-Rx-Survey-Rpt_FINAL.pdf" TargetMode="External"/><Relationship Id="rId1727" Type="http://schemas.openxmlformats.org/officeDocument/2006/relationships/hyperlink" Target="https://www.marylandhealthconnection.gov/glossaryslug/retroactive-medicaid/" TargetMode="External"/><Relationship Id="rId3082" Type="http://schemas.openxmlformats.org/officeDocument/2006/relationships/hyperlink" Target="https://regulations.justia.com/states/west-virginia/agency-110/title-110/series-110-03/section-110-3-24/" TargetMode="External"/><Relationship Id="rId4133" Type="http://schemas.openxmlformats.org/officeDocument/2006/relationships/hyperlink" Target="https://hcai.ca.gov/california-takes-another-step-to-improve-health-care-costs-quality-and-access-for-all-californians" TargetMode="External"/><Relationship Id="rId19" Type="http://schemas.openxmlformats.org/officeDocument/2006/relationships/hyperlink" Target="https://sourceonhealthcare.org/home-2023/facility-fees-bills-introduced-map-chart/" TargetMode="External"/><Relationship Id="rId3899" Type="http://schemas.openxmlformats.org/officeDocument/2006/relationships/hyperlink" Target="https://www.cms.gov/priorities/innovation/innovation-models/ahead" TargetMode="External"/><Relationship Id="rId4200" Type="http://schemas.openxmlformats.org/officeDocument/2006/relationships/hyperlink" Target="https://www.wvinsurance.gov/Portals/0/Consumer_Alert_2023_Repeal_APCD.pdf?ver=2023-03-30-155833-637" TargetMode="External"/><Relationship Id="rId3966" Type="http://schemas.openxmlformats.org/officeDocument/2006/relationships/hyperlink" Target="https://bailit-health.com/publications/2025-0331-price-caps-resource-repository.pdf" TargetMode="External"/><Relationship Id="rId3" Type="http://schemas.openxmlformats.org/officeDocument/2006/relationships/hyperlink" Target="https://sourceonhealthcare.org/home-2023/facility-fees-bills-introduced-map-chart/" TargetMode="External"/><Relationship Id="rId887" Type="http://schemas.openxmlformats.org/officeDocument/2006/relationships/hyperlink" Target="https://www.ncsl.org/health/the-evolving-landscape-of-state-health-care-transaction-laws" TargetMode="External"/><Relationship Id="rId2568" Type="http://schemas.openxmlformats.org/officeDocument/2006/relationships/hyperlink" Target="https://www.scdhhs.gov/internet/pdf/Vision%20Services-%20FFS%20vs.%20Managed%20Care.pdf" TargetMode="External"/><Relationship Id="rId2982" Type="http://schemas.openxmlformats.org/officeDocument/2006/relationships/hyperlink" Target="https://regulations.justia.com/states/maine/10/144/chapter-150/section-144-150-1-02/" TargetMode="External"/><Relationship Id="rId3619" Type="http://schemas.openxmlformats.org/officeDocument/2006/relationships/hyperlink" Target="https://nashp.org/state-tracker/how-states-use-cost-growth-benchmark-programs-to-contain-health-care-costs" TargetMode="External"/><Relationship Id="rId5041" Type="http://schemas.openxmlformats.org/officeDocument/2006/relationships/hyperlink" Target="https://www.ncsl.org/health/state-policy-options-and-pharmacy-benefit-managers" TargetMode="External"/><Relationship Id="rId954" Type="http://schemas.openxmlformats.org/officeDocument/2006/relationships/hyperlink" Target="https://nashp.org/state-tracker/state-legislative-action-to-lower-health-system-costs/" TargetMode="External"/><Relationship Id="rId1584" Type="http://schemas.openxmlformats.org/officeDocument/2006/relationships/hyperlink" Target="https://www.commonwealthfund.org/publications/fund-reports/2025/jul/state-protections-against-medical-debt-look-policies-across-us" TargetMode="External"/><Relationship Id="rId2635" Type="http://schemas.openxmlformats.org/officeDocument/2006/relationships/hyperlink" Target="https://oklahoma.gov/content/dam/ok/en/okhca/docs/providers/types/dental/Provider%20Guide%20Adult%20Limited%20Dental%20Benefit.pdf" TargetMode="External"/><Relationship Id="rId607" Type="http://schemas.openxmlformats.org/officeDocument/2006/relationships/hyperlink" Target="https://eig.org/state-noncompete-map/" TargetMode="External"/><Relationship Id="rId1237" Type="http://schemas.openxmlformats.org/officeDocument/2006/relationships/hyperlink" Target="https://law.justia.com/codes/louisiana/revised-statutes/title-40/rs-40-2115-16/" TargetMode="External"/><Relationship Id="rId1651" Type="http://schemas.openxmlformats.org/officeDocument/2006/relationships/hyperlink" Target="https://www.lung.org/getmedia/f08bd6f1-a72a-4cf4-85b3-b319a389e218/National-Landscape-State-Coverage-of-Preventive-Services-and-Tobacco-Cessation-Treatment-(May-2023).pdf" TargetMode="External"/><Relationship Id="rId2702" Type="http://schemas.openxmlformats.org/officeDocument/2006/relationships/hyperlink" Target="https://www.kff.org/womens-health-policy/issue-brief/interactive-how-state-policies-shape-access-to-abortion-coverage/" TargetMode="External"/><Relationship Id="rId1304" Type="http://schemas.openxmlformats.org/officeDocument/2006/relationships/hyperlink" Target="https://www.nj.gov/dobi/division_insurance/HART/reports/NJAffordabilityStandardsReport2024.pdf" TargetMode="External"/><Relationship Id="rId4874" Type="http://schemas.openxmlformats.org/officeDocument/2006/relationships/hyperlink" Target="https://triagecancer.org/state-laws/co-pay-accumulators" TargetMode="External"/><Relationship Id="rId3476" Type="http://schemas.openxmlformats.org/officeDocument/2006/relationships/hyperlink" Target="https://www.ncsl.org/state-legislatures-news/details/states-seek-to-lower-costs-increase-coverage-of-mental-health-care" TargetMode="External"/><Relationship Id="rId4527" Type="http://schemas.openxmlformats.org/officeDocument/2006/relationships/hyperlink" Target="https://triagecancer.org/state-laws/health-insurance-fertility-services" TargetMode="External"/><Relationship Id="rId10" Type="http://schemas.openxmlformats.org/officeDocument/2006/relationships/hyperlink" Target="https://sourceonhealthcare.org/home-2023/facility-fees-bills-introduced-map-chart/" TargetMode="External"/><Relationship Id="rId397" Type="http://schemas.openxmlformats.org/officeDocument/2006/relationships/hyperlink" Target="https://www.kslegislature.gov/li_2016/b2015_16/measures/documents/sb122_00_0000.pdf" TargetMode="External"/><Relationship Id="rId2078" Type="http://schemas.openxmlformats.org/officeDocument/2006/relationships/hyperlink" Target="https://www.kff.org/womens-health-policy/state-indicator/infertility-coverage/?currentTimeframe=0&amp;sortModel=%7B%22colId%22:%22Location%22,%22sort%22:%22asc%22%7D" TargetMode="External"/><Relationship Id="rId2492" Type="http://schemas.openxmlformats.org/officeDocument/2006/relationships/hyperlink" Target="https://www.nmlegis.gov/Sessions/22%20Regular/bills/house/HB0174.HTML" TargetMode="External"/><Relationship Id="rId3129" Type="http://schemas.openxmlformats.org/officeDocument/2006/relationships/hyperlink" Target="https://regulations.justia.com/states/new-jersey/title-10/chapter-52/subchapter-11/section-10-52-11-5/" TargetMode="External"/><Relationship Id="rId3890" Type="http://schemas.openxmlformats.org/officeDocument/2006/relationships/hyperlink" Target="https://www.mathematica.org/projects/pennsylvania-rural-health-model-penn-state-master-agreement" TargetMode="External"/><Relationship Id="rId4941" Type="http://schemas.openxmlformats.org/officeDocument/2006/relationships/hyperlink" Target="https://triagecancer.org/state-laws/co-pay-accumulators" TargetMode="External"/><Relationship Id="rId464" Type="http://schemas.openxmlformats.org/officeDocument/2006/relationships/hyperlink" Target="https://sourceonhealthcare.org/provider-contracts/" TargetMode="External"/><Relationship Id="rId1094" Type="http://schemas.openxmlformats.org/officeDocument/2006/relationships/hyperlink" Target="https://nashp.org/state-tracker/state-legislative-action-to-lower-health-system-costs/" TargetMode="External"/><Relationship Id="rId2145" Type="http://schemas.openxmlformats.org/officeDocument/2006/relationships/hyperlink" Target="https://www.badoulatrainings.org/blog/state-of-the-states-efforts-to-expand-access-to-doula-care-in-medicaid-and-private-insurance" TargetMode="External"/><Relationship Id="rId3543" Type="http://schemas.openxmlformats.org/officeDocument/2006/relationships/hyperlink" Target="https://www.milbank.org/news/state-health-care-cost-growth-target-values/" TargetMode="External"/><Relationship Id="rId117" Type="http://schemas.openxmlformats.org/officeDocument/2006/relationships/hyperlink" Target="https://facilityfeereform.chir.georgetown.edu/cost-sharing-protections/" TargetMode="External"/><Relationship Id="rId3610" Type="http://schemas.openxmlformats.org/officeDocument/2006/relationships/hyperlink" Target="https://news.delaware.gov/2025/05/01/delawares-fifth-annual-health-care-benchmark-trend-report-shows-9-1-increase/" TargetMode="External"/><Relationship Id="rId531" Type="http://schemas.openxmlformats.org/officeDocument/2006/relationships/hyperlink" Target="https://eig.org/state-noncompete-map/" TargetMode="External"/><Relationship Id="rId1161" Type="http://schemas.openxmlformats.org/officeDocument/2006/relationships/hyperlink" Target="https://health.mo.gov/information/boards/certificateofneed/faq.php" TargetMode="External"/><Relationship Id="rId2212" Type="http://schemas.openxmlformats.org/officeDocument/2006/relationships/hyperlink" Target="https://docs.google.com/spreadsheets/d/1vsZTIecerW5t49Gg01pya2fURuZ-L6tDimC2e3QeIeE/edit?gid=1534310451" TargetMode="External"/><Relationship Id="rId1978" Type="http://schemas.openxmlformats.org/officeDocument/2006/relationships/hyperlink" Target="https://www.kff.org/womens-health-policy/state-indicator/infertility-coverage/?currentTimeframe=0&amp;sortModel=%7B%22colId%22:%22Location%22,%22sort%22:%22asc%22%7D" TargetMode="External"/><Relationship Id="rId4384" Type="http://schemas.openxmlformats.org/officeDocument/2006/relationships/hyperlink" Target="https://apps.legislature.ky.gov/law/statutes/statute.aspx?id=43957" TargetMode="External"/><Relationship Id="rId4037" Type="http://schemas.openxmlformats.org/officeDocument/2006/relationships/hyperlink" Target="https://apcd.georgia.gov/" TargetMode="External"/><Relationship Id="rId4451" Type="http://schemas.openxmlformats.org/officeDocument/2006/relationships/hyperlink" Target="https://law.justia.com/codes/rhode-island/title-27/chapter-27-18/section-27-18-30/" TargetMode="External"/><Relationship Id="rId3053" Type="http://schemas.openxmlformats.org/officeDocument/2006/relationships/hyperlink" Target="https://www.commonwealthfund.org/publications/maps-and-interactives/state-protections-against-medical-debt" TargetMode="External"/><Relationship Id="rId4104" Type="http://schemas.openxmlformats.org/officeDocument/2006/relationships/hyperlink" Target="https://www.apcdcouncil.org/" TargetMode="External"/><Relationship Id="rId3120" Type="http://schemas.openxmlformats.org/officeDocument/2006/relationships/hyperlink" Target="https://law.justia.com/codes/indiana/title-16/article-21/chapter-9/section-16-21-9-7/" TargetMode="External"/><Relationship Id="rId2886" Type="http://schemas.openxmlformats.org/officeDocument/2006/relationships/hyperlink" Target="https://law.justia.com/codes/oklahoma/title-31/section-31-1/" TargetMode="External"/><Relationship Id="rId3937" Type="http://schemas.openxmlformats.org/officeDocument/2006/relationships/hyperlink" Target="https://eadn-wc03-8290287.nxedge.io/wp-content/uploads/2024/01/NASHP-2023-Health-System-Cost-Tracker-Archive.pdf" TargetMode="External"/><Relationship Id="rId858" Type="http://schemas.openxmlformats.org/officeDocument/2006/relationships/hyperlink" Target="https://www.mwe.com/pdf/health-transaction-notice-requirements/" TargetMode="External"/><Relationship Id="rId1488" Type="http://schemas.openxmlformats.org/officeDocument/2006/relationships/hyperlink" Target="https://www.dfs.ny.gov/consumers/health_insurance/rate_review_faqs" TargetMode="External"/><Relationship Id="rId2539" Type="http://schemas.openxmlformats.org/officeDocument/2006/relationships/hyperlink" Target="https://www.highmark.com/content/dam/digital-marketing/en/highmark/highmarkhealthoptions/pdfs/HHODE-2025-DSHP-DHCP-Handbook-508c.pdf" TargetMode="External"/><Relationship Id="rId2953" Type="http://schemas.openxmlformats.org/officeDocument/2006/relationships/hyperlink" Target="https://law.justia.com/codes/south-carolina/title-15/chapter-39/section-15-39-410/" TargetMode="External"/><Relationship Id="rId925" Type="http://schemas.openxmlformats.org/officeDocument/2006/relationships/hyperlink" Target="https://nashp.org/state-tracker/state-legislative-action-to-lower-health-system-costs/" TargetMode="External"/><Relationship Id="rId1555" Type="http://schemas.openxmlformats.org/officeDocument/2006/relationships/hyperlink" Target="https://www.commonwealthfund.org/publications/fund-reports/2025/jul/state-protections-against-medical-debt-look-policies-across-us" TargetMode="External"/><Relationship Id="rId2606" Type="http://schemas.openxmlformats.org/officeDocument/2006/relationships/hyperlink" Target="https://medicaid.alabama.gov/documents/4.0_Programs/4.1_Covered_Services/4.1_Covered_Services_Handbook_10-1-24.pdf" TargetMode="External"/><Relationship Id="rId5012" Type="http://schemas.openxmlformats.org/officeDocument/2006/relationships/hyperlink" Target="https://le.utah.gov/xcode/Title58/Chapter17B/58-17b-S605.5.html?v=C58-17b-S605.5_2015051220150512" TargetMode="External"/><Relationship Id="rId1208" Type="http://schemas.openxmlformats.org/officeDocument/2006/relationships/hyperlink" Target="https://www.ncsl.org/health/certificate-of-need-state-laws" TargetMode="External"/><Relationship Id="rId1622" Type="http://schemas.openxmlformats.org/officeDocument/2006/relationships/hyperlink" Target="https://www.lung.org/getmedia/f08bd6f1-a72a-4cf4-85b3-b319a389e218/National-Landscape-State-Coverage-of-Preventive-Services-and-Tobacco-Cessation-Treatment-(May-2023).pdf" TargetMode="External"/><Relationship Id="rId4778" Type="http://schemas.openxmlformats.org/officeDocument/2006/relationships/hyperlink" Target="https://www.cms.gov/files/document/duals-lissepsjobaid01012025.pdf" TargetMode="External"/><Relationship Id="rId3794" Type="http://schemas.openxmlformats.org/officeDocument/2006/relationships/hyperlink" Target="https://www.milbank.org/wp-content/uploads/2024/04/Milbank-Peterson-Case-Study-Snapshots-ACCESS_v04.pdf" TargetMode="External"/><Relationship Id="rId4845" Type="http://schemas.openxmlformats.org/officeDocument/2006/relationships/hyperlink" Target="https://www.amcp.org/legislative-regulatory-position/medication-cost-share-offset-programs" TargetMode="External"/><Relationship Id="rId2396" Type="http://schemas.openxmlformats.org/officeDocument/2006/relationships/hyperlink" Target="https://www.findlaw.com/lgbtq-law/do-insurance-companies-and-medicaid-cover-gender-affirming-care-.html" TargetMode="External"/><Relationship Id="rId3447" Type="http://schemas.openxmlformats.org/officeDocument/2006/relationships/hyperlink" Target="https://www.ncsl.org/state-legislatures-news/details/states-seek-to-lower-costs-increase-coverage-of-mental-health-care" TargetMode="External"/><Relationship Id="rId3861" Type="http://schemas.openxmlformats.org/officeDocument/2006/relationships/hyperlink" Target="https://nashp.org/state-tracker/how-states-use-cost-growth-benchmark-programs-to-contain-health-care-costs" TargetMode="External"/><Relationship Id="rId4912" Type="http://schemas.openxmlformats.org/officeDocument/2006/relationships/hyperlink" Target="https://legiscan.com/ND/text/HB1413/id/2797821" TargetMode="External"/><Relationship Id="rId368" Type="http://schemas.openxmlformats.org/officeDocument/2006/relationships/hyperlink" Target="https://app.powerbi.com/view?r=eyJrIjoiNDNlNTJjNzItNjQyNS00NjVmLTk4MjItZDYzZjBlNTQ0ZDA2IiwidCI6IjM4MmZiOGIwLTRkYzMtNDEwNy04MGJkLTM1OTViMjQzMmZhZSIsImMiOjZ9" TargetMode="External"/><Relationship Id="rId782" Type="http://schemas.openxmlformats.org/officeDocument/2006/relationships/hyperlink" Target="https://www.goodwinlaw.com/en/resource/state-healthcare-transaction-notification-laws" TargetMode="External"/><Relationship Id="rId2049" Type="http://schemas.openxmlformats.org/officeDocument/2006/relationships/hyperlink" Target="https://www.kff.org/womens-health-policy/state-indicator/infertility-coverage/?currentTimeframe=0&amp;sortModel=%7B%22colId%22:%22Location%22,%22sort%22:%22asc%22%7D" TargetMode="External"/><Relationship Id="rId2463" Type="http://schemas.openxmlformats.org/officeDocument/2006/relationships/hyperlink" Target="https://dhss.delaware.gov/wp-content/uploads/sites/9/dmma/pdf/sp_attachment_3_1_a_to_3_1_i.pdf" TargetMode="External"/><Relationship Id="rId3514" Type="http://schemas.openxmlformats.org/officeDocument/2006/relationships/hyperlink" Target="https://www.chcf.org/wp-content/uploads/2022/04/HealthCareCostCommissionstatesAddressCostGrowth.pdf" TargetMode="External"/><Relationship Id="rId435" Type="http://schemas.openxmlformats.org/officeDocument/2006/relationships/hyperlink" Target="https://sourceonhealthcare.org/provider-contracts/" TargetMode="External"/><Relationship Id="rId1065" Type="http://schemas.openxmlformats.org/officeDocument/2006/relationships/hyperlink" Target="https://nashp.org/state-tracker/state-legislative-action-to-lower-health-system-costs/" TargetMode="External"/><Relationship Id="rId2116" Type="http://schemas.openxmlformats.org/officeDocument/2006/relationships/hyperlink" Target="https://www.healthinsurance.org/faqs/does-health-insurance-cover-ivf-and-other-fertility-treatments/" TargetMode="External"/><Relationship Id="rId2530" Type="http://schemas.openxmlformats.org/officeDocument/2006/relationships/hyperlink" Target="https://www.healthaffairs.org/doi/full/10.1377/hlthaff.2023.00873" TargetMode="External"/><Relationship Id="rId502" Type="http://schemas.openxmlformats.org/officeDocument/2006/relationships/hyperlink" Target="https://eig.org/state-noncompete-map/" TargetMode="External"/><Relationship Id="rId1132" Type="http://schemas.openxmlformats.org/officeDocument/2006/relationships/hyperlink" Target="https://nashp.org/state-tracker/2025-state-legislation-to-lower-health-system-costs/" TargetMode="External"/><Relationship Id="rId4288" Type="http://schemas.openxmlformats.org/officeDocument/2006/relationships/hyperlink" Target="https://malegislature.gov/Laws/GeneralLaws/PartI/TitleXXII/Chapter176g/Section4" TargetMode="External"/><Relationship Id="rId4355" Type="http://schemas.openxmlformats.org/officeDocument/2006/relationships/hyperlink" Target="https://law.lis.virginia.gov/vacode/title38.2/chapter34/section38.2-3418.7:1/" TargetMode="External"/><Relationship Id="rId1949" Type="http://schemas.openxmlformats.org/officeDocument/2006/relationships/hyperlink" Target="https://www.oregon.gov/oha/HSD/OHP/Announcements/Gender-Affirming-Care1223.pdf" TargetMode="External"/><Relationship Id="rId4008" Type="http://schemas.openxmlformats.org/officeDocument/2006/relationships/hyperlink" Target="https://sourceonhealthcare.org/state-action/" TargetMode="External"/><Relationship Id="rId292" Type="http://schemas.openxmlformats.org/officeDocument/2006/relationships/hyperlink" Target="https://app.powerbi.com/view?r=eyJrIjoiNDNlNTJjNzItNjQyNS00NjVmLTk4MjItZDYzZjBlNTQ0ZDA2IiwidCI6IjM4MmZiOGIwLTRkYzMtNDEwNy04MGJkLTM1OTViMjQzMmZhZSIsImMiOjZ9" TargetMode="External"/><Relationship Id="rId3371" Type="http://schemas.openxmlformats.org/officeDocument/2006/relationships/hyperlink" Target="https://downloads.cms.gov/cciio/State%20Required%20Benefits_MN.PDF" TargetMode="External"/><Relationship Id="rId4422" Type="http://schemas.openxmlformats.org/officeDocument/2006/relationships/hyperlink" Target="https://leg.colorado.gov/bills/hb20-1158" TargetMode="External"/><Relationship Id="rId3024" Type="http://schemas.openxmlformats.org/officeDocument/2006/relationships/hyperlink" Target="https://www.commonwealthfund.org/publications/maps-and-interactives/state-protections-against-medical-debt" TargetMode="External"/><Relationship Id="rId2040" Type="http://schemas.openxmlformats.org/officeDocument/2006/relationships/hyperlink" Target="https://www.kff.org/womens-health-policy/state-indicator/infertility-coverage/?currentTimeframe=0&amp;sortModel=%7B%22colId%22:%22Location%22,%22sort%22:%22asc%22%7D" TargetMode="External"/><Relationship Id="rId5196" Type="http://schemas.openxmlformats.org/officeDocument/2006/relationships/hyperlink" Target="https://www.ncsl.org/health/state-policy-options-and-pharmacy-benefit-managers" TargetMode="External"/><Relationship Id="rId5263" Type="http://schemas.openxmlformats.org/officeDocument/2006/relationships/hyperlink" Target="https://law.justia.com/codes/delaware/title-18/chapter-33a/subchapter-vi/section-3363a/" TargetMode="External"/><Relationship Id="rId1459" Type="http://schemas.openxmlformats.org/officeDocument/2006/relationships/hyperlink" Target="https://www.milbank.org/2025/06/health-care-affordability-definitions-and-options-for-states-to-track-progress/" TargetMode="External"/><Relationship Id="rId2857" Type="http://schemas.openxmlformats.org/officeDocument/2006/relationships/hyperlink" Target="https://law.justia.com/codes/idaho/title-48/chapter-3/section-48-303/" TargetMode="External"/><Relationship Id="rId3908" Type="http://schemas.openxmlformats.org/officeDocument/2006/relationships/hyperlink" Target="https://portal.ct.gov/ohs/knowledge-base/articles/file-or-find-data/connecticut-ahead-frequently-asked-questions?language=en_US" TargetMode="External"/><Relationship Id="rId98" Type="http://schemas.openxmlformats.org/officeDocument/2006/relationships/hyperlink" Target="https://facilityfeereform.chir.georgetown.edu/cost-sharing-protections/" TargetMode="External"/><Relationship Id="rId829" Type="http://schemas.openxmlformats.org/officeDocument/2006/relationships/hyperlink" Target="https://www.ncsl.org/health/certificate-of-need-state-laws" TargetMode="External"/><Relationship Id="rId1873" Type="http://schemas.openxmlformats.org/officeDocument/2006/relationships/hyperlink" Target="https://www.hhs.texas.gov/handbooks/medicaid-elderly-people-disabilities-handbook/a-4300-retroactive-coverage" TargetMode="External"/><Relationship Id="rId2924" Type="http://schemas.openxmlformats.org/officeDocument/2006/relationships/hyperlink" Target="https://law.justia.com/codes/iowa/title-xv/chapter-642/section-642-21/" TargetMode="External"/><Relationship Id="rId1526" Type="http://schemas.openxmlformats.org/officeDocument/2006/relationships/hyperlink" Target="https://www.healthinsurance.org/short-term-health-insurance/nebraska/" TargetMode="External"/><Relationship Id="rId1940" Type="http://schemas.openxmlformats.org/officeDocument/2006/relationships/hyperlink" Target="https://www.maine.gov/sos/cec/rules/10/ch101.htm" TargetMode="External"/><Relationship Id="rId3698" Type="http://schemas.openxmlformats.org/officeDocument/2006/relationships/hyperlink" Target="https://www.milbank.org/news/state-health-care-cost-growth-target-values/" TargetMode="External"/><Relationship Id="rId4749" Type="http://schemas.openxmlformats.org/officeDocument/2006/relationships/hyperlink" Target="https://www.kff.org/medicaid/10-things-to-know-about-medicaid-managed-care/" TargetMode="External"/><Relationship Id="rId3765" Type="http://schemas.openxmlformats.org/officeDocument/2006/relationships/hyperlink" Target="https://gmcboard.vermont.gov/board" TargetMode="External"/><Relationship Id="rId4816" Type="http://schemas.openxmlformats.org/officeDocument/2006/relationships/hyperlink" Target="https://www.primetherapeutics.com/tops" TargetMode="External"/><Relationship Id="rId686" Type="http://schemas.openxmlformats.org/officeDocument/2006/relationships/hyperlink" Target="https://www.mintz.com/insights-center/viewpoints/2146/2024-03-11-new-mexicos-health-care-consolidation-oversight-act" TargetMode="External"/><Relationship Id="rId2367" Type="http://schemas.openxmlformats.org/officeDocument/2006/relationships/hyperlink" Target="https://www.lgbtmap.org/equality-maps/medicaid" TargetMode="External"/><Relationship Id="rId2781" Type="http://schemas.openxmlformats.org/officeDocument/2006/relationships/hyperlink" Target="https://states.guttmacher.org/policies?restrictions=state-medicaid-coverage-ban" TargetMode="External"/><Relationship Id="rId3418" Type="http://schemas.openxmlformats.org/officeDocument/2006/relationships/hyperlink" Target="https://medicaid.ncdhhs.gov/mhpsp-mhpaea-report-dhb-3-31-25/download?attachment" TargetMode="External"/><Relationship Id="rId339" Type="http://schemas.openxmlformats.org/officeDocument/2006/relationships/hyperlink" Target="https://facilityfeereform.chir.georgetown.edu/facility-fee-prohibitions/" TargetMode="External"/><Relationship Id="rId753" Type="http://schemas.openxmlformats.org/officeDocument/2006/relationships/hyperlink" Target="https://sourceonhealthcare.org/market-consolidation/merger-review/" TargetMode="External"/><Relationship Id="rId1383" Type="http://schemas.openxmlformats.org/officeDocument/2006/relationships/hyperlink" Target="https://law.justia.com/codes/indiana/title-27/article-8/chapter-5/section-27-8-5-1-5/" TargetMode="External"/><Relationship Id="rId2434" Type="http://schemas.openxmlformats.org/officeDocument/2006/relationships/hyperlink" Target="https://www.uhcprovider.com/content/dam/provider/docs/public/policies/medicaid-comm-plan/ks/gender-dysphoria-treatment-ks-cs.pdf" TargetMode="External"/><Relationship Id="rId3832" Type="http://schemas.openxmlformats.org/officeDocument/2006/relationships/hyperlink" Target="https://www.milbank.org/news/state-health-care-cost-growth-target-values/" TargetMode="External"/><Relationship Id="rId406" Type="http://schemas.openxmlformats.org/officeDocument/2006/relationships/hyperlink" Target="https://www.vahealthinnovation.org/wp-content/uploads/2024/07/Virginia-Total-Cost-of-Care-Report-June-2024.pdf" TargetMode="External"/><Relationship Id="rId1036" Type="http://schemas.openxmlformats.org/officeDocument/2006/relationships/hyperlink" Target="https://nashp.org/state-tracker/2025-state-legislation-to-lower-health-system-costs/" TargetMode="External"/><Relationship Id="rId820" Type="http://schemas.openxmlformats.org/officeDocument/2006/relationships/hyperlink" Target="https://www.mwe.com/pdf/health-transaction-notice-requirements/" TargetMode="External"/><Relationship Id="rId1450" Type="http://schemas.openxmlformats.org/officeDocument/2006/relationships/hyperlink" Target="https://apps.mid.ms.gov/healthcare/rate-review-process.aspx" TargetMode="External"/><Relationship Id="rId2501" Type="http://schemas.openxmlformats.org/officeDocument/2006/relationships/hyperlink" Target="https://oklahoma.gov/ohca/policies-and-rules/xpolicy/medical-providers-fee-for-service/individual-providers-and-specialties/speech-and-hearing-services/coverage-by-category.html" TargetMode="External"/><Relationship Id="rId1103" Type="http://schemas.openxmlformats.org/officeDocument/2006/relationships/hyperlink" Target="https://nashp.org/state-tracker/2025-state-legislation-to-lower-health-system-costs/" TargetMode="External"/><Relationship Id="rId4259" Type="http://schemas.openxmlformats.org/officeDocument/2006/relationships/hyperlink" Target="https://law.justia.com/codes/arkansas/title-23/subtitle-3/chapter-79/subchapter-12/section-23-79-1202/" TargetMode="External"/><Relationship Id="rId4673" Type="http://schemas.openxmlformats.org/officeDocument/2006/relationships/hyperlink" Target="https://www.kff.org/medicaid/state-indicator/managed-care-penetration-rates-by-eligibility-group/?currentTimeframe=0&amp;sortModel=%7B%22colId%22:%22Location%22,%22sort%22:%22asc%22%7D" TargetMode="External"/><Relationship Id="rId3275" Type="http://schemas.openxmlformats.org/officeDocument/2006/relationships/hyperlink" Target="https://www.commonwealthfund.org/publications/fund-reports/2025/jul/state-protections-against-medical-debt-look-policies-across-us" TargetMode="External"/><Relationship Id="rId4326" Type="http://schemas.openxmlformats.org/officeDocument/2006/relationships/hyperlink" Target="http://webserver1.lsb.state.ok.us/cf_pdf/2023-24%20ENR/SB/SB513%20ENR.PDF" TargetMode="External"/><Relationship Id="rId4740" Type="http://schemas.openxmlformats.org/officeDocument/2006/relationships/hyperlink" Target="https://www.health.ny.gov/professionals/patients/discharge_planning/managed_care_program_comparisons.htm" TargetMode="External"/><Relationship Id="rId196" Type="http://schemas.openxmlformats.org/officeDocument/2006/relationships/hyperlink" Target="https://sourceonhealthcare.org/home-2023/facility-fees-bills-introduced-map-chart/" TargetMode="External"/><Relationship Id="rId2291" Type="http://schemas.openxmlformats.org/officeDocument/2006/relationships/hyperlink" Target="https://www.medicaid.nv.gov/Downloads/provider/web_announcement_3505_20241217.pdf" TargetMode="External"/><Relationship Id="rId3342" Type="http://schemas.openxmlformats.org/officeDocument/2006/relationships/hyperlink" Target="https://www.ncsl.org/state-legislatures-news/details/states-seek-to-lower-costs-increase-coverage-of-mental-health-care" TargetMode="External"/><Relationship Id="rId263" Type="http://schemas.openxmlformats.org/officeDocument/2006/relationships/hyperlink" Target="https://sourceonhealthcare.org/home-2023/facility-fees-bills-introduced-map-chart/" TargetMode="External"/><Relationship Id="rId330" Type="http://schemas.openxmlformats.org/officeDocument/2006/relationships/hyperlink" Target="https://facilityfeereform.chir.georgetown.edu/facility-fee-prohibitions/" TargetMode="External"/><Relationship Id="rId2011" Type="http://schemas.openxmlformats.org/officeDocument/2006/relationships/hyperlink" Target="https://www.healthinsurance.org/faqs/does-health-insurance-cover-ivf-and-other-fertility-treatments/" TargetMode="External"/><Relationship Id="rId5167" Type="http://schemas.openxmlformats.org/officeDocument/2006/relationships/hyperlink" Target="https://nashp.org/state-tracker/state-pharmacy-benefit-manager-legislation/" TargetMode="External"/><Relationship Id="rId4183" Type="http://schemas.openxmlformats.org/officeDocument/2006/relationships/hyperlink" Target="https://health.ri.gov/publications/userguide/HealthFactsRIDataUserGuide.pdf" TargetMode="External"/><Relationship Id="rId1777" Type="http://schemas.openxmlformats.org/officeDocument/2006/relationships/hyperlink" Target="https://idahocapitalsun.com/briefs/idaho-expands-postpartum-medicaid-coverage-to-a-full-year-under-new-law/" TargetMode="External"/><Relationship Id="rId1984" Type="http://schemas.openxmlformats.org/officeDocument/2006/relationships/hyperlink" Target="https://www.healthinsurance.org/faqs/does-health-insurance-cover-ivf-and-other-fertility-treatments/" TargetMode="External"/><Relationship Id="rId2828" Type="http://schemas.openxmlformats.org/officeDocument/2006/relationships/hyperlink" Target="https://law.justia.com/codes/delaware/title-6/chapter-25j/section-2508j/" TargetMode="External"/><Relationship Id="rId4390" Type="http://schemas.openxmlformats.org/officeDocument/2006/relationships/hyperlink" Target="https://revisor.mo.gov/main/OneSection.aspx?section=376.1257" TargetMode="External"/><Relationship Id="rId5234" Type="http://schemas.openxmlformats.org/officeDocument/2006/relationships/hyperlink" Target="https://www.ncsl.org/health/state-policy-options-and-pharmacy-benefit-managers" TargetMode="External"/><Relationship Id="rId69" Type="http://schemas.openxmlformats.org/officeDocument/2006/relationships/hyperlink" Target="https://app.powerbi.com/view?r=eyJrIjoiNDNlNTJjNzItNjQyNS00NjVmLTk4MjItZDYzZjBlNTQ0ZDA2IiwidCI6IjM4MmZiOGIwLTRkYzMtNDEwNy04MGJkLTM1OTViMjQzMmZhZSIsImMiOjZ9" TargetMode="External"/><Relationship Id="rId1637" Type="http://schemas.openxmlformats.org/officeDocument/2006/relationships/hyperlink" Target="https://unitedstatesofcare.org/wp-content/uploads/2023/04/Braidwood-State-Solutions-Updated-September-2023.pdf" TargetMode="External"/><Relationship Id="rId1844" Type="http://schemas.openxmlformats.org/officeDocument/2006/relationships/hyperlink" Target="https://www.masslegalservices.org/content/health-announce-july-7-2025" TargetMode="External"/><Relationship Id="rId4043" Type="http://schemas.openxmlformats.org/officeDocument/2006/relationships/hyperlink" Target="https://employersforumindiana.org/media/2020/02/APCD-White-Paper-by-Employers-Forum-of-Indiana-2-9-20.pdf" TargetMode="External"/><Relationship Id="rId4250" Type="http://schemas.openxmlformats.org/officeDocument/2006/relationships/hyperlink" Target="https://law.justia.com/codes/arkansas/title-23/subtitle-3/chapter-79/subchapter-12/section-23-79-1202/" TargetMode="External"/><Relationship Id="rId1704" Type="http://schemas.openxmlformats.org/officeDocument/2006/relationships/hyperlink" Target="https://unitedstatesofcare.org/mapping-aca-protections/" TargetMode="External"/><Relationship Id="rId4110" Type="http://schemas.openxmlformats.org/officeDocument/2006/relationships/hyperlink" Target="https://www.apcdcouncil.org/" TargetMode="External"/><Relationship Id="rId1911" Type="http://schemas.openxmlformats.org/officeDocument/2006/relationships/hyperlink" Target="https://nmdoula.org/;" TargetMode="External"/><Relationship Id="rId3669" Type="http://schemas.openxmlformats.org/officeDocument/2006/relationships/hyperlink" Target="https://nashp.org/state-tracker/how-states-use-cost-growth-benchmark-programs-to-contain-health-care-costs" TargetMode="External"/><Relationship Id="rId797" Type="http://schemas.openxmlformats.org/officeDocument/2006/relationships/hyperlink" Target="https://www.ncsl.org/health/certificate-of-need-state-laws" TargetMode="External"/><Relationship Id="rId2478" Type="http://schemas.openxmlformats.org/officeDocument/2006/relationships/hyperlink" Target="https://health.maryland.gov/mmcp/Documents/MD%20MA%20Audiology%20Clinical%20Coverage%20Criteria.pdf" TargetMode="External"/><Relationship Id="rId3876" Type="http://schemas.openxmlformats.org/officeDocument/2006/relationships/hyperlink" Target="https://www.njleg.state.nj.us/bill-search/2024/A5376" TargetMode="External"/><Relationship Id="rId4927" Type="http://schemas.openxmlformats.org/officeDocument/2006/relationships/hyperlink" Target="https://legislature.vermont.gov/bill/status/2024/H.233" TargetMode="External"/><Relationship Id="rId5091" Type="http://schemas.openxmlformats.org/officeDocument/2006/relationships/hyperlink" Target="https://www.healthmanagement.com/wp-content/uploads/2024-Medicaid-Rx-Survey-Rpt_FINAL.pdf" TargetMode="External"/><Relationship Id="rId1287" Type="http://schemas.openxmlformats.org/officeDocument/2006/relationships/hyperlink" Target="https://law.justia.com/codes/michigan/chapter-333/statute-act-368-of-1978/article-17/division-368-1978-17-222/section-333-22231/" TargetMode="External"/><Relationship Id="rId2685" Type="http://schemas.openxmlformats.org/officeDocument/2006/relationships/hyperlink" Target="https://www.kff.org/womens-health-policy/issue-brief/interactive-how-state-policies-shape-access-to-abortion-coverage/" TargetMode="External"/><Relationship Id="rId2892" Type="http://schemas.openxmlformats.org/officeDocument/2006/relationships/hyperlink" Target="https://law.justia.com/codes/texas/property-code/title-5/subtitle-a/chapter-41/subchapter-a/section-41-002/" TargetMode="External"/><Relationship Id="rId3529" Type="http://schemas.openxmlformats.org/officeDocument/2006/relationships/hyperlink" Target="https://www.milbank.org/news/state-health-care-cost-growth-target-values/" TargetMode="External"/><Relationship Id="rId3736" Type="http://schemas.openxmlformats.org/officeDocument/2006/relationships/hyperlink" Target="https://legis.delaware.gov/BillDetail?legislationId=47520" TargetMode="External"/><Relationship Id="rId3943" Type="http://schemas.openxmlformats.org/officeDocument/2006/relationships/hyperlink" Target="https://www.tn.gov/content/dam/tn/tacir/2023publications/2023_ReferenceBasedPricing.pdf" TargetMode="External"/><Relationship Id="rId657" Type="http://schemas.openxmlformats.org/officeDocument/2006/relationships/hyperlink" Target="https://sourceonhealthcare.org/market-consolidation/merger-review/" TargetMode="External"/><Relationship Id="rId864" Type="http://schemas.openxmlformats.org/officeDocument/2006/relationships/hyperlink" Target="https://www.ncsl.org/health/the-evolving-landscape-of-state-health-care-transaction-laws" TargetMode="External"/><Relationship Id="rId1494" Type="http://schemas.openxmlformats.org/officeDocument/2006/relationships/hyperlink" Target="https://casetext.com/statute/florida-statutes/title-xxxvii-insurance/chapter-641-health-care-service-programs/part-iii-health-care-services/section-641513-requirements-for-providing-emergency-services-and-care" TargetMode="External"/><Relationship Id="rId2338" Type="http://schemas.openxmlformats.org/officeDocument/2006/relationships/hyperlink" Target="https://www.lgbtmap.org/equality-maps/medicaid" TargetMode="External"/><Relationship Id="rId2545" Type="http://schemas.openxmlformats.org/officeDocument/2006/relationships/hyperlink" Target="https://www.idmedicaid.com/Provider%20Guidelines/Eye%20and%20Vision%20Services.pdf" TargetMode="External"/><Relationship Id="rId2752" Type="http://schemas.openxmlformats.org/officeDocument/2006/relationships/hyperlink" Target="https://www.kff.org/medicaid/state-indicator/abortion-under-medicaid/" TargetMode="External"/><Relationship Id="rId3803" Type="http://schemas.openxmlformats.org/officeDocument/2006/relationships/hyperlink" Target="https://www.milbank.org/wp-content/uploads/2024/04/Milbank-Peterson-Case-Study-Snapshots-ACCESS_v04.pdf" TargetMode="External"/><Relationship Id="rId517" Type="http://schemas.openxmlformats.org/officeDocument/2006/relationships/hyperlink" Target="https://legiscan.com/LA/bill/SB165/2024" TargetMode="External"/><Relationship Id="rId724" Type="http://schemas.openxmlformats.org/officeDocument/2006/relationships/hyperlink" Target="https://msdh.ms.gov/msdhsite/_static/resources/7167.pdf" TargetMode="External"/><Relationship Id="rId931" Type="http://schemas.openxmlformats.org/officeDocument/2006/relationships/hyperlink" Target="https://www.ncsl.org/health/certificate-of-need-state-laws" TargetMode="External"/><Relationship Id="rId1147" Type="http://schemas.openxmlformats.org/officeDocument/2006/relationships/hyperlink" Target="https://www.ncsl.org/health/certificate-of-need-state-laws" TargetMode="External"/><Relationship Id="rId1354" Type="http://schemas.openxmlformats.org/officeDocument/2006/relationships/hyperlink" Target="https://www.legis.iowa.gov/docs/code/505.19.pdf" TargetMode="External"/><Relationship Id="rId1561" Type="http://schemas.openxmlformats.org/officeDocument/2006/relationships/hyperlink" Target="https://law.justia.com/codes/south-carolina/title-38/chapter-71/section-38-71-670/" TargetMode="External"/><Relationship Id="rId2405" Type="http://schemas.openxmlformats.org/officeDocument/2006/relationships/hyperlink" Target="https://www.findlaw.com/lgbtq-law/do-insurance-companies-and-medicaid-cover-gender-affirming-care-.html" TargetMode="External"/><Relationship Id="rId2612" Type="http://schemas.openxmlformats.org/officeDocument/2006/relationships/hyperlink" Target="https://www.chfs.ky.gov/agencies/dms/dpo/bpb/Pages/dental.aspx" TargetMode="External"/><Relationship Id="rId60" Type="http://schemas.openxmlformats.org/officeDocument/2006/relationships/hyperlink" Target="https://app.powerbi.com/view?r=eyJrIjoiNDNlNTJjNzItNjQyNS00NjVmLTk4MjItZDYzZjBlNTQ0ZDA2IiwidCI6IjM4MmZiOGIwLTRkYzMtNDEwNy04MGJkLTM1OTViMjQzMmZhZSIsImMiOjZ9" TargetMode="External"/><Relationship Id="rId1007" Type="http://schemas.openxmlformats.org/officeDocument/2006/relationships/hyperlink" Target="https://nj.gov/health/legal/documents/notice-of-rule-proposal/njac833_proposed_repeals_new_rules.pdf" TargetMode="External"/><Relationship Id="rId1214" Type="http://schemas.openxmlformats.org/officeDocument/2006/relationships/hyperlink" Target="https://www.ncsl.org/health/certificate-of-need-state-laws" TargetMode="External"/><Relationship Id="rId1421" Type="http://schemas.openxmlformats.org/officeDocument/2006/relationships/hyperlink" Target="https://healthjournalism.org/wp-content/uploads/2025/01/North-Carolinafor-AHCJ2024.pdf" TargetMode="External"/><Relationship Id="rId4577" Type="http://schemas.openxmlformats.org/officeDocument/2006/relationships/hyperlink" Target="https://unitedstatesofcare.org/wp-content/uploads/2024/02/2024-Comparison-Chart-of-State-Public-Options.pdf" TargetMode="External"/><Relationship Id="rId4784" Type="http://schemas.openxmlformats.org/officeDocument/2006/relationships/hyperlink" Target="https://www.multistate.us/insider/2025/9/8/hospital-facility-fee-legislation-gains-momentum-across-11-states" TargetMode="External"/><Relationship Id="rId4991" Type="http://schemas.openxmlformats.org/officeDocument/2006/relationships/hyperlink" Target="https://revisor.mo.gov/main/OneSection.aspx?section=338.085&amp;bid=33275" TargetMode="External"/><Relationship Id="rId3179" Type="http://schemas.openxmlformats.org/officeDocument/2006/relationships/hyperlink" Target="https://law.justia.com/codes/iowa/title-xiv/chapter-561/section-561-16/" TargetMode="External"/><Relationship Id="rId3386" Type="http://schemas.openxmlformats.org/officeDocument/2006/relationships/hyperlink" Target="https://downloads.cms.gov/cciio/State%20Required%20Benefits_SC.pdf" TargetMode="External"/><Relationship Id="rId3593" Type="http://schemas.openxmlformats.org/officeDocument/2006/relationships/hyperlink" Target="https://www.chcf.org/wp-content/uploads/2022/04/HealthCareCostCommissionstatesAddressCostGrowth.pdf" TargetMode="External"/><Relationship Id="rId4437" Type="http://schemas.openxmlformats.org/officeDocument/2006/relationships/hyperlink" Target="https://mgaleg.maryland.gov/2018RS/chapters_noln/Ch_716_sb0271E.pdf" TargetMode="External"/><Relationship Id="rId4644" Type="http://schemas.openxmlformats.org/officeDocument/2006/relationships/hyperlink" Target="https://www.seattletimes.com/seattle-news/health/apple-health-expansion-opens-for-wa-adults-without-legal-status/" TargetMode="External"/><Relationship Id="rId2195" Type="http://schemas.openxmlformats.org/officeDocument/2006/relationships/hyperlink" Target="https://nashp.org/state-tracker/state-medicaid-approaches-to-doula-service-benefits/" TargetMode="External"/><Relationship Id="rId3039" Type="http://schemas.openxmlformats.org/officeDocument/2006/relationships/hyperlink" Target="https://law.justia.com/codes/illinois/chapter-210/act-210-ilcs-76/" TargetMode="External"/><Relationship Id="rId3246" Type="http://schemas.openxmlformats.org/officeDocument/2006/relationships/hyperlink" Target="https://law.justia.com/codes/florida/title-xv/chapter-222/section-222-26/" TargetMode="External"/><Relationship Id="rId3453" Type="http://schemas.openxmlformats.org/officeDocument/2006/relationships/hyperlink" Target="https://www.ncsl.org/state-legislatures-news/details/states-seek-to-lower-costs-increase-coverage-of-mental-health-care" TargetMode="External"/><Relationship Id="rId4851" Type="http://schemas.openxmlformats.org/officeDocument/2006/relationships/hyperlink" Target="https://www.ncsl.org/health/bulk-purchasing-of-prescription-drugs" TargetMode="External"/><Relationship Id="rId167" Type="http://schemas.openxmlformats.org/officeDocument/2006/relationships/hyperlink" Target="https://app.powerbi.com/view?r=eyJrIjoiNDNlNTJjNzItNjQyNS00NjVmLTk4MjItZDYzZjBlNTQ0ZDA2IiwidCI6IjM4MmZiOGIwLTRkYzMtNDEwNy04MGJkLTM1OTViMjQzMmZhZSIsImMiOjZ9" TargetMode="External"/><Relationship Id="rId374" Type="http://schemas.openxmlformats.org/officeDocument/2006/relationships/hyperlink" Target="https://medicaidpublications.dhss.delaware.gov/docs/DesktopModules/Bring2mind/DMX/API/Entries/Download?Command=Core_Download&amp;EntryId=1725&amp;language=en-US&amp;PortalId=0&amp;TabId=94" TargetMode="External"/><Relationship Id="rId581" Type="http://schemas.openxmlformats.org/officeDocument/2006/relationships/hyperlink" Target="https://sourceonhealthcare.org/legislation/hb448/" TargetMode="External"/><Relationship Id="rId2055" Type="http://schemas.openxmlformats.org/officeDocument/2006/relationships/hyperlink" Target="https://www.kff.org/womens-health-policy/state-indicator/infertility-coverage/?currentTimeframe=0&amp;sortModel=%7B%22colId%22:%22Location%22,%22sort%22:%22asc%22%7D" TargetMode="External"/><Relationship Id="rId2262" Type="http://schemas.openxmlformats.org/officeDocument/2006/relationships/hyperlink" Target="https://www.badoulatrainings.org/blog/state-of-the-states-efforts-to-expand-access-to-doula-care-in-medicaid-and-private-insurance" TargetMode="External"/><Relationship Id="rId3106" Type="http://schemas.openxmlformats.org/officeDocument/2006/relationships/hyperlink" Target="https://www.palegis.us/statutes/unconsolidated/law-information/view-statute?SESSYR=2001&amp;SESSIND=0&amp;ACTNUM=077&amp;SMTHLWIND=&amp;CHPT=11&amp;SCTN=&amp;SUBSCTN=" TargetMode="External"/><Relationship Id="rId3660" Type="http://schemas.openxmlformats.org/officeDocument/2006/relationships/hyperlink" Target="https://www.milbank.org/wp-content/uploads/2024/04/Milbank-Peterson-Case-Study-Snapshots-ACCESS_v04.pdf" TargetMode="External"/><Relationship Id="rId4504" Type="http://schemas.openxmlformats.org/officeDocument/2006/relationships/hyperlink" Target="https://resolve.org/learn/financial-resources/insurance-coverage/insurance-coverage-by-state/" TargetMode="External"/><Relationship Id="rId4711" Type="http://schemas.openxmlformats.org/officeDocument/2006/relationships/hyperlink" Target="https://www.hca.nm.gov/turquoise-care/" TargetMode="External"/><Relationship Id="rId234" Type="http://schemas.openxmlformats.org/officeDocument/2006/relationships/hyperlink" Target="https://facilityfeereform.chir.georgetown.edu/consumer-notification-requirements/" TargetMode="External"/><Relationship Id="rId3313" Type="http://schemas.openxmlformats.org/officeDocument/2006/relationships/hyperlink" Target="https://www.commonwealthfund.org/publications/fund-reports/2025/jul/state-protections-against-medical-debt-look-policies-across-us" TargetMode="External"/><Relationship Id="rId3520" Type="http://schemas.openxmlformats.org/officeDocument/2006/relationships/hyperlink" Target="https://nashp.org/state-tracker/how-states-use-cost-growth-benchmark-programs-to-contain-health-care-costs/" TargetMode="External"/><Relationship Id="rId441" Type="http://schemas.openxmlformats.org/officeDocument/2006/relationships/hyperlink" Target="https://law.justia.com/codes/arkansas/title-23/subtitle-3/chapter-99/subchapter-12/section-23-99-1204/" TargetMode="External"/><Relationship Id="rId1071" Type="http://schemas.openxmlformats.org/officeDocument/2006/relationships/hyperlink" Target="https://nashp.org/state-tracker/2025-state-legislation-to-lower-health-system-costs/" TargetMode="External"/><Relationship Id="rId2122" Type="http://schemas.openxmlformats.org/officeDocument/2006/relationships/hyperlink" Target="https://www.kff.org/womens-health-policy/state-indicator/infertility-coverage/?currentTimeframe=0&amp;sortModel=%7B%22colId%22:%22Location%22,%22sort%22:%22asc%22%7D" TargetMode="External"/><Relationship Id="rId301" Type="http://schemas.openxmlformats.org/officeDocument/2006/relationships/hyperlink" Target="https://app.powerbi.com/view?r=eyJrIjoiNDNlNTJjNzItNjQyNS00NjVmLTk4MjItZDYzZjBlNTQ0ZDA2IiwidCI6IjM4MmZiOGIwLTRkYzMtNDEwNy04MGJkLTM1OTViMjQzMmZhZSIsImMiOjZ9" TargetMode="External"/><Relationship Id="rId1888" Type="http://schemas.openxmlformats.org/officeDocument/2006/relationships/hyperlink" Target="https://docs.legis.wisconsin.gov/2025/proposals/sb23" TargetMode="External"/><Relationship Id="rId2939" Type="http://schemas.openxmlformats.org/officeDocument/2006/relationships/hyperlink" Target="https://casetext.com/statute/revised-statutes-of-nebraska/chapter-25-courts-civil-procedure/article-15-executions-and-exemptions/exemptions/section-25-1558-wages-subject-to-garnishment-amount-exceptions" TargetMode="External"/><Relationship Id="rId4087" Type="http://schemas.openxmlformats.org/officeDocument/2006/relationships/hyperlink" Target="https://www.apcdcouncil.org/" TargetMode="External"/><Relationship Id="rId4294" Type="http://schemas.openxmlformats.org/officeDocument/2006/relationships/hyperlink" Target="https://www.revisor.mn.gov/statutes/cite/62Q.46" TargetMode="External"/><Relationship Id="rId5138" Type="http://schemas.openxmlformats.org/officeDocument/2006/relationships/hyperlink" Target="https://nashp.org/state-tracker/state-pharmacy-benefit-manager-legislation/" TargetMode="External"/><Relationship Id="rId1748" Type="http://schemas.openxmlformats.org/officeDocument/2006/relationships/hyperlink" Target="https://ndlegis.gov/information/acdata/pdf/75-02-02.1.pdf" TargetMode="External"/><Relationship Id="rId4154" Type="http://schemas.openxmlformats.org/officeDocument/2006/relationships/hyperlink" Target="https://employersforumindiana.org/media/2020/02/APCD-White-Paper-by-Employers-Forum-of-Indiana-2-9-20.pdf" TargetMode="External"/><Relationship Id="rId4361" Type="http://schemas.openxmlformats.org/officeDocument/2006/relationships/hyperlink" Target="https://www.ilga.gov/Documents/legislation/ilcs/documents/021500050K356z.5.htm" TargetMode="External"/><Relationship Id="rId5205" Type="http://schemas.openxmlformats.org/officeDocument/2006/relationships/hyperlink" Target="https://www.ncsl.org/health/state-policy-options-and-pharmacy-benefit-managers" TargetMode="External"/><Relationship Id="rId1955" Type="http://schemas.openxmlformats.org/officeDocument/2006/relationships/hyperlink" Target="https://www.hca.wa.gov/free-or-low-cost-health-care/i-need-medical-dental-or-vision-care/transhealth-program" TargetMode="External"/><Relationship Id="rId3170" Type="http://schemas.openxmlformats.org/officeDocument/2006/relationships/hyperlink" Target="https://www.commonwealthfund.org/publications/maps-and-interactives/state-protections-against-medical-debt" TargetMode="External"/><Relationship Id="rId4014" Type="http://schemas.openxmlformats.org/officeDocument/2006/relationships/hyperlink" Target="https://sourceonhealthcare.org/state-action/" TargetMode="External"/><Relationship Id="rId4221" Type="http://schemas.openxmlformats.org/officeDocument/2006/relationships/hyperlink" Target="https://www.apcdcouncil.org/state/map" TargetMode="External"/><Relationship Id="rId1608" Type="http://schemas.openxmlformats.org/officeDocument/2006/relationships/hyperlink" Target="https://www.billtrack50.com/billdetail/1690349" TargetMode="External"/><Relationship Id="rId1815" Type="http://schemas.openxmlformats.org/officeDocument/2006/relationships/hyperlink" Target="https://www.mass.gov/doc/1115-demonstration-amendment-approval-letter-12-9-24-0/download" TargetMode="External"/><Relationship Id="rId3030" Type="http://schemas.openxmlformats.org/officeDocument/2006/relationships/hyperlink" Target="https://dhss.delaware.gov/wp-content/uploads/sites/4/dhcc/pdf/hrmpfinal.pdf" TargetMode="External"/><Relationship Id="rId3987" Type="http://schemas.openxmlformats.org/officeDocument/2006/relationships/hyperlink" Target="https://www.apcdcouncil.org/" TargetMode="External"/><Relationship Id="rId2589" Type="http://schemas.openxmlformats.org/officeDocument/2006/relationships/hyperlink" Target="https://dss.sd.gov/docs/medicaid/providers/billingmanuals/Professional/Optometric_and_Optical_Services.pdf" TargetMode="External"/><Relationship Id="rId2796" Type="http://schemas.openxmlformats.org/officeDocument/2006/relationships/hyperlink" Target="https://states.guttmacher.org/policies?restrictions=state-medicaid-coverage-ban" TargetMode="External"/><Relationship Id="rId3847" Type="http://schemas.openxmlformats.org/officeDocument/2006/relationships/hyperlink" Target="https://www.milbank.org/news/state-health-care-cost-growth-target-values/" TargetMode="External"/><Relationship Id="rId768" Type="http://schemas.openxmlformats.org/officeDocument/2006/relationships/hyperlink" Target="https://sourceonhealthcare.org/market-consolidation/merger-review/" TargetMode="External"/><Relationship Id="rId975" Type="http://schemas.openxmlformats.org/officeDocument/2006/relationships/hyperlink" Target="https://nashp.org/state-tracker/state-legislative-action-to-lower-health-system-costs/" TargetMode="External"/><Relationship Id="rId1398" Type="http://schemas.openxmlformats.org/officeDocument/2006/relationships/hyperlink" Target="https://www.commerce.alaska.gov/web/ins/Consumers/Health/RatesFAQ.aspx" TargetMode="External"/><Relationship Id="rId2449" Type="http://schemas.openxmlformats.org/officeDocument/2006/relationships/hyperlink" Target="https://www.lgbtmap.org/img/maps/citations-medicaid.pdf" TargetMode="External"/><Relationship Id="rId2656" Type="http://schemas.openxmlformats.org/officeDocument/2006/relationships/hyperlink" Target="https://www.ada.org/-/media/project/ada-organization/ada/ada-org/files/resources/research/hpi/what_happens_if_adult_medicaid_dental_goes_away.pdf?" TargetMode="External"/><Relationship Id="rId2863" Type="http://schemas.openxmlformats.org/officeDocument/2006/relationships/hyperlink" Target="https://law.justia.com/codes/kentucky/chapter-427/section-427-060/" TargetMode="External"/><Relationship Id="rId3707" Type="http://schemas.openxmlformats.org/officeDocument/2006/relationships/hyperlink" Target="https://www.milbank.org/news/state-health-care-cost-growth-target-values/" TargetMode="External"/><Relationship Id="rId3914" Type="http://schemas.openxmlformats.org/officeDocument/2006/relationships/hyperlink" Target="https://www.beckerspayer.com/contracting/montana-to-award-state-health-plan-to-bcbs.html" TargetMode="External"/><Relationship Id="rId5062" Type="http://schemas.openxmlformats.org/officeDocument/2006/relationships/hyperlink" Target="https://billstatus.ls.state.ms.us/2025/pdf/history/HB/HB1123.xml" TargetMode="External"/><Relationship Id="rId628" Type="http://schemas.openxmlformats.org/officeDocument/2006/relationships/hyperlink" Target="https://www.littler.com/news-analysis/asap/states-continue-limit-restrictive-covenants-health-care-professionals" TargetMode="External"/><Relationship Id="rId835" Type="http://schemas.openxmlformats.org/officeDocument/2006/relationships/hyperlink" Target="https://www.ncsl.org/health/certificate-of-need-state-laws" TargetMode="External"/><Relationship Id="rId1258" Type="http://schemas.openxmlformats.org/officeDocument/2006/relationships/hyperlink" Target="https://law.justia.com/codes/arkansas/title-20/subtitle-2/chapter-8/subchapter-1/section-20-8-101/" TargetMode="External"/><Relationship Id="rId1465" Type="http://schemas.openxmlformats.org/officeDocument/2006/relationships/hyperlink" Target="https://law.lis.virginia.gov/vacode/title38.2/chapter18/section38.2-316.1/" TargetMode="External"/><Relationship Id="rId1672" Type="http://schemas.openxmlformats.org/officeDocument/2006/relationships/hyperlink" Target="https://www.lung.org/getmedia/f08bd6f1-a72a-4cf4-85b3-b319a389e218/National-Landscape-State-Coverage-of-Preventive-Services-and-Tobacco-Cessation-Treatment-(May-2023).pdf" TargetMode="External"/><Relationship Id="rId2309" Type="http://schemas.openxmlformats.org/officeDocument/2006/relationships/hyperlink" Target="https://www.lgbtmap.org/equality-maps/medicaid" TargetMode="External"/><Relationship Id="rId2516" Type="http://schemas.openxmlformats.org/officeDocument/2006/relationships/hyperlink" Target="https://www.forwardhealth.wi.gov/WIPortal/Subsystem/KW/Display.aspx?ia=1&amp;p=1&amp;sa=28&amp;s=2&amp;c=61" TargetMode="External"/><Relationship Id="rId2723" Type="http://schemas.openxmlformats.org/officeDocument/2006/relationships/hyperlink" Target="https://www.kff.org/medicaid/state-indicator/abortion-under-medicaid/" TargetMode="External"/><Relationship Id="rId1118" Type="http://schemas.openxmlformats.org/officeDocument/2006/relationships/hyperlink" Target="https://nashp.org/state-tracker/state-legislative-action-to-lower-health-system-costs/" TargetMode="External"/><Relationship Id="rId1325" Type="http://schemas.openxmlformats.org/officeDocument/2006/relationships/hyperlink" Target="https://healthjournalism.org/wp-content/uploads/2025/01/New-Hampshire-for-AHCJ2024.pdf" TargetMode="External"/><Relationship Id="rId1532" Type="http://schemas.openxmlformats.org/officeDocument/2006/relationships/hyperlink" Target="https://www.healthinsurance.org/short-term-health-insurance/pennsylvania/" TargetMode="External"/><Relationship Id="rId2930" Type="http://schemas.openxmlformats.org/officeDocument/2006/relationships/hyperlink" Target="https://law.justia.com/codes/maryland/health-general/title-19/subtitle-2/part-ii/section-19-214-2/" TargetMode="External"/><Relationship Id="rId4688" Type="http://schemas.openxmlformats.org/officeDocument/2006/relationships/hyperlink" Target="https://www.chfs.ky.gov/agencies/dms/dpqo/mco-cmb/Pages/mco-options.aspx" TargetMode="External"/><Relationship Id="rId902" Type="http://schemas.openxmlformats.org/officeDocument/2006/relationships/hyperlink" Target="https://www.ncsl.org/health/certificate-of-need-state-laws" TargetMode="External"/><Relationship Id="rId3497" Type="http://schemas.openxmlformats.org/officeDocument/2006/relationships/hyperlink" Target="https://www.paritytrack.org/reports/iowa/statutes/" TargetMode="External"/><Relationship Id="rId4895" Type="http://schemas.openxmlformats.org/officeDocument/2006/relationships/hyperlink" Target="https://www.mainelegislature.org/legis/bills/display_ps.asp?PID=1456&amp;snum=130&amp;paper=&amp;paperld=l&amp;ld=1783" TargetMode="External"/><Relationship Id="rId31" Type="http://schemas.openxmlformats.org/officeDocument/2006/relationships/hyperlink" Target="https://sourceonhealthcare.org/home-2023/facility-fees-bills-introduced-map-chart/" TargetMode="External"/><Relationship Id="rId2099" Type="http://schemas.openxmlformats.org/officeDocument/2006/relationships/hyperlink" Target="https://resolve.org/learn/financial-resources/insurance-coverage/medicaid-coverage-for-infertility-treatments-and-fertility-preservation/" TargetMode="External"/><Relationship Id="rId4548" Type="http://schemas.openxmlformats.org/officeDocument/2006/relationships/hyperlink" Target="https://states.guttmacher.org/policies?protections=private-health-plans-required-to-cover-abortion" TargetMode="External"/><Relationship Id="rId4755" Type="http://schemas.openxmlformats.org/officeDocument/2006/relationships/hyperlink" Target="https://investor.conduent.com/news-releases/news-release-details/alaska-awards-92-million-contract-conduent-enhance-medicaid" TargetMode="External"/><Relationship Id="rId4962" Type="http://schemas.openxmlformats.org/officeDocument/2006/relationships/hyperlink" Target="https://legislature.idaho.gov/statutesrules/idstat/title54/t54ch17/sect54-1769/" TargetMode="External"/><Relationship Id="rId278" Type="http://schemas.openxmlformats.org/officeDocument/2006/relationships/hyperlink" Target="https://sourceonhealthcare.org/home-2023/facility-fees-bills-introduced-map-chart/" TargetMode="External"/><Relationship Id="rId3357" Type="http://schemas.openxmlformats.org/officeDocument/2006/relationships/hyperlink" Target="https://downloads.cms.gov/cciio/State%20Required%20Benefits_FL.pdf" TargetMode="External"/><Relationship Id="rId3564" Type="http://schemas.openxmlformats.org/officeDocument/2006/relationships/hyperlink" Target="https://dhss.delaware.gov/dhss/files/benchmarkmanualdmmav5_082923.pdf" TargetMode="External"/><Relationship Id="rId3771" Type="http://schemas.openxmlformats.org/officeDocument/2006/relationships/hyperlink" Target="https://nashp.org/state-tracker/how-states-use-cost-growth-benchmark-programs-to-contain-health-care-costs" TargetMode="External"/><Relationship Id="rId4408" Type="http://schemas.openxmlformats.org/officeDocument/2006/relationships/hyperlink" Target="https://triagecancer.org/state-laws/health-insurance-fertility-services" TargetMode="External"/><Relationship Id="rId4615" Type="http://schemas.openxmlformats.org/officeDocument/2006/relationships/hyperlink" Target="https://custom.statenet.com/public/resources.cgi?id=ID:bill:MN2023000S2995" TargetMode="External"/><Relationship Id="rId4822" Type="http://schemas.openxmlformats.org/officeDocument/2006/relationships/hyperlink" Target="https://www.arrayrxsolutions.com/Frequently-Asked-Questions" TargetMode="External"/><Relationship Id="rId485" Type="http://schemas.openxmlformats.org/officeDocument/2006/relationships/hyperlink" Target="https://eig.org/state-noncompete-map/" TargetMode="External"/><Relationship Id="rId692" Type="http://schemas.openxmlformats.org/officeDocument/2006/relationships/hyperlink" Target="https://sourceonhealthcare.org/market-consolidation/merger-review/" TargetMode="External"/><Relationship Id="rId2166" Type="http://schemas.openxmlformats.org/officeDocument/2006/relationships/hyperlink" Target="https://nashp.org/state-tracker/state-medicaid-approaches-to-doula-service-benefits/" TargetMode="External"/><Relationship Id="rId2373" Type="http://schemas.openxmlformats.org/officeDocument/2006/relationships/hyperlink" Target="https://www.lgbtmap.org/equality-maps/medicaid" TargetMode="External"/><Relationship Id="rId2580" Type="http://schemas.openxmlformats.org/officeDocument/2006/relationships/hyperlink" Target="https://www.iowatotalcare.com/members/medicaid.html" TargetMode="External"/><Relationship Id="rId3217" Type="http://schemas.openxmlformats.org/officeDocument/2006/relationships/hyperlink" Target="https://www.commonwealthfund.org/publications/fund-reports/2025/jul/state-protections-against-medical-debt-look-policies-across-us" TargetMode="External"/><Relationship Id="rId3424" Type="http://schemas.openxmlformats.org/officeDocument/2006/relationships/hyperlink" Target="https://www.paritytrack.org/reports/oklahoma/statutes/" TargetMode="External"/><Relationship Id="rId3631" Type="http://schemas.openxmlformats.org/officeDocument/2006/relationships/hyperlink" Target="https://nashp.org/state-tracker/how-states-use-cost-growth-benchmark-programs-to-contain-health-care-costs" TargetMode="External"/><Relationship Id="rId138" Type="http://schemas.openxmlformats.org/officeDocument/2006/relationships/hyperlink" Target="https://facilityfeereform.chir.georgetown.edu/cost-sharing-protections/" TargetMode="External"/><Relationship Id="rId345" Type="http://schemas.openxmlformats.org/officeDocument/2006/relationships/hyperlink" Target="https://facilityfeereform.chir.georgetown.edu/facility-fee-prohibitions/" TargetMode="External"/><Relationship Id="rId552" Type="http://schemas.openxmlformats.org/officeDocument/2006/relationships/hyperlink" Target="http://wi.elaws.us/statutes/103.465" TargetMode="External"/><Relationship Id="rId1182" Type="http://schemas.openxmlformats.org/officeDocument/2006/relationships/hyperlink" Target="https://nashp.org/state-tracker/2025-state-legislation-to-lower-health-system-costs/" TargetMode="External"/><Relationship Id="rId2026" Type="http://schemas.openxmlformats.org/officeDocument/2006/relationships/hyperlink" Target="https://www.mass.gov/info-details/coordination-of-benefits-for-masshealth-members" TargetMode="External"/><Relationship Id="rId2233" Type="http://schemas.openxmlformats.org/officeDocument/2006/relationships/hyperlink" Target="https://nashp.org/state-tracker/state-medicaid-approaches-to-doula-service-benefits/" TargetMode="External"/><Relationship Id="rId2440" Type="http://schemas.openxmlformats.org/officeDocument/2006/relationships/hyperlink" Target="https://www.lgbtmap.org/img/maps/citations-medicaid.pdf" TargetMode="External"/><Relationship Id="rId205" Type="http://schemas.openxmlformats.org/officeDocument/2006/relationships/hyperlink" Target="https://sourceonhealthcare.org/home-2023/facility-fees-bills-introduced-map-chart/" TargetMode="External"/><Relationship Id="rId412" Type="http://schemas.openxmlformats.org/officeDocument/2006/relationships/hyperlink" Target="https://codes.ohio.gov/ohio-revised-code/section-4723.94/10-17-2019" TargetMode="External"/><Relationship Id="rId1042" Type="http://schemas.openxmlformats.org/officeDocument/2006/relationships/hyperlink" Target="https://www.goodwinlaw.com/en/resource/state-healthcare-transaction-notification-laws" TargetMode="External"/><Relationship Id="rId2300" Type="http://schemas.openxmlformats.org/officeDocument/2006/relationships/hyperlink" Target="https://www.guttmacher.org/state-legislation-tracker" TargetMode="External"/><Relationship Id="rId4198" Type="http://schemas.openxmlformats.org/officeDocument/2006/relationships/hyperlink" Target="https://sourceonhealthcare.org/state-action/" TargetMode="External"/><Relationship Id="rId5249" Type="http://schemas.openxmlformats.org/officeDocument/2006/relationships/hyperlink" Target="https://allcopayscount.org/state-legislation-against-copay-accumulators/" TargetMode="External"/><Relationship Id="rId1999" Type="http://schemas.openxmlformats.org/officeDocument/2006/relationships/hyperlink" Target="https://www.healthinsurance.org/faqs/does-health-insurance-cover-ivf-and-other-fertility-treatments/" TargetMode="External"/><Relationship Id="rId4058" Type="http://schemas.openxmlformats.org/officeDocument/2006/relationships/hyperlink" Target="https://michigandatacollaborative.org/services.html" TargetMode="External"/><Relationship Id="rId4265" Type="http://schemas.openxmlformats.org/officeDocument/2006/relationships/hyperlink" Target="https://arkleg.state.ar.us/Home/FTPDocument?path=%2FACTS%2F2025R%2FPublic%2FACT860.pdf" TargetMode="External"/><Relationship Id="rId4472" Type="http://schemas.openxmlformats.org/officeDocument/2006/relationships/hyperlink" Target="https://triagecancer.org/state-laws/health-insurance-fertility-services" TargetMode="External"/><Relationship Id="rId5109" Type="http://schemas.openxmlformats.org/officeDocument/2006/relationships/hyperlink" Target="https://www.healthmanagement.com/wp-content/uploads/2024-Medicaid-Rx-Survey-Rpt_FINAL.pdf" TargetMode="External"/><Relationship Id="rId1859" Type="http://schemas.openxmlformats.org/officeDocument/2006/relationships/hyperlink" Target="https://medicaid.alabama.gov/documents/9.0_Resources/9.2_Administrative_Code/9.2.1_Proposed_Agency_Rules/9.2.1_APA_18_560-X-25-.12_Periods_Entitlement.pdf" TargetMode="External"/><Relationship Id="rId3074" Type="http://schemas.openxmlformats.org/officeDocument/2006/relationships/hyperlink" Target="https://law.justia.com/codes/texas/health-and-safety-code/title-4/subtitle-f/chapter-311/subchapter-d/section-311-046/" TargetMode="External"/><Relationship Id="rId4125" Type="http://schemas.openxmlformats.org/officeDocument/2006/relationships/hyperlink" Target="https://sourceonhealthcare.org/state-action/" TargetMode="External"/><Relationship Id="rId1719" Type="http://schemas.openxmlformats.org/officeDocument/2006/relationships/hyperlink" Target="https://www.dhs.state.il.us/page.aspx?item=61290" TargetMode="External"/><Relationship Id="rId1926" Type="http://schemas.openxmlformats.org/officeDocument/2006/relationships/hyperlink" Target="https://www.sos.state.co.us/CCR/GenerateRulePdf.do?ruleVersionId=8091&amp;fileName=10%20CCR%202505-10%208.700" TargetMode="External"/><Relationship Id="rId3281" Type="http://schemas.openxmlformats.org/officeDocument/2006/relationships/hyperlink" Target="https://www.commonwealthfund.org/publications/fund-reports/2025/jul/state-protections-against-medical-debt-look-policies-across-us" TargetMode="External"/><Relationship Id="rId4332" Type="http://schemas.openxmlformats.org/officeDocument/2006/relationships/hyperlink" Target="https://www.scstatehouse.gov/code/t38c071.php" TargetMode="External"/><Relationship Id="rId2090" Type="http://schemas.openxmlformats.org/officeDocument/2006/relationships/hyperlink" Target="https://www.healthinsurance.org/faqs/does-health-insurance-cover-ivf-and-other-fertility-treatments/" TargetMode="External"/><Relationship Id="rId3141" Type="http://schemas.openxmlformats.org/officeDocument/2006/relationships/hyperlink" Target="https://rules.sos.ri.gov/regulations/part/216-40-10-23" TargetMode="External"/><Relationship Id="rId3001" Type="http://schemas.openxmlformats.org/officeDocument/2006/relationships/hyperlink" Target="https://oregon.public.law/statutes/ors_442.615" TargetMode="External"/><Relationship Id="rId3958" Type="http://schemas.openxmlformats.org/officeDocument/2006/relationships/hyperlink" Target="https://www.tn.gov/content/dam/tn/tacir/2023publications/2023_ReferenceBasedPricing.pdf" TargetMode="External"/><Relationship Id="rId879" Type="http://schemas.openxmlformats.org/officeDocument/2006/relationships/hyperlink" Target="https://code.dccouncil.gov/us/dc/council/code/titles/44/chapters/4" TargetMode="External"/><Relationship Id="rId2767" Type="http://schemas.openxmlformats.org/officeDocument/2006/relationships/hyperlink" Target="https://states.guttmacher.org/policies?restrictions=state-medicaid-coverage-ban" TargetMode="External"/><Relationship Id="rId5173" Type="http://schemas.openxmlformats.org/officeDocument/2006/relationships/hyperlink" Target="https://nashp.org/state-tracker/state-pharmacy-benefit-manager-legislation/" TargetMode="External"/><Relationship Id="rId739" Type="http://schemas.openxmlformats.org/officeDocument/2006/relationships/hyperlink" Target="https://sourceonhealthcare.org/market-consolidation/merger-review/" TargetMode="External"/><Relationship Id="rId1369" Type="http://schemas.openxmlformats.org/officeDocument/2006/relationships/hyperlink" Target="https://regulations.justia.com/states/colorado/700/702/rule-3-ccr-702-4/rule-3-ccr-702-4-series-4-2/regulation-regulation-4-2-72/section-3-ccr-702-4-2-72-5/" TargetMode="External"/><Relationship Id="rId1576" Type="http://schemas.openxmlformats.org/officeDocument/2006/relationships/hyperlink" Target="https://regulations.justia.com/states/virginia/title-14/agency-5/chapter-141/section-14vac5-141-140/" TargetMode="External"/><Relationship Id="rId2974" Type="http://schemas.openxmlformats.org/officeDocument/2006/relationships/hyperlink" Target="https://law.justia.com/codes/florida/title-xi/chapter-154/part-iv/section-154-31/" TargetMode="External"/><Relationship Id="rId3818" Type="http://schemas.openxmlformats.org/officeDocument/2006/relationships/hyperlink" Target="https://nashp.org/state-tracker/how-states-use-cost-growth-benchmark-programs-to-contain-health-care-costs" TargetMode="External"/><Relationship Id="rId5033" Type="http://schemas.openxmlformats.org/officeDocument/2006/relationships/hyperlink" Target="https://nashp.org/state-tracker/state-pharmacy-benefit-manager-legislation/" TargetMode="External"/><Relationship Id="rId5240" Type="http://schemas.openxmlformats.org/officeDocument/2006/relationships/hyperlink" Target="https://code.wvlegislature.gov/33-51-9/" TargetMode="External"/><Relationship Id="rId946" Type="http://schemas.openxmlformats.org/officeDocument/2006/relationships/hyperlink" Target="https://nashp.org/state-tracker/2025-state-legislation-to-lower-health-system-costs/" TargetMode="External"/><Relationship Id="rId1229" Type="http://schemas.openxmlformats.org/officeDocument/2006/relationships/hyperlink" Target="https://www.ncsl.org/health/the-evolving-landscape-of-state-health-care-transaction-laws" TargetMode="External"/><Relationship Id="rId1783" Type="http://schemas.openxmlformats.org/officeDocument/2006/relationships/hyperlink" Target="https://nashp.org/state-tracker/view-each-states-efforts-to-extend-medicaid-postpartum-coverage/" TargetMode="External"/><Relationship Id="rId1990" Type="http://schemas.openxmlformats.org/officeDocument/2006/relationships/hyperlink" Target="https://www.healthinsurance.org/faqs/does-health-insurance-cover-ivf-and-other-fertility-treatments/" TargetMode="External"/><Relationship Id="rId2627" Type="http://schemas.openxmlformats.org/officeDocument/2006/relationships/hyperlink" Target="https://hhs.iowa.gov/medicaid/plans-programs/dental-wellness-plan" TargetMode="External"/><Relationship Id="rId2834" Type="http://schemas.openxmlformats.org/officeDocument/2006/relationships/hyperlink" Target="https://law.justia.com/codes/maryland/health-general/title-19/subtitle-2/part-ii/section-19-214-2/" TargetMode="External"/><Relationship Id="rId5100" Type="http://schemas.openxmlformats.org/officeDocument/2006/relationships/hyperlink" Target="https://www.healthmanagement.com/wp-content/uploads/2024-Medicaid-Rx-Survey-Rpt_FINAL.pdf" TargetMode="External"/><Relationship Id="rId75" Type="http://schemas.openxmlformats.org/officeDocument/2006/relationships/hyperlink" Target="https://app.powerbi.com/view?r=eyJrIjoiNDNlNTJjNzItNjQyNS00NjVmLTk4MjItZDYzZjBlNTQ0ZDA2IiwidCI6IjM4MmZiOGIwLTRkYzMtNDEwNy04MGJkLTM1OTViMjQzMmZhZSIsImMiOjZ9" TargetMode="External"/><Relationship Id="rId806" Type="http://schemas.openxmlformats.org/officeDocument/2006/relationships/hyperlink" Target="https://www.goodwinlaw.com/en/resource/state-healthcare-transaction-notification-laws" TargetMode="External"/><Relationship Id="rId1436" Type="http://schemas.openxmlformats.org/officeDocument/2006/relationships/hyperlink" Target="https://law.justia.com/codes/new-hampshire/title-xxxvii/chapter-420-g/section-420-g-4/" TargetMode="External"/><Relationship Id="rId1643" Type="http://schemas.openxmlformats.org/officeDocument/2006/relationships/hyperlink" Target="https://unitedstatesofcare.org/wp-content/uploads/2023/04/Braidwood-State-Solutions-Updated-September-2023.pdf" TargetMode="External"/><Relationship Id="rId1850" Type="http://schemas.openxmlformats.org/officeDocument/2006/relationships/hyperlink" Target="https://www.law.cornell.edu/regulations/new-jersey/N-J-A-C-10-90-5-7" TargetMode="External"/><Relationship Id="rId2901" Type="http://schemas.openxmlformats.org/officeDocument/2006/relationships/hyperlink" Target="https://law.justia.com/codes/wyoming/2015/title-1/chapter-20/section-1-20-101/" TargetMode="External"/><Relationship Id="rId4799" Type="http://schemas.openxmlformats.org/officeDocument/2006/relationships/hyperlink" Target="https://www.rxssdc.org/content/dam/sovereign-states-drug-consortium/assets/pdf/ssdc-cy2026-supplemental-rebate-solicitation-letter.pdf" TargetMode="External"/><Relationship Id="rId1503" Type="http://schemas.openxmlformats.org/officeDocument/2006/relationships/hyperlink" Target="https://law.justia.com/codes/arizona/title-20/section-20-1384/" TargetMode="External"/><Relationship Id="rId1710" Type="http://schemas.openxmlformats.org/officeDocument/2006/relationships/hyperlink" Target="https://portal.ct.gov/oha/loss-of-coverage-options/loss-of-coverage---comprehensive" TargetMode="External"/><Relationship Id="rId4659" Type="http://schemas.openxmlformats.org/officeDocument/2006/relationships/hyperlink" Target="https://www.kff.org/racial-equity-and-health-policy/state-health-coverage-for-immigrants-and-implications-for-health-coverage-and-care/" TargetMode="External"/><Relationship Id="rId4866" Type="http://schemas.openxmlformats.org/officeDocument/2006/relationships/hyperlink" Target="https://www.legis.ga.gov/legislation/56907" TargetMode="External"/><Relationship Id="rId3468" Type="http://schemas.openxmlformats.org/officeDocument/2006/relationships/hyperlink" Target="https://www.ncsl.org/state-legislatures-news/details/states-seek-to-lower-costs-increase-coverage-of-mental-health-care" TargetMode="External"/><Relationship Id="rId3675" Type="http://schemas.openxmlformats.org/officeDocument/2006/relationships/hyperlink" Target="https://www.milbank.org/wp-content/uploads/2024/04/Milbank-Peterson-Case-Study-Snapshots-ACCESS_v04.pdf" TargetMode="External"/><Relationship Id="rId3882" Type="http://schemas.openxmlformats.org/officeDocument/2006/relationships/hyperlink" Target="https://nashp.org/state-tracker/overview-of-states-hospital-reference-based-pricing-to-medicare-initiatives/" TargetMode="External"/><Relationship Id="rId4519" Type="http://schemas.openxmlformats.org/officeDocument/2006/relationships/hyperlink" Target="https://resolve.org/learn/financial-resources/insurance-coverage/insurance-coverage-by-state/" TargetMode="External"/><Relationship Id="rId4726" Type="http://schemas.openxmlformats.org/officeDocument/2006/relationships/hyperlink" Target="https://www.hhs.texas.gov/services/health/medicaid-chip/medicaid-chip-programs-services/dual-eligible-integrated-care-demonstration-project" TargetMode="External"/><Relationship Id="rId4933" Type="http://schemas.openxmlformats.org/officeDocument/2006/relationships/hyperlink" Target="https://app.leg.wa.gov/RCW/default.aspx?cite=48.43.435" TargetMode="External"/><Relationship Id="rId389" Type="http://schemas.openxmlformats.org/officeDocument/2006/relationships/hyperlink" Target="https://leg.colorado.gov/bills/hb23-1215" TargetMode="External"/><Relationship Id="rId596" Type="http://schemas.openxmlformats.org/officeDocument/2006/relationships/hyperlink" Target="https://sourceonhealthcare.org/legislation/hb-07196/" TargetMode="External"/><Relationship Id="rId2277" Type="http://schemas.openxmlformats.org/officeDocument/2006/relationships/hyperlink" Target="https://stateofreform.com/washington/2024/07/washington-prepares-to-implement-highest-medicaid-reimbursement-rate-for-birth-doulas-in-the-u-s/" TargetMode="External"/><Relationship Id="rId2484" Type="http://schemas.openxmlformats.org/officeDocument/2006/relationships/hyperlink" Target="https://www.dhs.state.mn.us/main/idcplg/Adult_Protection_Services_main_pg_less_QUIZPlus.doc?IdcService=GET_DYNAMIC_CONVERSION&amp;RevisionSelectionMethod=LatestReleased&amp;dDocName=dhs16_146171" TargetMode="External"/><Relationship Id="rId2691" Type="http://schemas.openxmlformats.org/officeDocument/2006/relationships/hyperlink" Target="https://www.kff.org/womens-health-policy/issue-brief/interactive-how-state-policies-shape-access-to-abortion-coverage/" TargetMode="External"/><Relationship Id="rId3328" Type="http://schemas.openxmlformats.org/officeDocument/2006/relationships/hyperlink" Target="https://regulations.justia.com/states/georgia/department-111/chapter-111-3/subject-111-3-6/rule-111-3-6-03/" TargetMode="External"/><Relationship Id="rId3535" Type="http://schemas.openxmlformats.org/officeDocument/2006/relationships/hyperlink" Target="https://hcai.ca.gov/wp-content/uploads/2024/04/OHCA-Recommendations-to-Board_Proposed-Primary-Care-Investment-Benchmark.pdf" TargetMode="External"/><Relationship Id="rId3742" Type="http://schemas.openxmlformats.org/officeDocument/2006/relationships/hyperlink" Target="https://www.chiamass.gov/cost" TargetMode="External"/><Relationship Id="rId249" Type="http://schemas.openxmlformats.org/officeDocument/2006/relationships/hyperlink" Target="https://facilityfeereform.chir.georgetown.edu/consumer-notification-requirements/" TargetMode="External"/><Relationship Id="rId456" Type="http://schemas.openxmlformats.org/officeDocument/2006/relationships/hyperlink" Target="https://sourceonhealthcare.org/provider-contracts" TargetMode="External"/><Relationship Id="rId663" Type="http://schemas.openxmlformats.org/officeDocument/2006/relationships/hyperlink" Target="https://sourceonhealthcare.org/market-consolidation/merger-review/" TargetMode="External"/><Relationship Id="rId870" Type="http://schemas.openxmlformats.org/officeDocument/2006/relationships/hyperlink" Target="https://www.ncsl.org/health/certificate-of-need-state-laws" TargetMode="External"/><Relationship Id="rId1086" Type="http://schemas.openxmlformats.org/officeDocument/2006/relationships/hyperlink" Target="https://www.ncsl.org/health/certificate-of-need-state-laws" TargetMode="External"/><Relationship Id="rId1293" Type="http://schemas.openxmlformats.org/officeDocument/2006/relationships/hyperlink" Target="https://www.revisor.mn.gov/statutes/cite/145D.02" TargetMode="External"/><Relationship Id="rId2137" Type="http://schemas.openxmlformats.org/officeDocument/2006/relationships/hyperlink" Target="https://www.azahcccs.gov/Resources/Downloads/MedicaidStatePlan/Amendments/2024/240006DoulaServicesSubmissionPackageSubmitted071124.pdf" TargetMode="External"/><Relationship Id="rId2344" Type="http://schemas.openxmlformats.org/officeDocument/2006/relationships/hyperlink" Target="https://www.lgbtmap.org/equality-maps/medicaid" TargetMode="External"/><Relationship Id="rId2551" Type="http://schemas.openxmlformats.org/officeDocument/2006/relationships/hyperlink" Target="https://ldh.la.gov/medicaid/medicaid-services" TargetMode="External"/><Relationship Id="rId109" Type="http://schemas.openxmlformats.org/officeDocument/2006/relationships/hyperlink" Target="https://facilityfeereform.chir.georgetown.edu/cost-sharing-protections/" TargetMode="External"/><Relationship Id="rId316" Type="http://schemas.openxmlformats.org/officeDocument/2006/relationships/hyperlink" Target="https://app.powerbi.com/view?r=eyJrIjoiNDNlNTJjNzItNjQyNS00NjVmLTk4MjItZDYzZjBlNTQ0ZDA2IiwidCI6IjM4MmZiOGIwLTRkYzMtNDEwNy04MGJkLTM1OTViMjQzMmZhZSIsImMiOjZ9" TargetMode="External"/><Relationship Id="rId523" Type="http://schemas.openxmlformats.org/officeDocument/2006/relationships/hyperlink" Target="https://eig.org/state-noncompete-map/" TargetMode="External"/><Relationship Id="rId1153" Type="http://schemas.openxmlformats.org/officeDocument/2006/relationships/hyperlink" Target="https://nashp.org/state-tracker/state-legislative-action-to-lower-health-system-costs/" TargetMode="External"/><Relationship Id="rId2204" Type="http://schemas.openxmlformats.org/officeDocument/2006/relationships/hyperlink" Target="https://nashp.org/state-tracker/state-medicaid-approaches-to-doula-service-benefits/" TargetMode="External"/><Relationship Id="rId3602" Type="http://schemas.openxmlformats.org/officeDocument/2006/relationships/hyperlink" Target="https://www.healthcarevaluehub.org/improving-value/browse-strategy/health-spending-targets" TargetMode="External"/><Relationship Id="rId730" Type="http://schemas.openxmlformats.org/officeDocument/2006/relationships/hyperlink" Target="https://sourceonhealthcare.org/market-consolidation/merger-review/" TargetMode="External"/><Relationship Id="rId1013" Type="http://schemas.openxmlformats.org/officeDocument/2006/relationships/hyperlink" Target="https://nashp.org/state-tracker/state-legislative-action-to-lower-health-system-costs/" TargetMode="External"/><Relationship Id="rId1360" Type="http://schemas.openxmlformats.org/officeDocument/2006/relationships/hyperlink" Target="https://difi.az.gov/sites/default/files/FAQ%27s%20Rates%20and%20Premiums.pdf" TargetMode="External"/><Relationship Id="rId2411" Type="http://schemas.openxmlformats.org/officeDocument/2006/relationships/hyperlink" Target="https://www.findlaw.com/lgbtq-law/do-insurance-companies-and-medicaid-cover-gender-affirming-care-.html" TargetMode="External"/><Relationship Id="rId4169" Type="http://schemas.openxmlformats.org/officeDocument/2006/relationships/hyperlink" Target="https://michigandatacollaborative.org/services.html" TargetMode="External"/><Relationship Id="rId1220" Type="http://schemas.openxmlformats.org/officeDocument/2006/relationships/hyperlink" Target="https://www.ncsl.org/health/certificate-of-need-state-laws" TargetMode="External"/><Relationship Id="rId4376" Type="http://schemas.openxmlformats.org/officeDocument/2006/relationships/hyperlink" Target="https://law.justia.com/codes/colorado/title-10/health-care-coverage/article-16/part-1/section-10-16-104/" TargetMode="External"/><Relationship Id="rId4583" Type="http://schemas.openxmlformats.org/officeDocument/2006/relationships/hyperlink" Target="https://www.healthinsurance.org/faqs/which-states-offer-their-own-health-insurance-subsidies/" TargetMode="External"/><Relationship Id="rId4790" Type="http://schemas.openxmlformats.org/officeDocument/2006/relationships/hyperlink" Target="https://www.rxssdc.org/content/dam/sovereign-states-drug-consortium/assets/pdf/ssdc-cy2026-supplemental-rebate-solicitation-letter.pdf" TargetMode="External"/><Relationship Id="rId3185" Type="http://schemas.openxmlformats.org/officeDocument/2006/relationships/hyperlink" Target="https://www.commonwealthfund.org/publications/fund-reports/2025/jul/state-protections-against-medical-debt-look-policies-across-us" TargetMode="External"/><Relationship Id="rId3392" Type="http://schemas.openxmlformats.org/officeDocument/2006/relationships/hyperlink" Target="https://downloads.cms.gov/cciio/State%20Required%20Benefits_VA.PDF" TargetMode="External"/><Relationship Id="rId4029" Type="http://schemas.openxmlformats.org/officeDocument/2006/relationships/hyperlink" Target="https://sourceonhealthcare.org/state-action/" TargetMode="External"/><Relationship Id="rId4236" Type="http://schemas.openxmlformats.org/officeDocument/2006/relationships/hyperlink" Target="https://pmc.ncbi.nlm.nih.gov/articles/instance/11590753/bin/NIHMS2029220-supplement-Supplementary_Materials.pdf" TargetMode="External"/><Relationship Id="rId4443" Type="http://schemas.openxmlformats.org/officeDocument/2006/relationships/hyperlink" Target="https://triagecancer.org/state-laws/health-insurance-fertility-services" TargetMode="External"/><Relationship Id="rId4650" Type="http://schemas.openxmlformats.org/officeDocument/2006/relationships/hyperlink" Target="https://www.kff.org/racial-equity-and-health-policy/state-health-coverage-for-immigrants-and-implications-for-health-coverage-and-care/" TargetMode="External"/><Relationship Id="rId3045" Type="http://schemas.openxmlformats.org/officeDocument/2006/relationships/hyperlink" Target="https://law.justia.com/codes/missouri/title-xii/chapter-192/section-192-665/" TargetMode="External"/><Relationship Id="rId3252" Type="http://schemas.openxmlformats.org/officeDocument/2006/relationships/hyperlink" Target="https://law.justia.com/codes/colorado/title-25-5/administration/article-1/part-7/section-25-5-1-703/" TargetMode="External"/><Relationship Id="rId4303" Type="http://schemas.openxmlformats.org/officeDocument/2006/relationships/hyperlink" Target="https://www.billtrack50.com/billdetail/1755135" TargetMode="External"/><Relationship Id="rId4510" Type="http://schemas.openxmlformats.org/officeDocument/2006/relationships/hyperlink" Target="https://resolve.org/learn/financial-resources/insurance-coverage/insurance-coverage-by-state/" TargetMode="External"/><Relationship Id="rId173" Type="http://schemas.openxmlformats.org/officeDocument/2006/relationships/hyperlink" Target="https://app.powerbi.com/view?r=eyJrIjoiNDNlNTJjNzItNjQyNS00NjVmLTk4MjItZDYzZjBlNTQ0ZDA2IiwidCI6IjM4MmZiOGIwLTRkYzMtNDEwNy04MGJkLTM1OTViMjQzMmZhZSIsImMiOjZ9" TargetMode="External"/><Relationship Id="rId380" Type="http://schemas.openxmlformats.org/officeDocument/2006/relationships/hyperlink" Target="https://facilityfeereform.chir.georgetown.edu/consumer-notification-requirements/" TargetMode="External"/><Relationship Id="rId2061" Type="http://schemas.openxmlformats.org/officeDocument/2006/relationships/hyperlink" Target="https://www.healthinsurance.org/faqs/does-health-insurance-cover-ivf-and-other-fertility-treatments/" TargetMode="External"/><Relationship Id="rId3112" Type="http://schemas.openxmlformats.org/officeDocument/2006/relationships/hyperlink" Target="https://law.justia.com/codes/washington/title-70/chapter-70-170/section-70-170-060/" TargetMode="External"/><Relationship Id="rId240" Type="http://schemas.openxmlformats.org/officeDocument/2006/relationships/hyperlink" Target="https://facilityfeereform.chir.georgetown.edu/consumer-notification-requirements/" TargetMode="External"/><Relationship Id="rId5077" Type="http://schemas.openxmlformats.org/officeDocument/2006/relationships/hyperlink" Target="https://www.healthmanagement.com/wp-content/uploads/2024-Medicaid-Rx-Survey-Rpt_FINAL.pdf" TargetMode="External"/><Relationship Id="rId100" Type="http://schemas.openxmlformats.org/officeDocument/2006/relationships/hyperlink" Target="https://facilityfeereform.chir.georgetown.edu/cost-sharing-protections/" TargetMode="External"/><Relationship Id="rId2878" Type="http://schemas.openxmlformats.org/officeDocument/2006/relationships/hyperlink" Target="https://law.justia.com/codes/nevada/chapter-108/statute-108-662/" TargetMode="External"/><Relationship Id="rId3929" Type="http://schemas.openxmlformats.org/officeDocument/2006/relationships/hyperlink" Target="https://sourceonhealthcare.org/legislation/" TargetMode="External"/><Relationship Id="rId4093" Type="http://schemas.openxmlformats.org/officeDocument/2006/relationships/hyperlink" Target="https://sourceonhealthcare.org/state-action/" TargetMode="External"/><Relationship Id="rId5144" Type="http://schemas.openxmlformats.org/officeDocument/2006/relationships/hyperlink" Target="https://nashp.org/state-tracker/state-pharmacy-benefit-manager-legislation/" TargetMode="External"/><Relationship Id="rId1687" Type="http://schemas.openxmlformats.org/officeDocument/2006/relationships/hyperlink" Target="https://www.govinfo.gov/content/pkg/USCODE-2010-title42/html/USCODE-2010-title42-chap6A-subchapXXV-partA-subpartii-sec300gg-13.htm" TargetMode="External"/><Relationship Id="rId1894" Type="http://schemas.openxmlformats.org/officeDocument/2006/relationships/hyperlink" Target="https://casetext.com/statute/california-codes/california-welfare-and-institutions-code/division-9-public-social-services/part-3-aid-and-medical-assistance/chapter-7-basic-health-care/article-4-the-medi-cal-benefits-program/section-1413224-effective-until-112026-workgroup-to-examine-implementation-of-doula-benefit-provided-under-the-medi-cal-program" TargetMode="External"/><Relationship Id="rId2738" Type="http://schemas.openxmlformats.org/officeDocument/2006/relationships/hyperlink" Target="https://www.kff.org/medicaid/state-indicator/abortion-under-medicaid/" TargetMode="External"/><Relationship Id="rId2945" Type="http://schemas.openxmlformats.org/officeDocument/2006/relationships/hyperlink" Target="https://law.justia.com/codes/new-mexico/chapter-57/article-32/section-57-32-2/" TargetMode="External"/><Relationship Id="rId917" Type="http://schemas.openxmlformats.org/officeDocument/2006/relationships/hyperlink" Target="https://nashp.org/state-tracker/state-legislative-action-to-lower-health-system-costs/" TargetMode="External"/><Relationship Id="rId1547" Type="http://schemas.openxmlformats.org/officeDocument/2006/relationships/hyperlink" Target="https://law.justia.com/codes/nebraska/chapter-44/statute-44-787/" TargetMode="External"/><Relationship Id="rId1754" Type="http://schemas.openxmlformats.org/officeDocument/2006/relationships/hyperlink" Target="http://services.dpw.state.pa.us/oimpolicymanuals/ma/index.htm" TargetMode="External"/><Relationship Id="rId1961" Type="http://schemas.openxmlformats.org/officeDocument/2006/relationships/hyperlink" Target="https://www.kff.org/womens-health-policy/state-indicator/infertility-coverage/?currentTimeframe=0&amp;sortModel=%7B%22colId%22:%22Location%22,%22sort%22:%22asc%22%7D" TargetMode="External"/><Relationship Id="rId2805" Type="http://schemas.openxmlformats.org/officeDocument/2006/relationships/hyperlink" Target="https://states.guttmacher.org/policies?restrictions=state-medicaid-coverage-ban" TargetMode="External"/><Relationship Id="rId4160" Type="http://schemas.openxmlformats.org/officeDocument/2006/relationships/hyperlink" Target="https://www.apcdcouncil.org/" TargetMode="External"/><Relationship Id="rId5004" Type="http://schemas.openxmlformats.org/officeDocument/2006/relationships/hyperlink" Target="https://oregon.public.law/statutes/ors_689.522" TargetMode="External"/><Relationship Id="rId5211" Type="http://schemas.openxmlformats.org/officeDocument/2006/relationships/hyperlink" Target="https://www.ncsl.org/health/state-policy-options-and-pharmacy-benefit-managers" TargetMode="External"/><Relationship Id="rId46" Type="http://schemas.openxmlformats.org/officeDocument/2006/relationships/hyperlink" Target="https://app.powerbi.com/view?r=eyJrIjoiNDNlNTJjNzItNjQyNS00NjVmLTk4MjItZDYzZjBlNTQ0ZDA2IiwidCI6IjM4MmZiOGIwLTRkYzMtNDEwNy04MGJkLTM1OTViMjQzMmZhZSIsImMiOjZ9" TargetMode="External"/><Relationship Id="rId1407" Type="http://schemas.openxmlformats.org/officeDocument/2006/relationships/hyperlink" Target="http://healthrates.mdinsurance.state.md.us/RatesQA1.aspx" TargetMode="External"/><Relationship Id="rId1614" Type="http://schemas.openxmlformats.org/officeDocument/2006/relationships/hyperlink" Target="https://www.lung.org/getmedia/f08bd6f1-a72a-4cf4-85b3-b319a389e218/National-Landscape-State-Coverage-of-Preventive-Services-and-Tobacco-Cessation-Treatment-(May-2023).pdf" TargetMode="External"/><Relationship Id="rId1821" Type="http://schemas.openxmlformats.org/officeDocument/2006/relationships/hyperlink" Target="https://www.kff.org/medicaid/issue-brief/section-1115-waiver-watch-medicaid-pre-release-services-for-people-who-are-incarcerated/" TargetMode="External"/><Relationship Id="rId4020" Type="http://schemas.openxmlformats.org/officeDocument/2006/relationships/hyperlink" Target="https://www.apcdcouncil.org/" TargetMode="External"/><Relationship Id="rId4977" Type="http://schemas.openxmlformats.org/officeDocument/2006/relationships/hyperlink" Target="https://ksrevisor.gov/statutes/chapters/ch65/065_016_0037.html" TargetMode="External"/><Relationship Id="rId3579" Type="http://schemas.openxmlformats.org/officeDocument/2006/relationships/hyperlink" Target="https://www.chcf.org/wp-content/uploads/2022/04/HealthCareCostCommissionstatesAddressCostGrowth.pdf" TargetMode="External"/><Relationship Id="rId3786" Type="http://schemas.openxmlformats.org/officeDocument/2006/relationships/hyperlink" Target="https://nashp.org/state-tracker/how-states-use-cost-growth-benchmark-programs-to-contain-health-care-costs" TargetMode="External"/><Relationship Id="rId2388" Type="http://schemas.openxmlformats.org/officeDocument/2006/relationships/hyperlink" Target="https://www.lgbtmap.org/equality-maps/medicaid" TargetMode="External"/><Relationship Id="rId2595" Type="http://schemas.openxmlformats.org/officeDocument/2006/relationships/hyperlink" Target="https://www.amerihealthcaritaspa.com/content/dam/amerihealth-caritas/acpa/pdf/member/handbook/english.pdf.coredownload.inline.pdf" TargetMode="External"/><Relationship Id="rId3439" Type="http://schemas.openxmlformats.org/officeDocument/2006/relationships/hyperlink" Target="https://www.paritytrack.org/reports/west%20virginia/statutes/" TargetMode="External"/><Relationship Id="rId3993" Type="http://schemas.openxmlformats.org/officeDocument/2006/relationships/hyperlink" Target="https://www.apcdcouncil.org/" TargetMode="External"/><Relationship Id="rId4837" Type="http://schemas.openxmlformats.org/officeDocument/2006/relationships/hyperlink" Target="https://www.ncsl.org/health/bulk-purchasing-of-prescription-drugs" TargetMode="External"/><Relationship Id="rId567" Type="http://schemas.openxmlformats.org/officeDocument/2006/relationships/hyperlink" Target="https://vensure.com/employment-law-updates/utah/utah-enacts-framework-for-health-care-services-platforms/" TargetMode="External"/><Relationship Id="rId1197" Type="http://schemas.openxmlformats.org/officeDocument/2006/relationships/hyperlink" Target="https://nashp.org/state-tracker/2025-state-legislation-to-lower-health-system-costs/" TargetMode="External"/><Relationship Id="rId2248" Type="http://schemas.openxmlformats.org/officeDocument/2006/relationships/hyperlink" Target="https://docs.google.com/spreadsheets/d/1vsZTIecerW5t49Gg01pya2fURuZ-L6tDimC2e3QeIeE/edit?gid=1534310451" TargetMode="External"/><Relationship Id="rId3646" Type="http://schemas.openxmlformats.org/officeDocument/2006/relationships/hyperlink" Target="https://www.milbank.org/wp-content/uploads/2024/04/Milbank-Peterson-Case-Study-Snapshots-ACCESS_v04.pdf" TargetMode="External"/><Relationship Id="rId3853" Type="http://schemas.openxmlformats.org/officeDocument/2006/relationships/hyperlink" Target="https://www.milbank.org/news/state-health-care-cost-growth-target-values/" TargetMode="External"/><Relationship Id="rId4904" Type="http://schemas.openxmlformats.org/officeDocument/2006/relationships/hyperlink" Target="https://legislation.nysenate.gov/pdf/bills/2023/S1350" TargetMode="External"/><Relationship Id="rId774" Type="http://schemas.openxmlformats.org/officeDocument/2006/relationships/hyperlink" Target="http://media.sourceonhealthcare.org/TN_48-68-201_through_211.pdf" TargetMode="External"/><Relationship Id="rId981" Type="http://schemas.openxmlformats.org/officeDocument/2006/relationships/hyperlink" Target="https://www.mass.gov/doc/958-cmr-7-notices-of-material-change-and-cost-and-market-impact-reviews/download" TargetMode="External"/><Relationship Id="rId1057" Type="http://schemas.openxmlformats.org/officeDocument/2006/relationships/hyperlink" Target="https://nashp.org/state-tracker/state-legislative-action-to-lower-health-system-costs/" TargetMode="External"/><Relationship Id="rId2455" Type="http://schemas.openxmlformats.org/officeDocument/2006/relationships/hyperlink" Target="https://medicaid.alabama.gov/documents/4.0_Programs/4.1_Covered_Services/4.1_Covered_Services_Handbook_10-1-24.pdf" TargetMode="External"/><Relationship Id="rId2662" Type="http://schemas.openxmlformats.org/officeDocument/2006/relationships/hyperlink" Target="https://www.kff.org/womens-health-policy/issue-brief/interactive-how-state-policies-shape-access-to-abortion-coverage/" TargetMode="External"/><Relationship Id="rId3506" Type="http://schemas.openxmlformats.org/officeDocument/2006/relationships/hyperlink" Target="https://calmatters.org/health/2024/02/health-care-costs-cap/" TargetMode="External"/><Relationship Id="rId3713" Type="http://schemas.openxmlformats.org/officeDocument/2006/relationships/hyperlink" Target="https://www.milbank.org/news/state-health-care-cost-growth-target-values/" TargetMode="External"/><Relationship Id="rId3920" Type="http://schemas.openxmlformats.org/officeDocument/2006/relationships/hyperlink" Target="https://sourceonhealthcare.org/legislation/" TargetMode="External"/><Relationship Id="rId427" Type="http://schemas.openxmlformats.org/officeDocument/2006/relationships/hyperlink" Target="https://facilityfeereform.chir.georgetown.edu/facility-fee-prohibitions/" TargetMode="External"/><Relationship Id="rId634" Type="http://schemas.openxmlformats.org/officeDocument/2006/relationships/hyperlink" Target="https://nashp.org/comparison-of-state-prescription-drug-affordability-review-initiatives/" TargetMode="External"/><Relationship Id="rId841" Type="http://schemas.openxmlformats.org/officeDocument/2006/relationships/hyperlink" Target="https://www.ncsl.org/health/certificate-of-need-state-laws" TargetMode="External"/><Relationship Id="rId1264" Type="http://schemas.openxmlformats.org/officeDocument/2006/relationships/hyperlink" Target="https://law.justia.com/codes/montana/title-50/chapter-4/part-7/section-50-4-717/" TargetMode="External"/><Relationship Id="rId1471" Type="http://schemas.openxmlformats.org/officeDocument/2006/relationships/hyperlink" Target="https://healthjournalism.org/wp-content/uploads/2025/01/Oregonfor-AHCJ2024.pdf" TargetMode="External"/><Relationship Id="rId2108" Type="http://schemas.openxmlformats.org/officeDocument/2006/relationships/hyperlink" Target="https://resolve.org/learn/financial-resources/insurance-coverage/medicaid-coverage-for-infertility-treatments-and-fertility-preservation/" TargetMode="External"/><Relationship Id="rId2315" Type="http://schemas.openxmlformats.org/officeDocument/2006/relationships/hyperlink" Target="https://www.lgbtmap.org/equality-maps/medicaid" TargetMode="External"/><Relationship Id="rId2522" Type="http://schemas.openxmlformats.org/officeDocument/2006/relationships/hyperlink" Target="https://tuftshealthplan.com/member/tufts-health-ritogether/covered-services/benefits-costs/overview" TargetMode="External"/><Relationship Id="rId701" Type="http://schemas.openxmlformats.org/officeDocument/2006/relationships/hyperlink" Target="https://sourceonhealthcare.org/market-consolidation/merger-review/" TargetMode="External"/><Relationship Id="rId1124" Type="http://schemas.openxmlformats.org/officeDocument/2006/relationships/hyperlink" Target="https://sourceonhealthcare.org/market-consolidation/merger-review/" TargetMode="External"/><Relationship Id="rId1331" Type="http://schemas.openxmlformats.org/officeDocument/2006/relationships/hyperlink" Target="https://mn.gov/commerce/insurance/health/consumer-protections/rates/" TargetMode="External"/><Relationship Id="rId4487" Type="http://schemas.openxmlformats.org/officeDocument/2006/relationships/hyperlink" Target="https://resolve.org/learn/financial-resources/insurance-coverage/insurance-coverage-by-state/" TargetMode="External"/><Relationship Id="rId4694" Type="http://schemas.openxmlformats.org/officeDocument/2006/relationships/hyperlink" Target="https://www.kff.org/medicaid/state-indicator/managed-care-penetration-rates-by-eligibility-group/?currentTimeframe=0&amp;sortModel=%7B%22colId%22:%22Location%22,%22sort%22:%22asc%22%7D" TargetMode="External"/><Relationship Id="rId3089" Type="http://schemas.openxmlformats.org/officeDocument/2006/relationships/hyperlink" Target="https://law.justia.com/codes/idaho/2021/title-31/chapter-35/section-31-3503e/" TargetMode="External"/><Relationship Id="rId3296" Type="http://schemas.openxmlformats.org/officeDocument/2006/relationships/hyperlink" Target="https://law.justia.com/codes/new-mexico/chapter-57/article-32/section-57-32-2/" TargetMode="External"/><Relationship Id="rId4347" Type="http://schemas.openxmlformats.org/officeDocument/2006/relationships/hyperlink" Target="https://app.leg.wa.gov/rcw/default.aspx?cite=48.43.043" TargetMode="External"/><Relationship Id="rId4554" Type="http://schemas.openxmlformats.org/officeDocument/2006/relationships/hyperlink" Target="https://www.oregon.gov/oha/ph/healthypeoplefamilies/abortionaccess/pages/payment.aspx" TargetMode="External"/><Relationship Id="rId4761" Type="http://schemas.openxmlformats.org/officeDocument/2006/relationships/hyperlink" Target="https://iq.govwin.com/neo/marketAnalysis/view/Medicaid-eligibility-and-enrollment-systems-Which-states-still-need-to-modernize/283?researchTypeId=1&amp;researchMarket=" TargetMode="External"/><Relationship Id="rId3156" Type="http://schemas.openxmlformats.org/officeDocument/2006/relationships/hyperlink" Target="https://www.commonwealthfund.org/publications/maps-and-interactives/state-protections-against-medical-debt" TargetMode="External"/><Relationship Id="rId3363" Type="http://schemas.openxmlformats.org/officeDocument/2006/relationships/hyperlink" Target="https://downloads.cms.gov/cciio/State%20Required%20Benefits_IL.PDF" TargetMode="External"/><Relationship Id="rId4207" Type="http://schemas.openxmlformats.org/officeDocument/2006/relationships/hyperlink" Target="https://apcd.doh.nm.gov/" TargetMode="External"/><Relationship Id="rId4414" Type="http://schemas.openxmlformats.org/officeDocument/2006/relationships/hyperlink" Target="https://triagecancer.org/state-laws/health-insurance-fertility-services" TargetMode="External"/><Relationship Id="rId284" Type="http://schemas.openxmlformats.org/officeDocument/2006/relationships/hyperlink" Target="https://sourceonhealthcare.org/home-2023/facility-fees-bills-introduced-map-chart/" TargetMode="External"/><Relationship Id="rId491" Type="http://schemas.openxmlformats.org/officeDocument/2006/relationships/hyperlink" Target="https://eig.org/state-noncompete-map/" TargetMode="External"/><Relationship Id="rId2172" Type="http://schemas.openxmlformats.org/officeDocument/2006/relationships/hyperlink" Target="https://gov.illinois.gov/news/press-release.30761.html" TargetMode="External"/><Relationship Id="rId3016" Type="http://schemas.openxmlformats.org/officeDocument/2006/relationships/hyperlink" Target="https://app.leg.wa.gov/RCW/default.aspx?cite=70.170.060" TargetMode="External"/><Relationship Id="rId3223" Type="http://schemas.openxmlformats.org/officeDocument/2006/relationships/hyperlink" Target="https://www.commonwealthfund.org/publications/fund-reports/2025/jul/state-protections-against-medical-debt-look-policies-across-us" TargetMode="External"/><Relationship Id="rId3570" Type="http://schemas.openxmlformats.org/officeDocument/2006/relationships/hyperlink" Target="https://nashp.org/state-tracker/how-states-use-cost-growth-benchmark-programs-to-contain-health-care-costs/" TargetMode="External"/><Relationship Id="rId4621" Type="http://schemas.openxmlformats.org/officeDocument/2006/relationships/hyperlink" Target="https://unitedstatesofcare.org/wp-content/uploads/2024/02/2024-Comparison-Chart-of-State-Public-Options.pdf" TargetMode="External"/><Relationship Id="rId144" Type="http://schemas.openxmlformats.org/officeDocument/2006/relationships/hyperlink" Target="https://facilityfeereform.chir.georgetown.edu/cost-sharing-protections/" TargetMode="External"/><Relationship Id="rId3430" Type="http://schemas.openxmlformats.org/officeDocument/2006/relationships/hyperlink" Target="https://www.paritytrack.org/reports/texas/statutes/" TargetMode="External"/><Relationship Id="rId5188" Type="http://schemas.openxmlformats.org/officeDocument/2006/relationships/hyperlink" Target="https://www.ncsl.org/health/state-policy-options-and-pharmacy-benefit-managers" TargetMode="External"/><Relationship Id="rId351" Type="http://schemas.openxmlformats.org/officeDocument/2006/relationships/hyperlink" Target="https://facilityfeereform.chir.georgetown.edu/facility-fee-prohibitions/" TargetMode="External"/><Relationship Id="rId2032" Type="http://schemas.openxmlformats.org/officeDocument/2006/relationships/hyperlink" Target="https://www.healthinsurance.org/faqs/does-health-insurance-cover-ivf-and-other-fertility-treatments/" TargetMode="External"/><Relationship Id="rId2989" Type="http://schemas.openxmlformats.org/officeDocument/2006/relationships/hyperlink" Target="https://regulations.justia.com/states/mississippi/title-15/part-8/subpart-90/chapter-05/section-15-8-90-05-502/section-15-8-90-05-502-03/" TargetMode="External"/><Relationship Id="rId211" Type="http://schemas.openxmlformats.org/officeDocument/2006/relationships/hyperlink" Target="https://sourceonhealthcare.org/home-2023/facility-fees-bills-introduced-map-chart/" TargetMode="External"/><Relationship Id="rId1798" Type="http://schemas.openxmlformats.org/officeDocument/2006/relationships/hyperlink" Target="https://www.medicaid.gov/sites/default/files/2023-01/ca-calaim-ca1.pdf" TargetMode="External"/><Relationship Id="rId2849" Type="http://schemas.openxmlformats.org/officeDocument/2006/relationships/hyperlink" Target="https://law.justia.com/codes/colorado/title-6/hospital-disclosures-to-consumers/article-20/part-2/section-6-20-201/" TargetMode="External"/><Relationship Id="rId5048" Type="http://schemas.openxmlformats.org/officeDocument/2006/relationships/hyperlink" Target="https://www.ncsl.org/health/state-policy-options-and-pharmacy-benefit-managers" TargetMode="External"/><Relationship Id="rId5255" Type="http://schemas.openxmlformats.org/officeDocument/2006/relationships/hyperlink" Target="https://medicaid.ohio.gov/stakeholders-and-partners/phm/unified-pdl" TargetMode="External"/><Relationship Id="rId1658" Type="http://schemas.openxmlformats.org/officeDocument/2006/relationships/hyperlink" Target="https://unitedstatesofcare.org/wp-content/uploads/2023/04/Braidwood-State-Solutions-Updated-September-2023.pdf" TargetMode="External"/><Relationship Id="rId1865" Type="http://schemas.openxmlformats.org/officeDocument/2006/relationships/hyperlink" Target="https://policies.ncdhhs.gov/wp-content/uploads/MA-2300.pdf" TargetMode="External"/><Relationship Id="rId2709" Type="http://schemas.openxmlformats.org/officeDocument/2006/relationships/hyperlink" Target="https://www.kff.org/womens-health-policy/issue-brief/interactive-how-state-policies-shape-access-to-abortion-coverage/" TargetMode="External"/><Relationship Id="rId4064" Type="http://schemas.openxmlformats.org/officeDocument/2006/relationships/hyperlink" Target="https://sourceonhealthcare.org/state-action/" TargetMode="External"/><Relationship Id="rId4271" Type="http://schemas.openxmlformats.org/officeDocument/2006/relationships/hyperlink" Target="https://downloads.cms.gov/cciio/State%20Required%20Benefits_CO.pdf" TargetMode="External"/><Relationship Id="rId5115" Type="http://schemas.openxmlformats.org/officeDocument/2006/relationships/hyperlink" Target="https://www.healthmanagement.com/wp-content/uploads/2024-Medicaid-Rx-Survey-Rpt_FINAL.pdf" TargetMode="External"/><Relationship Id="rId1518" Type="http://schemas.openxmlformats.org/officeDocument/2006/relationships/hyperlink" Target="https://www.commonwealthfund.org/blog/2023/tightening-rules-around-short-term-health-insurance-plans-wont-lead-more-people-going" TargetMode="External"/><Relationship Id="rId2916" Type="http://schemas.openxmlformats.org/officeDocument/2006/relationships/hyperlink" Target="https://law.justia.com/codes/hawaii/title-36/chapter-652/section-652-1/" TargetMode="External"/><Relationship Id="rId3080" Type="http://schemas.openxmlformats.org/officeDocument/2006/relationships/hyperlink" Target="https://app.leg.wa.gov/wac/default.aspx?cite=246-453-080" TargetMode="External"/><Relationship Id="rId4131" Type="http://schemas.openxmlformats.org/officeDocument/2006/relationships/hyperlink" Target="https://www.apcdcouncil.org/" TargetMode="External"/><Relationship Id="rId1725" Type="http://schemas.openxmlformats.org/officeDocument/2006/relationships/hyperlink" Target="https://ldh.la.gov/assets/medicaid/MedicaidEligibilityPolicy/H-1800.PDF" TargetMode="External"/><Relationship Id="rId1932" Type="http://schemas.openxmlformats.org/officeDocument/2006/relationships/hyperlink" Target="https://www.mdch.state.mi.us/dch-medicaid/manuals/MedicaidProviderManual.pdf" TargetMode="External"/><Relationship Id="rId17" Type="http://schemas.openxmlformats.org/officeDocument/2006/relationships/hyperlink" Target="https://sourceonhealthcare.org/home-2023/facility-fees-bills-introduced-map-chart/" TargetMode="External"/><Relationship Id="rId3897" Type="http://schemas.openxmlformats.org/officeDocument/2006/relationships/hyperlink" Target="https://www.cms.gov/priorities/innovation/data-and-reports/2022/md-tcoc-qor2-aag" TargetMode="External"/><Relationship Id="rId4948" Type="http://schemas.openxmlformats.org/officeDocument/2006/relationships/hyperlink" Target="https://triagecancer.org/state-laws/co-pay-accumulators" TargetMode="External"/><Relationship Id="rId2499" Type="http://schemas.openxmlformats.org/officeDocument/2006/relationships/hyperlink" Target="https://medicaid.ohio.gov/families-and-individuals/srvcs/professional-medical-services" TargetMode="External"/><Relationship Id="rId3757" Type="http://schemas.openxmlformats.org/officeDocument/2006/relationships/hyperlink" Target="https://www.ncleg.gov/Sessions/2025/Bills/House/PDF/H629v0.pdf" TargetMode="External"/><Relationship Id="rId3964" Type="http://schemas.openxmlformats.org/officeDocument/2006/relationships/hyperlink" Target="https://bailit-health.com/publications/2025-0331-price-caps-resource-repository.pdf" TargetMode="External"/><Relationship Id="rId4808" Type="http://schemas.openxmlformats.org/officeDocument/2006/relationships/hyperlink" Target="https://www.primetherapeutics.com/nmpi" TargetMode="External"/><Relationship Id="rId1" Type="http://schemas.openxmlformats.org/officeDocument/2006/relationships/hyperlink" Target="https://sourceonhealthcare.org/home-2023/facility-fees-bills-introduced-map-chart/" TargetMode="External"/><Relationship Id="rId678" Type="http://schemas.openxmlformats.org/officeDocument/2006/relationships/hyperlink" Target="https://www.indianasenaterepublicans.com/new-laws-going-into-effect-july-1-2024" TargetMode="External"/><Relationship Id="rId885" Type="http://schemas.openxmlformats.org/officeDocument/2006/relationships/hyperlink" Target="https://www.ncsl.org/health/certificate-of-need-state-laws" TargetMode="External"/><Relationship Id="rId2359" Type="http://schemas.openxmlformats.org/officeDocument/2006/relationships/hyperlink" Target="https://www.lgbtmap.org/equality-maps/medicaid" TargetMode="External"/><Relationship Id="rId2566" Type="http://schemas.openxmlformats.org/officeDocument/2006/relationships/hyperlink" Target="https://www.highmark.com/content/dam/digital-marketing/en/highmark/highmarkdotcom/wholecare/wholecare-working-images/documents/pdfs/medicaid/25-medicaid-handbook.pdf" TargetMode="External"/><Relationship Id="rId2773" Type="http://schemas.openxmlformats.org/officeDocument/2006/relationships/hyperlink" Target="https://states.guttmacher.org/policies?restrictions=state-medicaid-coverage-ban" TargetMode="External"/><Relationship Id="rId2980" Type="http://schemas.openxmlformats.org/officeDocument/2006/relationships/hyperlink" Target="https://law.justia.com/codes/louisiana/revised-statutes/title-17/rs-17-1519-4/" TargetMode="External"/><Relationship Id="rId3617" Type="http://schemas.openxmlformats.org/officeDocument/2006/relationships/hyperlink" Target="https://gov.nv.gov/layouts/full_page.aspx?id=347117" TargetMode="External"/><Relationship Id="rId3824" Type="http://schemas.openxmlformats.org/officeDocument/2006/relationships/hyperlink" Target="https://www.milbank.org/wp-content/uploads/2024/04/Milbank-Peterson-Case-Study-Snapshots-ACCESS_v04.pdf" TargetMode="External"/><Relationship Id="rId538" Type="http://schemas.openxmlformats.org/officeDocument/2006/relationships/hyperlink" Target="https://law.justia.com/codes/arkansas/title-23/subtitle-3/chapter-99/subchapter-12/section-23-99-1202/" TargetMode="External"/><Relationship Id="rId745" Type="http://schemas.openxmlformats.org/officeDocument/2006/relationships/hyperlink" Target="https://sourceonhealthcare.org/market-consolidation/merger-review/" TargetMode="External"/><Relationship Id="rId952" Type="http://schemas.openxmlformats.org/officeDocument/2006/relationships/hyperlink" Target="https://www.ncsl.org/health/certificate-of-need-state-laws" TargetMode="External"/><Relationship Id="rId1168" Type="http://schemas.openxmlformats.org/officeDocument/2006/relationships/hyperlink" Target="https://www.ncsl.org/health/certificate-of-need-state-laws" TargetMode="External"/><Relationship Id="rId1375" Type="http://schemas.openxmlformats.org/officeDocument/2006/relationships/hyperlink" Target="https://www.billtrack50.com/billdetail/1881336" TargetMode="External"/><Relationship Id="rId1582" Type="http://schemas.openxmlformats.org/officeDocument/2006/relationships/hyperlink" Target="https://www.commonwealthfund.org/publications/fund-reports/2025/jul/state-protections-against-medical-debt-look-policies-across-us" TargetMode="External"/><Relationship Id="rId2219" Type="http://schemas.openxmlformats.org/officeDocument/2006/relationships/hyperlink" Target="https://docs.google.com/spreadsheets/d/1vsZTIecerW5t49Gg01pya2fURuZ-L6tDimC2e3QeIeE/edit?gid=1534310451" TargetMode="External"/><Relationship Id="rId2426" Type="http://schemas.openxmlformats.org/officeDocument/2006/relationships/hyperlink" Target="https://www.findlaw.com/lgbtq-law/do-insurance-companies-and-medicaid-cover-gender-affirming-care-.html" TargetMode="External"/><Relationship Id="rId2633" Type="http://schemas.openxmlformats.org/officeDocument/2006/relationships/hyperlink" Target="https://www.hhs.nd.gov/sites/www/files/documents/medicaid-policies/dental-provider-manual.pdf" TargetMode="External"/><Relationship Id="rId81" Type="http://schemas.openxmlformats.org/officeDocument/2006/relationships/hyperlink" Target="https://app.powerbi.com/view?r=eyJrIjoiNDNlNTJjNzItNjQyNS00NjVmLTk4MjItZDYzZjBlNTQ0ZDA2IiwidCI6IjM4MmZiOGIwLTRkYzMtNDEwNy04MGJkLTM1OTViMjQzMmZhZSIsImMiOjZ9" TargetMode="External"/><Relationship Id="rId605" Type="http://schemas.openxmlformats.org/officeDocument/2006/relationships/hyperlink" Target="https://casetext.com/statute/revised-code-of-washington/title-49-labor-regulations/chapter-4962-noncompetition-covenants/section-4962050-unenforceable-provisions" TargetMode="External"/><Relationship Id="rId812" Type="http://schemas.openxmlformats.org/officeDocument/2006/relationships/hyperlink" Target="https://www.ncsl.org/health/the-evolving-landscape-of-state-health-care-transaction-laws" TargetMode="External"/><Relationship Id="rId1028" Type="http://schemas.openxmlformats.org/officeDocument/2006/relationships/hyperlink" Target="https://www.ncsl.org/health/certificate-of-need-state-laws" TargetMode="External"/><Relationship Id="rId1235" Type="http://schemas.openxmlformats.org/officeDocument/2006/relationships/hyperlink" Target="https://law.justia.com/codes/louisiana/revised-statutes/title-40/rs-40-2115-13/" TargetMode="External"/><Relationship Id="rId1442" Type="http://schemas.openxmlformats.org/officeDocument/2006/relationships/hyperlink" Target="https://malegislature.gov/Laws/SessionLaws/Acts/2024/Chapter343" TargetMode="External"/><Relationship Id="rId2840" Type="http://schemas.openxmlformats.org/officeDocument/2006/relationships/hyperlink" Target="https://law.justia.com/codes/texas/health-and-safety-code/title-2/subtitle-j/chapter-185/section-185-002/" TargetMode="External"/><Relationship Id="rId4598" Type="http://schemas.openxmlformats.org/officeDocument/2006/relationships/hyperlink" Target="https://unitedstatesofcare.org/wp-content/uploads/2024/02/2024-Comparison-Chart-of-State-Public-Options.pdf" TargetMode="External"/><Relationship Id="rId1302" Type="http://schemas.openxmlformats.org/officeDocument/2006/relationships/hyperlink" Target="https://www.dmhc.ca.gov/HealthCareinCalifornia/PremiumRateReview/FAQs.aspx" TargetMode="External"/><Relationship Id="rId2700" Type="http://schemas.openxmlformats.org/officeDocument/2006/relationships/hyperlink" Target="https://www.kff.org/womens-health-policy/issue-brief/interactive-how-state-policies-shape-access-to-abortion-coverage/" TargetMode="External"/><Relationship Id="rId4458" Type="http://schemas.openxmlformats.org/officeDocument/2006/relationships/hyperlink" Target="https://triagecancer.org/state-laws/health-insurance-fertility-services" TargetMode="External"/><Relationship Id="rId3267" Type="http://schemas.openxmlformats.org/officeDocument/2006/relationships/hyperlink" Target="https://www.commonwealthfund.org/publications/maps-and-interactives/state-protections-against-medical-debt" TargetMode="External"/><Relationship Id="rId4665" Type="http://schemas.openxmlformats.org/officeDocument/2006/relationships/hyperlink" Target="https://www.kff.org/racial-equity-and-health-policy/state-health-coverage-for-immigrants-and-implications-for-health-coverage-and-care/" TargetMode="External"/><Relationship Id="rId4872" Type="http://schemas.openxmlformats.org/officeDocument/2006/relationships/hyperlink" Target="https://triagecancer.org/state-laws/co-pay-accumulators" TargetMode="External"/><Relationship Id="rId188" Type="http://schemas.openxmlformats.org/officeDocument/2006/relationships/hyperlink" Target="https://app.powerbi.com/view?r=eyJrIjoiNDNlNTJjNzItNjQyNS00NjVmLTk4MjItZDYzZjBlNTQ0ZDA2IiwidCI6IjM4MmZiOGIwLTRkYzMtNDEwNy04MGJkLTM1OTViMjQzMmZhZSIsImMiOjZ9" TargetMode="External"/><Relationship Id="rId395" Type="http://schemas.openxmlformats.org/officeDocument/2006/relationships/hyperlink" Target="https://law.justia.com/codes/maryland/health-general/title-19/subtitle-3/part-vi/section-19-349-2/" TargetMode="External"/><Relationship Id="rId2076" Type="http://schemas.openxmlformats.org/officeDocument/2006/relationships/hyperlink" Target="https://resolve.org/learn/financial-resources/insurance-coverage/medicaid-coverage-for-infertility-treatments-and-fertility-preservation/" TargetMode="External"/><Relationship Id="rId3474" Type="http://schemas.openxmlformats.org/officeDocument/2006/relationships/hyperlink" Target="https://www.ncsl.org/state-legislatures-news/details/states-seek-to-lower-costs-increase-coverage-of-mental-health-care" TargetMode="External"/><Relationship Id="rId3681" Type="http://schemas.openxmlformats.org/officeDocument/2006/relationships/hyperlink" Target="https://www.milbank.org/wp-content/uploads/2024/04/Milbank-Peterson-Case-Study-Snapshots-ACCESS_v04.pdf" TargetMode="External"/><Relationship Id="rId4318" Type="http://schemas.openxmlformats.org/officeDocument/2006/relationships/hyperlink" Target="https://law.justia.com/codes/new-mexico/chapter-59a/article-22/section-59a-22-47/" TargetMode="External"/><Relationship Id="rId4525" Type="http://schemas.openxmlformats.org/officeDocument/2006/relationships/hyperlink" Target="https://resolve.org/learn/financial-resources/insurance-coverage/insurance-coverage-by-state/" TargetMode="External"/><Relationship Id="rId4732" Type="http://schemas.openxmlformats.org/officeDocument/2006/relationships/hyperlink" Target="https://www.hca.wa.gov/assets/free-or-low-cost/19-039-apple-health-managed-care-faq.pdf" TargetMode="External"/><Relationship Id="rId2283" Type="http://schemas.openxmlformats.org/officeDocument/2006/relationships/hyperlink" Target="https://www.wvlegislature.gov/Bill_Status/Bills_history.cfm?input=292&amp;year=2025&amp;sessiontype=RS&amp;btype=bill" TargetMode="External"/><Relationship Id="rId2490" Type="http://schemas.openxmlformats.org/officeDocument/2006/relationships/hyperlink" Target="https://view.officeapps.live.com/op/view.aspx?src=https%3A%2F%2Fndhhs.org%2Fwp-content%2Fuploads%2F2023%2F04%2Fhearing-aid-financial-assistance-2022.docx&amp;wdOrigin=BROWSELINK" TargetMode="External"/><Relationship Id="rId3127" Type="http://schemas.openxmlformats.org/officeDocument/2006/relationships/hyperlink" Target="https://www.leg.state.nv.us/NRS/NRS-439B.html" TargetMode="External"/><Relationship Id="rId3334" Type="http://schemas.openxmlformats.org/officeDocument/2006/relationships/hyperlink" Target="https://www.nmlegis.gov/Sessions/23%20Regular/final/SB0273.pdf" TargetMode="External"/><Relationship Id="rId3541" Type="http://schemas.openxmlformats.org/officeDocument/2006/relationships/hyperlink" Target="https://www.chcf.org/wp-content/uploads/2020/01/CommissioningChangeFourStatesAdvisoryBoards.pdf" TargetMode="External"/><Relationship Id="rId255" Type="http://schemas.openxmlformats.org/officeDocument/2006/relationships/hyperlink" Target="https://facilityfeereform.chir.georgetown.edu/facility-fee-prohibitions/" TargetMode="External"/><Relationship Id="rId462" Type="http://schemas.openxmlformats.org/officeDocument/2006/relationships/hyperlink" Target="https://sourceonhealthcare.org/provider-contracts/" TargetMode="External"/><Relationship Id="rId1092" Type="http://schemas.openxmlformats.org/officeDocument/2006/relationships/hyperlink" Target="https://nashp.org/state-tracker/state-legislative-action-to-lower-health-system-costs/" TargetMode="External"/><Relationship Id="rId2143" Type="http://schemas.openxmlformats.org/officeDocument/2006/relationships/hyperlink" Target="https://nashp.org/state-tracker/state-medicaid-approaches-to-doula-service-benefits/" TargetMode="External"/><Relationship Id="rId2350" Type="http://schemas.openxmlformats.org/officeDocument/2006/relationships/hyperlink" Target="https://www.lgbtmap.org/img/maps/citations-medicaid.pdf" TargetMode="External"/><Relationship Id="rId3401" Type="http://schemas.openxmlformats.org/officeDocument/2006/relationships/hyperlink" Target="https://ksrevisor.gov/statutes/chapters/ch40/040_002_0105.html" TargetMode="External"/><Relationship Id="rId115" Type="http://schemas.openxmlformats.org/officeDocument/2006/relationships/hyperlink" Target="https://facilityfeereform.chir.georgetown.edu/cost-sharing-protections/" TargetMode="External"/><Relationship Id="rId322" Type="http://schemas.openxmlformats.org/officeDocument/2006/relationships/hyperlink" Target="https://app.powerbi.com/view?r=eyJrIjoiNDNlNTJjNzItNjQyNS00NjVmLTk4MjItZDYzZjBlNTQ0ZDA2IiwidCI6IjM4MmZiOGIwLTRkYzMtNDEwNy04MGJkLTM1OTViMjQzMmZhZSIsImMiOjZ9" TargetMode="External"/><Relationship Id="rId2003" Type="http://schemas.openxmlformats.org/officeDocument/2006/relationships/hyperlink" Target="https://www.kff.org/womens-health-policy/state-indicator/infertility-coverage/?currentTimeframe=0&amp;sortModel=%7B%22colId%22:%22Location%22,%22sort%22:%22asc%22%7D" TargetMode="External"/><Relationship Id="rId2210" Type="http://schemas.openxmlformats.org/officeDocument/2006/relationships/hyperlink" Target="https://nashp.org/state-tracker/state-medicaid-approaches-to-doula-service-benefits/" TargetMode="External"/><Relationship Id="rId5159" Type="http://schemas.openxmlformats.org/officeDocument/2006/relationships/hyperlink" Target="https://nashp.org/state-tracker/state-pharmacy-benefit-manager-legislation/" TargetMode="External"/><Relationship Id="rId4175" Type="http://schemas.openxmlformats.org/officeDocument/2006/relationships/hyperlink" Target="https://sourceonhealthcare.org/state-action/" TargetMode="External"/><Relationship Id="rId4382" Type="http://schemas.openxmlformats.org/officeDocument/2006/relationships/hyperlink" Target="https://www.ilga.gov/Documents/legislation/ilcs/documents/021500050K356z.60.htm" TargetMode="External"/><Relationship Id="rId5019" Type="http://schemas.openxmlformats.org/officeDocument/2006/relationships/hyperlink" Target="https://wyoleg.gov/statutes/compress/title33.pdf" TargetMode="External"/><Relationship Id="rId5226" Type="http://schemas.openxmlformats.org/officeDocument/2006/relationships/hyperlink" Target="https://www.ncsl.org/health/state-policy-options-and-pharmacy-benefit-managers" TargetMode="External"/><Relationship Id="rId1769" Type="http://schemas.openxmlformats.org/officeDocument/2006/relationships/hyperlink" Target="https://www.healthinsurance.org/medicaid/arkansas/" TargetMode="External"/><Relationship Id="rId1976" Type="http://schemas.openxmlformats.org/officeDocument/2006/relationships/hyperlink" Target="https://calmatters.org/health/2024/09/ivf-health-insurance-coverage-law/" TargetMode="External"/><Relationship Id="rId3191" Type="http://schemas.openxmlformats.org/officeDocument/2006/relationships/hyperlink" Target="https://www.commonwealthfund.org/publications/fund-reports/2025/jul/state-protections-against-medical-debt-look-policies-across-us" TargetMode="External"/><Relationship Id="rId4035" Type="http://schemas.openxmlformats.org/officeDocument/2006/relationships/hyperlink" Target="https://sourceonhealthcare.org/state-action/" TargetMode="External"/><Relationship Id="rId4242" Type="http://schemas.openxmlformats.org/officeDocument/2006/relationships/hyperlink" Target="https://law.justia.com/codes/arkansas/title-23/subtitle-3/chapter-79/subchapter-1/section-23-79-140/" TargetMode="External"/><Relationship Id="rId1629" Type="http://schemas.openxmlformats.org/officeDocument/2006/relationships/hyperlink" Target="https://www.commonwealthfund.org/blog/2022/aca-preventive-services-benefit-jeopardy-what-can-states-do" TargetMode="External"/><Relationship Id="rId1836" Type="http://schemas.openxmlformats.org/officeDocument/2006/relationships/hyperlink" Target="https://www.kff.org/policy-watch/section-1115-waiver-watch-continuous-eligibility-waivers/" TargetMode="External"/><Relationship Id="rId1903" Type="http://schemas.openxmlformats.org/officeDocument/2006/relationships/hyperlink" Target="https://lawfilesext.leg.wa.gov/biennium/2023-24/Pdf/Bills/Senate%20Passed%20Legislature/5950-S.PL.pdf?q=20240701161432" TargetMode="External"/><Relationship Id="rId3051" Type="http://schemas.openxmlformats.org/officeDocument/2006/relationships/hyperlink" Target="https://law.justia.com/codes/new-hampshire/title-i/chapter-7/section-7-32-e/" TargetMode="External"/><Relationship Id="rId4102" Type="http://schemas.openxmlformats.org/officeDocument/2006/relationships/hyperlink" Target="https://www.apcdcouncil.org/" TargetMode="External"/><Relationship Id="rId3868" Type="http://schemas.openxmlformats.org/officeDocument/2006/relationships/hyperlink" Target="https://www.milbank.org/news/state-health-care-cost-growth-target-values/" TargetMode="External"/><Relationship Id="rId4919" Type="http://schemas.openxmlformats.org/officeDocument/2006/relationships/hyperlink" Target="https://triagecancer.org/state-laws/co-pay-accumulators" TargetMode="External"/><Relationship Id="rId789" Type="http://schemas.openxmlformats.org/officeDocument/2006/relationships/hyperlink" Target="https://www.ncsl.org/health/certificate-of-need-state-laws" TargetMode="External"/><Relationship Id="rId996" Type="http://schemas.openxmlformats.org/officeDocument/2006/relationships/hyperlink" Target="https://nashp.org/state-tracker/state-legislative-action-to-lower-health-system-costs/" TargetMode="External"/><Relationship Id="rId2677" Type="http://schemas.openxmlformats.org/officeDocument/2006/relationships/hyperlink" Target="https://www.kff.org/womens-health-policy/issue-brief/interactive-how-state-policies-shape-access-to-abortion-coverage/" TargetMode="External"/><Relationship Id="rId2884" Type="http://schemas.openxmlformats.org/officeDocument/2006/relationships/hyperlink" Target="https://law.justia.com/codes/north-dakota/title-47/chapter-47-18/" TargetMode="External"/><Relationship Id="rId3728" Type="http://schemas.openxmlformats.org/officeDocument/2006/relationships/hyperlink" Target="https://leginfo.legislature.ca.gov/faces/billHistoryClient.xhtml?bill_id=202120220SB184" TargetMode="External"/><Relationship Id="rId5083" Type="http://schemas.openxmlformats.org/officeDocument/2006/relationships/hyperlink" Target="https://nashp.org/state-tracker/state-pharmacy-benefit-manager-legislation/" TargetMode="External"/><Relationship Id="rId649" Type="http://schemas.openxmlformats.org/officeDocument/2006/relationships/hyperlink" Target="https://sourceonhealthcare.org/market-consolidation/merger-review/" TargetMode="External"/><Relationship Id="rId856" Type="http://schemas.openxmlformats.org/officeDocument/2006/relationships/hyperlink" Target="https://www.ncsl.org/health/the-evolving-landscape-of-state-health-care-transaction-laws" TargetMode="External"/><Relationship Id="rId1279" Type="http://schemas.openxmlformats.org/officeDocument/2006/relationships/hyperlink" Target="https://law.justia.com/codes/north-carolina/chapter-55a/article-11/section-55a-11-02/" TargetMode="External"/><Relationship Id="rId1486" Type="http://schemas.openxmlformats.org/officeDocument/2006/relationships/hyperlink" Target="https://www.cga.ct.gov/2025/TOB/S/PDF/2025SB-00010-R01-SB.PDF" TargetMode="External"/><Relationship Id="rId2537" Type="http://schemas.openxmlformats.org/officeDocument/2006/relationships/hyperlink" Target="https://hcpf.colorado.gov/vision-benefit" TargetMode="External"/><Relationship Id="rId3935" Type="http://schemas.openxmlformats.org/officeDocument/2006/relationships/hyperlink" Target="https://eadn-wc03-8290287.nxedge.io/wp-content/uploads/2024/01/NASHP-2023-Health-System-Cost-Tracker-Archive.pdf" TargetMode="External"/><Relationship Id="rId5150" Type="http://schemas.openxmlformats.org/officeDocument/2006/relationships/hyperlink" Target="https://nashp.org/state-tracker/state-pharmacy-benefit-manager-legislation/" TargetMode="External"/><Relationship Id="rId509" Type="http://schemas.openxmlformats.org/officeDocument/2006/relationships/hyperlink" Target="https://eig.org/state-noncompete-map/" TargetMode="External"/><Relationship Id="rId1139" Type="http://schemas.openxmlformats.org/officeDocument/2006/relationships/hyperlink" Target="https://www.ncsl.org/health/certificate-of-need-state-laws" TargetMode="External"/><Relationship Id="rId1346" Type="http://schemas.openxmlformats.org/officeDocument/2006/relationships/hyperlink" Target="https://www.insurance.nh.gov/health-insurance-premium-rates" TargetMode="External"/><Relationship Id="rId1693" Type="http://schemas.openxmlformats.org/officeDocument/2006/relationships/hyperlink" Target="https://law.justia.com/codes/oregon/volume-18/chapter-743a/section-743a-262/" TargetMode="External"/><Relationship Id="rId2744" Type="http://schemas.openxmlformats.org/officeDocument/2006/relationships/hyperlink" Target="https://www.kff.org/medicaid/state-indicator/abortion-under-medicaid/" TargetMode="External"/><Relationship Id="rId2951" Type="http://schemas.openxmlformats.org/officeDocument/2006/relationships/hyperlink" Target="https://law.justia.com/codes/pennsylvania/title-42/chapter-81/section-8127/" TargetMode="External"/><Relationship Id="rId5010" Type="http://schemas.openxmlformats.org/officeDocument/2006/relationships/hyperlink" Target="https://advance.lexis.com/documentpage/?pdmfid=1000516&amp;crid=94a4bf40-7246-4dc3-80b1-ae50913e342c&amp;nodeid=ACAAAIAACAAL&amp;nodepath=%2FROOT%2FACA%2FACAAAI%2FACAAAIAAC%2FACAAAIAACAAL&amp;level=4&amp;haschildren=&amp;populated=false&amp;title=53-10-211.+Interchangeable+biological+products.&amp;config=025054JABlOTJjNmIyNi0wYjI0LTRjZGEtYWE5ZC0zNGFhOWNhMjFlNDgKAFBvZENhdGFsb2cDFQ14bX2GfyBTaI9WcPX5&amp;pddocfullpath=%2Fshared%2Fdocument%2Fstatutes-legislation%2Furn%3AcontentItem%3A5G98-7K60-R03N-80BN-00008-00&amp;ecomp=_38_kkk&amp;prid=7413347c-feac-4369-bb21-485f1f1b1113" TargetMode="External"/><Relationship Id="rId716" Type="http://schemas.openxmlformats.org/officeDocument/2006/relationships/hyperlink" Target="https://sourceonhealthcare.org/market-consolidation/merger-review/" TargetMode="External"/><Relationship Id="rId923" Type="http://schemas.openxmlformats.org/officeDocument/2006/relationships/hyperlink" Target="https://www.ncsl.org/health/certificate-of-need-state-laws" TargetMode="External"/><Relationship Id="rId1553" Type="http://schemas.openxmlformats.org/officeDocument/2006/relationships/hyperlink" Target="https://law.justia.com/codes/iowa/title-xiv/chapter-561/section-561-16/" TargetMode="External"/><Relationship Id="rId1760" Type="http://schemas.openxmlformats.org/officeDocument/2006/relationships/hyperlink" Target="https://www.vtmedicaid.com/assets/manuals/GeneralProviderManual.pdf" TargetMode="External"/><Relationship Id="rId2604" Type="http://schemas.openxmlformats.org/officeDocument/2006/relationships/hyperlink" Target="https://www.absolutetotalcare.com/members/medicaid/benefits-services/benefits-overview.html" TargetMode="External"/><Relationship Id="rId2811" Type="http://schemas.openxmlformats.org/officeDocument/2006/relationships/hyperlink" Target="https://www.carequest.org/Medicaid-Adult-Dental-Coverage-Checker" TargetMode="External"/><Relationship Id="rId52" Type="http://schemas.openxmlformats.org/officeDocument/2006/relationships/hyperlink" Target="https://app.powerbi.com/view?r=eyJrIjoiNDNlNTJjNzItNjQyNS00NjVmLTk4MjItZDYzZjBlNTQ0ZDA2IiwidCI6IjM4MmZiOGIwLTRkYzMtNDEwNy04MGJkLTM1OTViMjQzMmZhZSIsImMiOjZ9" TargetMode="External"/><Relationship Id="rId1206" Type="http://schemas.openxmlformats.org/officeDocument/2006/relationships/hyperlink" Target="https://nashp.org/state-tracker/2025-state-legislation-to-lower-health-system-costs/" TargetMode="External"/><Relationship Id="rId1413" Type="http://schemas.openxmlformats.org/officeDocument/2006/relationships/hyperlink" Target="https://code.wvlegislature.gov/33-20-5/" TargetMode="External"/><Relationship Id="rId1620" Type="http://schemas.openxmlformats.org/officeDocument/2006/relationships/hyperlink" Target="https://legiscan.com/HI/bill/HB1966/2024" TargetMode="External"/><Relationship Id="rId4569" Type="http://schemas.openxmlformats.org/officeDocument/2006/relationships/hyperlink" Target="https://malegislature.gov/Laws/GeneralLaws/PartI/TitleIV/Chapter32A/Section17C" TargetMode="External"/><Relationship Id="rId4776" Type="http://schemas.openxmlformats.org/officeDocument/2006/relationships/hyperlink" Target="https://www.aurrerahealth.com/blog/winding-down-the-financial-alignment-initiative-state-strategies-to-transition-dual-eligible-members-to-d-snps" TargetMode="External"/><Relationship Id="rId4983" Type="http://schemas.openxmlformats.org/officeDocument/2006/relationships/hyperlink" Target="https://mgaleg.maryland.gov/mgawebsite/Laws/StatuteText?article=gho&amp;section=12-504.1&amp;enactments=False&amp;archived=False" TargetMode="External"/><Relationship Id="rId3378" Type="http://schemas.openxmlformats.org/officeDocument/2006/relationships/hyperlink" Target="https://downloads.cms.gov/cciio/State%20Required%20Benefits_NJ.PDF" TargetMode="External"/><Relationship Id="rId3585" Type="http://schemas.openxmlformats.org/officeDocument/2006/relationships/hyperlink" Target="https://nashp.org/state-tracker/how-states-use-cost-growth-benchmark-programs-to-contain-health-care-costs/" TargetMode="External"/><Relationship Id="rId3792" Type="http://schemas.openxmlformats.org/officeDocument/2006/relationships/hyperlink" Target="https://nashp.org/state-tracker/how-states-use-cost-growth-benchmark-programs-to-contain-health-care-costs" TargetMode="External"/><Relationship Id="rId4429" Type="http://schemas.openxmlformats.org/officeDocument/2006/relationships/hyperlink" Target="https://triagecancer.org/state-laws/health-insurance-fertility-services" TargetMode="External"/><Relationship Id="rId4636" Type="http://schemas.openxmlformats.org/officeDocument/2006/relationships/hyperlink" Target="https://www.maine.gov/dhhs/oms/providers/provider-bulletins/new-mainecare-coverage-federally-non-qualified-children-under-21-and-pregnant-people-2022" TargetMode="External"/><Relationship Id="rId4843" Type="http://schemas.openxmlformats.org/officeDocument/2006/relationships/hyperlink" Target="https://www.ncsl.org/health/bulk-purchasing-of-prescription-drugs" TargetMode="External"/><Relationship Id="rId299" Type="http://schemas.openxmlformats.org/officeDocument/2006/relationships/hyperlink" Target="https://sourceonhealthcare.org/home-2023/facility-fees-bills-introduced-map-chart/" TargetMode="External"/><Relationship Id="rId2187" Type="http://schemas.openxmlformats.org/officeDocument/2006/relationships/hyperlink" Target="https://nashp.org/state-tracker/state-medicaid-approaches-to-doula-service-benefits/" TargetMode="External"/><Relationship Id="rId2394" Type="http://schemas.openxmlformats.org/officeDocument/2006/relationships/hyperlink" Target="https://www.findlaw.com/lgbtq-law/do-insurance-companies-and-medicaid-cover-gender-affirming-care-.html" TargetMode="External"/><Relationship Id="rId3238" Type="http://schemas.openxmlformats.org/officeDocument/2006/relationships/hyperlink" Target="https://law.justia.com/codes/colorado/title-6/hospital-disclosures-to-consumers/article-20/part-2/section-6-20-203-d-1/" TargetMode="External"/><Relationship Id="rId3445" Type="http://schemas.openxmlformats.org/officeDocument/2006/relationships/hyperlink" Target="https://www.ncsl.org/state-legislatures-news/details/states-seek-to-lower-costs-increase-coverage-of-mental-health-care" TargetMode="External"/><Relationship Id="rId3652" Type="http://schemas.openxmlformats.org/officeDocument/2006/relationships/hyperlink" Target="https://nashp.org/state-tracker/how-states-use-cost-growth-benchmark-programs-to-contain-health-care-costs" TargetMode="External"/><Relationship Id="rId4703" Type="http://schemas.openxmlformats.org/officeDocument/2006/relationships/hyperlink" Target="https://view.officeapps.live.com/op/view.aspx?src=https%3A%2F%2Fmedicaid.ms.gov%2Fwp-content%2Fuploads%2F2020%2F08%2FEnrollment-Reports.xlsx&amp;wdOrigin=BROWSELINK" TargetMode="External"/><Relationship Id="rId159" Type="http://schemas.openxmlformats.org/officeDocument/2006/relationships/hyperlink" Target="https://facilityfeereform.chir.georgetown.edu/consumer-notification-requirements/" TargetMode="External"/><Relationship Id="rId366" Type="http://schemas.openxmlformats.org/officeDocument/2006/relationships/hyperlink" Target="https://facilityfeereform.chir.georgetown.edu/facility-fee-prohibitions/" TargetMode="External"/><Relationship Id="rId573" Type="http://schemas.openxmlformats.org/officeDocument/2006/relationships/hyperlink" Targe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ohio&amp;wpv_sort_orderby=post_title&amp;wpv_sort_order=asc&amp;wpv_filter_submit=Submit" TargetMode="External"/><Relationship Id="rId780" Type="http://schemas.openxmlformats.org/officeDocument/2006/relationships/hyperlink" Target="http://www.shpda.alabama.gov/documents/conforms/Rules%20Effective%205.5.2017%20Searchable%207.16.2019.pdf" TargetMode="External"/><Relationship Id="rId2047" Type="http://schemas.openxmlformats.org/officeDocument/2006/relationships/hyperlink" Target="https://resolve.org/learn/financial-resources/insurance-coverage/medicaid-coverage-for-infertility-treatments-and-fertility-preservation/" TargetMode="External"/><Relationship Id="rId2254" Type="http://schemas.openxmlformats.org/officeDocument/2006/relationships/hyperlink" Target="https://nashp.org/state-tracker/state-medicaid-approaches-to-doula-service-benefits/" TargetMode="External"/><Relationship Id="rId2461" Type="http://schemas.openxmlformats.org/officeDocument/2006/relationships/hyperlink" Target="https://www.coloradosos.gov/CCR/GenerateRulePdf.do?ruleVersionId=11990&amp;fileName=10%20CCR%202505-10%208.200" TargetMode="External"/><Relationship Id="rId3305" Type="http://schemas.openxmlformats.org/officeDocument/2006/relationships/hyperlink" Target="https://nciom.org/what-is-the-healthcare-access-and-stabilization-program-hasp/" TargetMode="External"/><Relationship Id="rId3512" Type="http://schemas.openxmlformats.org/officeDocument/2006/relationships/hyperlink" Target="https://portal.ct.gov/-/media/ohs/cost-growth-benchmark/guidance-for-payer-and-provider-groups/posted-11-21-22/ct-ohs-implementation-manual-v22-2022-11-18.pdf" TargetMode="External"/><Relationship Id="rId4910" Type="http://schemas.openxmlformats.org/officeDocument/2006/relationships/hyperlink" Target="https://ndlegis.gov/assembly/69-2025/regular/documents/25-0068-05000.pdf" TargetMode="External"/><Relationship Id="rId226" Type="http://schemas.openxmlformats.org/officeDocument/2006/relationships/hyperlink" Target="https://sourceonhealthcare.org/home-2023/facility-fees-bills-introduced-map-chart/" TargetMode="External"/><Relationship Id="rId433" Type="http://schemas.openxmlformats.org/officeDocument/2006/relationships/hyperlink" Target="https://facilityfeereform.chir.georgetown.edu/facility-fee-prohibitions/" TargetMode="External"/><Relationship Id="rId1063" Type="http://schemas.openxmlformats.org/officeDocument/2006/relationships/hyperlink" Target="https://nashp.org/state-tracker/state-legislative-action-to-lower-health-system-costs/" TargetMode="External"/><Relationship Id="rId1270" Type="http://schemas.openxmlformats.org/officeDocument/2006/relationships/hyperlink" Target="https://law.justia.com/codes/nebraska/chapter-71/statute-71-20-110/" TargetMode="External"/><Relationship Id="rId2114" Type="http://schemas.openxmlformats.org/officeDocument/2006/relationships/hyperlink" Target="https://www.kff.org/womens-health-policy/state-indicator/infertility-coverage/?currentTimeframe=0&amp;sortModel=%7B%22colId%22:%22Location%22,%22sort%22:%22asc%22%7D" TargetMode="External"/><Relationship Id="rId640" Type="http://schemas.openxmlformats.org/officeDocument/2006/relationships/hyperlink" Target="https://nashp.org/comparison-of-state-prescription-drug-affordability-review-initiatives/" TargetMode="External"/><Relationship Id="rId2321" Type="http://schemas.openxmlformats.org/officeDocument/2006/relationships/hyperlink" Target="https://www.lgbtmap.org/equality-maps/medicaid" TargetMode="External"/><Relationship Id="rId4079" Type="http://schemas.openxmlformats.org/officeDocument/2006/relationships/hyperlink" Target="https://www.apcdcouncil.org/" TargetMode="External"/><Relationship Id="rId4286" Type="http://schemas.openxmlformats.org/officeDocument/2006/relationships/hyperlink" Target="https://malegislature.gov/Laws/GeneralLaws/PartI/TitleXXII/Chapter175/Section47G" TargetMode="External"/><Relationship Id="rId500" Type="http://schemas.openxmlformats.org/officeDocument/2006/relationships/hyperlink" Target="https://eig.org/state-noncompete-map/" TargetMode="External"/><Relationship Id="rId1130" Type="http://schemas.openxmlformats.org/officeDocument/2006/relationships/hyperlink" Target="https://www.ncsl.org/health/certificate-of-need-state-laws" TargetMode="External"/><Relationship Id="rId4493" Type="http://schemas.openxmlformats.org/officeDocument/2006/relationships/hyperlink" Target="https://resolve.org/learn/financial-resources/insurance-coverage/insurance-coverage-by-state/" TargetMode="External"/><Relationship Id="rId1947" Type="http://schemas.openxmlformats.org/officeDocument/2006/relationships/hyperlink" Target="https://montanafreepress.org/2023/04/28/montana-governor-signs-gender-affirming-care-ban-for-minors/" TargetMode="External"/><Relationship Id="rId3095" Type="http://schemas.openxmlformats.org/officeDocument/2006/relationships/hyperlink" Target="https://law.justia.com/codes/massachusetts/part-i/title-xvii/chapter-118e/section-69/" TargetMode="External"/><Relationship Id="rId4146" Type="http://schemas.openxmlformats.org/officeDocument/2006/relationships/hyperlink" Target="https://sourceonhealthcare.org/state-action/" TargetMode="External"/><Relationship Id="rId4353" Type="http://schemas.openxmlformats.org/officeDocument/2006/relationships/hyperlink" Target="https://law.justia.com/codes/wyoming/title-26/chapter-19/article-1/section-26-19-107/" TargetMode="External"/><Relationship Id="rId4560" Type="http://schemas.openxmlformats.org/officeDocument/2006/relationships/hyperlink" Target="https://www.kff.org/womens-health-policy/state-policies-on-abortion-coverage-in-medicaid-private-insurance-and-aca-exchange-plans-2025/" TargetMode="External"/><Relationship Id="rId1807" Type="http://schemas.openxmlformats.org/officeDocument/2006/relationships/hyperlink" Target="https://hcpf.colorado.gov/sites/hcpf/files/1115%20SUD%20Demonstration%20Amendment%20Request%204.1.24.pdf" TargetMode="External"/><Relationship Id="rId3162" Type="http://schemas.openxmlformats.org/officeDocument/2006/relationships/hyperlink" Target="https://www.commonwealthfund.org/publications/maps-and-interactives/state-protections-against-medical-debt" TargetMode="External"/><Relationship Id="rId4006" Type="http://schemas.openxmlformats.org/officeDocument/2006/relationships/hyperlink" Target="https://sourceonhealthcare.org/state-action/" TargetMode="External"/><Relationship Id="rId4213" Type="http://schemas.openxmlformats.org/officeDocument/2006/relationships/hyperlink" Target="https://www.apcdcouncil.org/state/map" TargetMode="External"/><Relationship Id="rId4420" Type="http://schemas.openxmlformats.org/officeDocument/2006/relationships/hyperlink" Target="https://triagecancer.org/state-laws/health-insurance-fertility-services" TargetMode="External"/><Relationship Id="rId290" Type="http://schemas.openxmlformats.org/officeDocument/2006/relationships/hyperlink" Target="https://sourceonhealthcare.org/home-2023/facility-fees-bills-introduced-map-chart/" TargetMode="External"/><Relationship Id="rId3022" Type="http://schemas.openxmlformats.org/officeDocument/2006/relationships/hyperlink" Target="https://www.commonwealthfund.org/publications/maps-and-interactives/state-protections-against-medical-debt" TargetMode="External"/><Relationship Id="rId150" Type="http://schemas.openxmlformats.org/officeDocument/2006/relationships/hyperlink" Target="https://facilityfeereform.chir.georgetown.edu/consumer-notification-requirements/" TargetMode="External"/><Relationship Id="rId3979" Type="http://schemas.openxmlformats.org/officeDocument/2006/relationships/hyperlink" Target="https://sourceonhealthcare.org/legislation/ld-1816/" TargetMode="External"/><Relationship Id="rId5194" Type="http://schemas.openxmlformats.org/officeDocument/2006/relationships/hyperlink" Target="https://www.ncsl.org/health/state-policy-options-and-pharmacy-benefit-managers" TargetMode="External"/><Relationship Id="rId2788" Type="http://schemas.openxmlformats.org/officeDocument/2006/relationships/hyperlink" Target="https://states.guttmacher.org/policies?restrictions=state-medicaid-coverage-ban" TargetMode="External"/><Relationship Id="rId2995" Type="http://schemas.openxmlformats.org/officeDocument/2006/relationships/hyperlink" Target="https://www.commonwealthfund.org/publications/maps-and-interactives/state-protections-against-medical-debt" TargetMode="External"/><Relationship Id="rId3839" Type="http://schemas.openxmlformats.org/officeDocument/2006/relationships/hyperlink" Target="https://www.milbank.org/news/state-health-care-cost-growth-target-values/" TargetMode="External"/><Relationship Id="rId5054" Type="http://schemas.openxmlformats.org/officeDocument/2006/relationships/hyperlink" Target="https://www.ncsl.org/health/state-policy-options-and-pharmacy-benefit-managers" TargetMode="External"/><Relationship Id="rId967" Type="http://schemas.openxmlformats.org/officeDocument/2006/relationships/hyperlink" Target="https://legislature.vermont.gov/statutes/section/18/221/09405c" TargetMode="External"/><Relationship Id="rId1597" Type="http://schemas.openxmlformats.org/officeDocument/2006/relationships/hyperlink" Target="https://healthcareinsider.com/massachusetts-health-insurance-37015" TargetMode="External"/><Relationship Id="rId2648" Type="http://schemas.openxmlformats.org/officeDocument/2006/relationships/hyperlink" Target="https://www.p2pga.org/roadmap/healthcare/dental-care/" TargetMode="External"/><Relationship Id="rId2855" Type="http://schemas.openxmlformats.org/officeDocument/2006/relationships/hyperlink" Target="https://law.justia.com/codes/georgia/title-44/chapter-13/article-1/part-1/section-44-13-1/" TargetMode="External"/><Relationship Id="rId3906" Type="http://schemas.openxmlformats.org/officeDocument/2006/relationships/hyperlink" Target="https://nashp.org/state-laws-passed-to-address-health-system-costs-2020-2024/" TargetMode="External"/><Relationship Id="rId5261" Type="http://schemas.openxmlformats.org/officeDocument/2006/relationships/hyperlink" Target="https://law.justia.com/codes/oklahoma/title-36/section-36-6963/" TargetMode="External"/><Relationship Id="rId96" Type="http://schemas.openxmlformats.org/officeDocument/2006/relationships/hyperlink" Target="https://facilityfeereform.chir.georgetown.edu/cost-sharing-protections/" TargetMode="External"/><Relationship Id="rId827" Type="http://schemas.openxmlformats.org/officeDocument/2006/relationships/hyperlink" Target="https://www.ncsl.org/health/the-evolving-landscape-of-state-health-care-transaction-laws" TargetMode="External"/><Relationship Id="rId1457" Type="http://schemas.openxmlformats.org/officeDocument/2006/relationships/hyperlink" Target="https://csimt.gov/health-insurance_rates/" TargetMode="External"/><Relationship Id="rId1664" Type="http://schemas.openxmlformats.org/officeDocument/2006/relationships/hyperlink" Target="https://unitedstatesofcare.org/wp-content/uploads/2023/04/Braidwood-State-Solutions-Updated-September-2023.pdf" TargetMode="External"/><Relationship Id="rId1871" Type="http://schemas.openxmlformats.org/officeDocument/2006/relationships/hyperlink" Target="https://www.hhs.gov/about/news/2024/07/02/hhs-authorizes-five-states-provide-historic-health-care-coverage-people-transitioning-incarceration.html" TargetMode="External"/><Relationship Id="rId2508" Type="http://schemas.openxmlformats.org/officeDocument/2006/relationships/hyperlink" Target="https://dss.sd.gov/docs/medicaid/providers/billingmanuals/Professional/Audiology_Services.pdf" TargetMode="External"/><Relationship Id="rId2715" Type="http://schemas.openxmlformats.org/officeDocument/2006/relationships/hyperlink" Target="https://www.kff.org/medicaid/state-indicator/abortion-under-medicaid/" TargetMode="External"/><Relationship Id="rId2922" Type="http://schemas.openxmlformats.org/officeDocument/2006/relationships/hyperlink" Target="https://law.justia.com/codes/indiana/title-24/article-4-5/chapter-5/section-24-4-5-5-105/" TargetMode="External"/><Relationship Id="rId4070" Type="http://schemas.openxmlformats.org/officeDocument/2006/relationships/hyperlink" Target="https://www.sciencedirect.com/science/article/abs/pii/S1047279720301332" TargetMode="External"/><Relationship Id="rId5121" Type="http://schemas.openxmlformats.org/officeDocument/2006/relationships/hyperlink" Target="https://www.healthmanagement.com/wp-content/uploads/2024-Medicaid-Rx-Survey-Rpt_FINAL.pdf" TargetMode="External"/><Relationship Id="rId1317" Type="http://schemas.openxmlformats.org/officeDocument/2006/relationships/hyperlink" Target="https://legislature.maine.gov/statutes/24-A/title24-Asec2736.html" TargetMode="External"/><Relationship Id="rId1524" Type="http://schemas.openxmlformats.org/officeDocument/2006/relationships/hyperlink" Target="https://www.healthinsurance.org/short-term-health-insurance/mississippi/" TargetMode="External"/><Relationship Id="rId1731" Type="http://schemas.openxmlformats.org/officeDocument/2006/relationships/hyperlink" Target="https://www.mdch.state.mi.us/dch-medicaid/manuals/MedicaidProviderManual.pdf" TargetMode="External"/><Relationship Id="rId4887" Type="http://schemas.openxmlformats.org/officeDocument/2006/relationships/hyperlink" Target="https://law.justia.com/codes/delaware/title-18/chapter-33a/subchapter-viii/section-3382a/" TargetMode="External"/><Relationship Id="rId23" Type="http://schemas.openxmlformats.org/officeDocument/2006/relationships/hyperlink" Target="https://sourceonhealthcare.org/home-2023/facility-fees-bills-introduced-map-chart/" TargetMode="External"/><Relationship Id="rId3489" Type="http://schemas.openxmlformats.org/officeDocument/2006/relationships/hyperlink" Target="https://www.ncsl.org/state-legislatures-news/details/states-seek-to-lower-costs-increase-coverage-of-mental-health-care" TargetMode="External"/><Relationship Id="rId3696" Type="http://schemas.openxmlformats.org/officeDocument/2006/relationships/hyperlink" Target="https://www.milbank.org/wp-content/uploads/2024/04/Milbank-Peterson-Case-Study-Snapshots-ACCESS_v04.pdf" TargetMode="External"/><Relationship Id="rId4747" Type="http://schemas.openxmlformats.org/officeDocument/2006/relationships/hyperlink" Target="https://oklahoma.gov/ohca/soonerselect/choice-counseling/faqs.html" TargetMode="External"/><Relationship Id="rId2298" Type="http://schemas.openxmlformats.org/officeDocument/2006/relationships/hyperlink" Target="https://www.guttmacher.org/state-legislation-tracker" TargetMode="External"/><Relationship Id="rId3349" Type="http://schemas.openxmlformats.org/officeDocument/2006/relationships/hyperlink" Target="https://downloads.cms.gov/cciio/State%20Required%20Benefits_AL.PDF" TargetMode="External"/><Relationship Id="rId3556" Type="http://schemas.openxmlformats.org/officeDocument/2006/relationships/hyperlink" Target="https://calmatters.org/health/2024/02/health-care-costs-cap/" TargetMode="External"/><Relationship Id="rId4954" Type="http://schemas.openxmlformats.org/officeDocument/2006/relationships/hyperlink" Target="https://www.leg.state.fl.us/statutes/index.cfm?App_mode=Display_Statute&amp;Search_String=&amp;URL=0400-0499/0465/Sections/0465.0252.html" TargetMode="External"/><Relationship Id="rId477" Type="http://schemas.openxmlformats.org/officeDocument/2006/relationships/hyperlink" Target="https://casetext.com/statute/general-laws-of-massachusetts/part-i-administration-of-the-government/title-xxii-corporations/chapter-176o-health-insurance-consumer-protections/section-176o9a-agreements-or-contracts-between-carriers-and-health-care-providers-prohibited-provisions" TargetMode="External"/><Relationship Id="rId684" Type="http://schemas.openxmlformats.org/officeDocument/2006/relationships/hyperlink" Target="https://sourceonhealthcare.org/market-consolidation/merger-review/" TargetMode="External"/><Relationship Id="rId2158" Type="http://schemas.openxmlformats.org/officeDocument/2006/relationships/hyperlink" Target="https://www.badoulatrainings.org/blog/state-of-the-states-efforts-to-expand-access-to-doula-care-in-medicaid-and-private-insurance" TargetMode="External"/><Relationship Id="rId2365" Type="http://schemas.openxmlformats.org/officeDocument/2006/relationships/hyperlink" Target="https://www.lgbtmap.org/equality-maps/medicaid" TargetMode="External"/><Relationship Id="rId3209" Type="http://schemas.openxmlformats.org/officeDocument/2006/relationships/hyperlink" Target="https://www.commonwealthfund.org/publications/fund-reports/2025/jul/state-protections-against-medical-debt-look-policies-across-us" TargetMode="External"/><Relationship Id="rId3763" Type="http://schemas.openxmlformats.org/officeDocument/2006/relationships/hyperlink" Target="https://le.utah.gov/~2024/bills/static/SB0042.html" TargetMode="External"/><Relationship Id="rId3970" Type="http://schemas.openxmlformats.org/officeDocument/2006/relationships/hyperlink" Target="https://sehpcostcontainment.chir.georgetown.edu/documents/Mixed-Results-Cost-Growth.pdf" TargetMode="External"/><Relationship Id="rId4607" Type="http://schemas.openxmlformats.org/officeDocument/2006/relationships/hyperlink" Target="https://lawfilesext.leg.wa.gov/biennium/2021-22/Pdf/Bills/Session%20Laws/Senate/5377-S2.SL.pdf" TargetMode="External"/><Relationship Id="rId4814" Type="http://schemas.openxmlformats.org/officeDocument/2006/relationships/hyperlink" Target="https://www.primetherapeutics.com/nmpi" TargetMode="External"/><Relationship Id="rId337" Type="http://schemas.openxmlformats.org/officeDocument/2006/relationships/hyperlink" Target="https://app.powerbi.com/view?r=eyJrIjoiNDNlNTJjNzItNjQyNS00NjVmLTk4MjItZDYzZjBlNTQ0ZDA2IiwidCI6IjM4MmZiOGIwLTRkYzMtNDEwNy04MGJkLTM1OTViMjQzMmZhZSIsImMiOjZ9" TargetMode="External"/><Relationship Id="rId891" Type="http://schemas.openxmlformats.org/officeDocument/2006/relationships/hyperlink" Target="https://nashp.org/state-tracker/2025-state-legislation-to-lower-health-system-costs/" TargetMode="External"/><Relationship Id="rId2018" Type="http://schemas.openxmlformats.org/officeDocument/2006/relationships/hyperlink" Target="https://www.kff.org/womens-health-policy/state-indicator/infertility-coverage/?currentTimeframe=0&amp;sortModel=%7B%22colId%22:%22Location%22,%22sort%22:%22asc%22%7D" TargetMode="External"/><Relationship Id="rId2572" Type="http://schemas.openxmlformats.org/officeDocument/2006/relationships/hyperlink" Target="https://medicaid-documents.dhhs.utah.gov/Documents%2Fmanuals%2Fpdfs%2FMedicaid+Provider+Manuals%2FVision+Care+Services%2FVisionCareServices5-25.pdf" TargetMode="External"/><Relationship Id="rId3416" Type="http://schemas.openxmlformats.org/officeDocument/2006/relationships/hyperlink" Target="https://www.paritytrack.org/reports/new%20york/statutes/" TargetMode="External"/><Relationship Id="rId3623" Type="http://schemas.openxmlformats.org/officeDocument/2006/relationships/hyperlink" Target="https://www.milbank.org/news/state-health-care-cost-growth-target-values/" TargetMode="External"/><Relationship Id="rId3830" Type="http://schemas.openxmlformats.org/officeDocument/2006/relationships/hyperlink" Target="https://www.milbank.org/wp-content/uploads/2024/04/Milbank-Peterson-Case-Study-Snapshots-ACCESS_v04.pdf" TargetMode="External"/><Relationship Id="rId544" Type="http://schemas.openxmlformats.org/officeDocument/2006/relationships/hyperlink" Target="https://sourceonhealthcare.org/legislation/5-r-i-gen-laws-%c2%a7-5-37-33-restrictive-covenants-board-of-medical-licensure-and-discipline/" TargetMode="External"/><Relationship Id="rId751" Type="http://schemas.openxmlformats.org/officeDocument/2006/relationships/hyperlink" Target="https://sourceonhealthcare.org/market-consolidation/merger-review/" TargetMode="External"/><Relationship Id="rId1174" Type="http://schemas.openxmlformats.org/officeDocument/2006/relationships/hyperlink" Target="https://www.ncsl.org/health/certificate-of-need-state-laws" TargetMode="External"/><Relationship Id="rId1381" Type="http://schemas.openxmlformats.org/officeDocument/2006/relationships/hyperlink" Target="https://healthjournalism.org/wp-content/uploads/2025/01/Idaho-for-AHCJ2024.pdf" TargetMode="External"/><Relationship Id="rId2225" Type="http://schemas.openxmlformats.org/officeDocument/2006/relationships/hyperlink" Target="https://nashp.org/state-tracker/state-medicaid-approaches-to-doula-service-benefits/" TargetMode="External"/><Relationship Id="rId2432" Type="http://schemas.openxmlformats.org/officeDocument/2006/relationships/hyperlink" Target="https://www.lgbtmap.org/img/maps/citations-medicaid.pdf" TargetMode="External"/><Relationship Id="rId404" Type="http://schemas.openxmlformats.org/officeDocument/2006/relationships/hyperlink" Target="https://codes.findlaw.com/ct/title-38a-insurance/ct-gen-st-sect-38a-477bb/" TargetMode="External"/><Relationship Id="rId611" Type="http://schemas.openxmlformats.org/officeDocument/2006/relationships/hyperlink" Target="https://eig.org/state-noncompete-map/" TargetMode="External"/><Relationship Id="rId1034" Type="http://schemas.openxmlformats.org/officeDocument/2006/relationships/hyperlink" Target="https://nashp.org/state-tracker/2025-state-legislation-to-lower-health-system-costs/" TargetMode="External"/><Relationship Id="rId1241" Type="http://schemas.openxmlformats.org/officeDocument/2006/relationships/hyperlink" Target="https://law.justia.com/codes/wisconsin/chapter-165/section-165-40/" TargetMode="External"/><Relationship Id="rId4397" Type="http://schemas.openxmlformats.org/officeDocument/2006/relationships/hyperlink" Target="https://law.justia.com/codes/rhode-island/title-27/chapter-27-18/section-27-18-50-2/" TargetMode="External"/><Relationship Id="rId1101" Type="http://schemas.openxmlformats.org/officeDocument/2006/relationships/hyperlink" Target="https://www.ncsl.org/health/certificate-of-need-state-laws" TargetMode="External"/><Relationship Id="rId4257" Type="http://schemas.openxmlformats.org/officeDocument/2006/relationships/hyperlink" Target="https://www.billtrack50.com/billdetail/1747839" TargetMode="External"/><Relationship Id="rId4464" Type="http://schemas.openxmlformats.org/officeDocument/2006/relationships/hyperlink" Target="https://triagecancer.org/state-laws/health-insurance-fertility-services" TargetMode="External"/><Relationship Id="rId4671" Type="http://schemas.openxmlformats.org/officeDocument/2006/relationships/hyperlink" Target="https://www.kff.org/medicaid/issue-brief/10-things-to-know-about-medicaid-managed-care/" TargetMode="External"/><Relationship Id="rId3066" Type="http://schemas.openxmlformats.org/officeDocument/2006/relationships/hyperlink" Target="https://www.commonwealthfund.org/sites/default/files/2025-07/Kona_state_protections_medical_debt_2025_APPENDIX.pdf" TargetMode="External"/><Relationship Id="rId3273" Type="http://schemas.openxmlformats.org/officeDocument/2006/relationships/hyperlink" Target="https://www.commonwealthfund.org/sites/default/files/2025-07/Kona_state_protections_medical_debt_2025_APPENDIX.pdf" TargetMode="External"/><Relationship Id="rId3480" Type="http://schemas.openxmlformats.org/officeDocument/2006/relationships/hyperlink" Target="https://www.ncsl.org/state-legislatures-news/details/states-seek-to-lower-costs-increase-coverage-of-mental-health-care" TargetMode="External"/><Relationship Id="rId4117" Type="http://schemas.openxmlformats.org/officeDocument/2006/relationships/hyperlink" Target="https://sourceonhealthcare.org/state-action/" TargetMode="External"/><Relationship Id="rId4324" Type="http://schemas.openxmlformats.org/officeDocument/2006/relationships/hyperlink" Target="https://law.justia.com/codes/north-carolina/chapter-58/article-3/section-58-3-179/" TargetMode="External"/><Relationship Id="rId4531" Type="http://schemas.openxmlformats.org/officeDocument/2006/relationships/hyperlink" Target="https://healthlaw.org/private-insurance-coverage-of-doula-care-spring-2024-state-of-the-states/" TargetMode="External"/><Relationship Id="rId194" Type="http://schemas.openxmlformats.org/officeDocument/2006/relationships/hyperlink" Target="https://app.powerbi.com/view?r=eyJrIjoiNDNlNTJjNzItNjQyNS00NjVmLTk4MjItZDYzZjBlNTQ0ZDA2IiwidCI6IjM4MmZiOGIwLTRkYzMtNDEwNy04MGJkLTM1OTViMjQzMmZhZSIsImMiOjZ9" TargetMode="External"/><Relationship Id="rId1918" Type="http://schemas.openxmlformats.org/officeDocument/2006/relationships/hyperlink" Target="https://casetext.com/statute/nevada-revised-statutes/title-38-public-welfare/chapter-422-health-care-financing-and-policy/administration-and-procedure/state-plan-for-medicaid-and-childrens-health-insurance-program/section-42227177-state-plan-for-medicaid-inclusion-of-requirement-for-payment-of-costs-incurred-for-doula-services-provided-by-enrolled-doula-application-for-waiver-or-amendment-related-to-doula-services-requirements-for-enrollment-as-doula" TargetMode="External"/><Relationship Id="rId2082" Type="http://schemas.openxmlformats.org/officeDocument/2006/relationships/hyperlink" Target="https://resolve.org/learn/financial-resources/insurance-coverage/medicaid-coverage-for-infertility-treatments-and-fertility-preservation/" TargetMode="External"/><Relationship Id="rId3133" Type="http://schemas.openxmlformats.org/officeDocument/2006/relationships/hyperlink" Target="https://law.justia.com/codes/new-york/pbh/article-28/2807-k/" TargetMode="External"/><Relationship Id="rId261" Type="http://schemas.openxmlformats.org/officeDocument/2006/relationships/hyperlink" Target="https://facilityfeereform.chir.georgetown.edu/facility-fee-prohibitions/" TargetMode="External"/><Relationship Id="rId3340" Type="http://schemas.openxmlformats.org/officeDocument/2006/relationships/hyperlink" Target="https://www.ncsl.org/state-legislatures-news/details/states-seek-to-lower-costs-increase-coverage-of-mental-health-care" TargetMode="External"/><Relationship Id="rId5098" Type="http://schemas.openxmlformats.org/officeDocument/2006/relationships/hyperlink" Target="https://www.healthmanagement.com/wp-content/uploads/2024-Medicaid-Rx-Survey-Rpt_FINAL.pdf" TargetMode="External"/><Relationship Id="rId2899" Type="http://schemas.openxmlformats.org/officeDocument/2006/relationships/hyperlink" Target="https://law.justia.com/codes/west-virginia/chapter-38/article-9/section-38-9-3/" TargetMode="External"/><Relationship Id="rId3200" Type="http://schemas.openxmlformats.org/officeDocument/2006/relationships/hyperlink" Target="https://www.commonwealthfund.org/publications/fund-reports/2025/jul/state-protections-against-medical-debt-look-policies-across-us" TargetMode="External"/><Relationship Id="rId121" Type="http://schemas.openxmlformats.org/officeDocument/2006/relationships/hyperlink" Target="https://facilityfeereform.chir.georgetown.edu/cost-sharing-protections/" TargetMode="External"/><Relationship Id="rId2759" Type="http://schemas.openxmlformats.org/officeDocument/2006/relationships/hyperlink" Target="https://www.kff.org/medicaid/state-indicator/abortion-under-medicaid/" TargetMode="External"/><Relationship Id="rId2966" Type="http://schemas.openxmlformats.org/officeDocument/2006/relationships/hyperlink" Target="https://law.justia.com/codes/west-virginia/chapter-46a/article-2/section-46a-2-130/" TargetMode="External"/><Relationship Id="rId5165" Type="http://schemas.openxmlformats.org/officeDocument/2006/relationships/hyperlink" Target="https://nashp.org/state-tracker/state-pharmacy-benefit-manager-legislation/" TargetMode="External"/><Relationship Id="rId938" Type="http://schemas.openxmlformats.org/officeDocument/2006/relationships/hyperlink" Target="https://www.goodwinlaw.com/en/resource/state-healthcare-transaction-notification-laws" TargetMode="External"/><Relationship Id="rId1568" Type="http://schemas.openxmlformats.org/officeDocument/2006/relationships/hyperlink" Target="https://regulations.justia.com/states/texas/title-28/part-1/chapter-3/subchapter-w/section-3-3602/" TargetMode="External"/><Relationship Id="rId1775" Type="http://schemas.openxmlformats.org/officeDocument/2006/relationships/hyperlink" Target="https://www.kff.org/medicaid/issue-brief/medicaid-postpartum-coverage-extension-tracker/" TargetMode="External"/><Relationship Id="rId2619" Type="http://schemas.openxmlformats.org/officeDocument/2006/relationships/hyperlink" Target="https://mydss.mo.gov/media/pdf/understanding-available-benefits" TargetMode="External"/><Relationship Id="rId2826" Type="http://schemas.openxmlformats.org/officeDocument/2006/relationships/hyperlink" Target="https://law.justia.com/codes/colorado/title-6/hospital-disclosures-to-consumers/article-20/part-2/section-6-20-201/" TargetMode="External"/><Relationship Id="rId4181" Type="http://schemas.openxmlformats.org/officeDocument/2006/relationships/hyperlink" Target="https://www.sciencedirect.com/science/article/abs/pii/S1047279720301332" TargetMode="External"/><Relationship Id="rId5025" Type="http://schemas.openxmlformats.org/officeDocument/2006/relationships/hyperlink" Target="https://nashp.org/state-tracker/state-pharmacy-benefit-manager-legislation/" TargetMode="External"/><Relationship Id="rId5232" Type="http://schemas.openxmlformats.org/officeDocument/2006/relationships/hyperlink" Target="https://www.ncsl.org/health/state-policy-options-and-pharmacy-benefit-managers" TargetMode="External"/><Relationship Id="rId67" Type="http://schemas.openxmlformats.org/officeDocument/2006/relationships/hyperlink" Target="https://app.powerbi.com/view?r=eyJrIjoiNDNlNTJjNzItNjQyNS00NjVmLTk4MjItZDYzZjBlNTQ0ZDA2IiwidCI6IjM4MmZiOGIwLTRkYzMtNDEwNy04MGJkLTM1OTViMjQzMmZhZSIsImMiOjZ9" TargetMode="External"/><Relationship Id="rId1428" Type="http://schemas.openxmlformats.org/officeDocument/2006/relationships/hyperlink" Target="https://insurance.ohio.gov/about-us/communications/resources/public-records-request" TargetMode="External"/><Relationship Id="rId1635" Type="http://schemas.openxmlformats.org/officeDocument/2006/relationships/hyperlink" Target="https://www.commonwealthfund.org/blog/2022/aca-preventive-services-benefit-jeopardy-what-can-states-do" TargetMode="External"/><Relationship Id="rId1982" Type="http://schemas.openxmlformats.org/officeDocument/2006/relationships/hyperlink" Target="https://www.kff.org/womens-health-policy/state-indicator/infertility-coverage/?currentTimeframe=0&amp;sortModel=%7B%22colId%22:%22Location%22,%22sort%22:%22asc%22%7D" TargetMode="External"/><Relationship Id="rId4041" Type="http://schemas.openxmlformats.org/officeDocument/2006/relationships/hyperlink" Target="https://sourceonhealthcare.org/state-action/" TargetMode="External"/><Relationship Id="rId1842" Type="http://schemas.openxmlformats.org/officeDocument/2006/relationships/hyperlink" Target="https://www.medicaid.gov/sites/default/files/2023-03/nj-1115-cms-exten-demnstr-aprvl-03302023.pdf" TargetMode="External"/><Relationship Id="rId4998" Type="http://schemas.openxmlformats.org/officeDocument/2006/relationships/hyperlink" Target="https://www.ncleg.gov/EnactedLegislation/Statutes/HTML/BySection/Chapter_90/GS_90-85.28.html" TargetMode="External"/><Relationship Id="rId1702" Type="http://schemas.openxmlformats.org/officeDocument/2006/relationships/hyperlink" Target="https://law.justia.com/codes/washington/title-48/chapter-48-43/section-48-43-047/" TargetMode="External"/><Relationship Id="rId4858" Type="http://schemas.openxmlformats.org/officeDocument/2006/relationships/hyperlink" Target="https://triagecancer.org/state-laws/co-pay-accumulators" TargetMode="External"/><Relationship Id="rId3667" Type="http://schemas.openxmlformats.org/officeDocument/2006/relationships/hyperlink" Target="https://nashp.org/state-tracker/how-states-use-cost-growth-benchmark-programs-to-contain-health-care-costs" TargetMode="External"/><Relationship Id="rId3874" Type="http://schemas.openxmlformats.org/officeDocument/2006/relationships/hyperlink" Target="https://www.chcf.org/wp-content/uploads/2022/04/HealthCareCostCommissionstatesAddressCostGrowth.pdf" TargetMode="External"/><Relationship Id="rId4718" Type="http://schemas.openxmlformats.org/officeDocument/2006/relationships/hyperlink" Target="https://nationalcredentialing.com/medicaid/" TargetMode="External"/><Relationship Id="rId4925" Type="http://schemas.openxmlformats.org/officeDocument/2006/relationships/hyperlink" Target="https://law.justia.com/codes/tennessee/title-56/chapter-7/part-32/section-56-7-3205/" TargetMode="External"/><Relationship Id="rId588" Type="http://schemas.openxmlformats.org/officeDocument/2006/relationships/hyperlink" Target="https://sourceonhealthcare.org/legislation/sb-591-2/" TargetMode="External"/><Relationship Id="rId795" Type="http://schemas.openxmlformats.org/officeDocument/2006/relationships/hyperlink" Target="https://www.mwe.com/pdf/health-transaction-notice-requirements/" TargetMode="External"/><Relationship Id="rId2269" Type="http://schemas.openxmlformats.org/officeDocument/2006/relationships/hyperlink" Target="https://le.utah.gov/~2025/bills/static/SB0284.html" TargetMode="External"/><Relationship Id="rId2476" Type="http://schemas.openxmlformats.org/officeDocument/2006/relationships/hyperlink" Target="https://legislature.maine.gov/statutes/22/title22sec3174-ZZ.html" TargetMode="External"/><Relationship Id="rId2683" Type="http://schemas.openxmlformats.org/officeDocument/2006/relationships/hyperlink" Target="https://www.kff.org/womens-health-policy/issue-brief/interactive-how-state-policies-shape-access-to-abortion-coverage/" TargetMode="External"/><Relationship Id="rId2890" Type="http://schemas.openxmlformats.org/officeDocument/2006/relationships/hyperlink" Target="https://law.justia.com/codes/south-dakota/title-43/chapter-45/section-43-45-3/" TargetMode="External"/><Relationship Id="rId3527" Type="http://schemas.openxmlformats.org/officeDocument/2006/relationships/hyperlink" Target="https://ppc.nv.gov/uploadedFiles/ppcnvgov/content/Benchmark/NV_Health_Care_Cost_Growth_Benchmark_Info_Brief(9.2022).pdf" TargetMode="External"/><Relationship Id="rId3734" Type="http://schemas.openxmlformats.org/officeDocument/2006/relationships/hyperlink" Target="https://dhss.delaware.gov/wp-content/uploads/dhss/pdf/benchmarkmanualdmmav6_081524.pdf" TargetMode="External"/><Relationship Id="rId3941" Type="http://schemas.openxmlformats.org/officeDocument/2006/relationships/hyperlink" Target="https://sourceonhealthcare.org/legislation/s-0126/" TargetMode="External"/><Relationship Id="rId448" Type="http://schemas.openxmlformats.org/officeDocument/2006/relationships/hyperlink" Target="https://sourceonhealthcare.org/provider-contracts/" TargetMode="External"/><Relationship Id="rId655" Type="http://schemas.openxmlformats.org/officeDocument/2006/relationships/hyperlink" Target="https://sourceonhealthcare.org/market-consolidation/merger-review/" TargetMode="External"/><Relationship Id="rId862" Type="http://schemas.openxmlformats.org/officeDocument/2006/relationships/hyperlink" Target="https://www.goodwinlaw.com/en/resource/state-healthcare-transaction-notification-laws" TargetMode="External"/><Relationship Id="rId1078" Type="http://schemas.openxmlformats.org/officeDocument/2006/relationships/hyperlink" Target="https://nashp.org/state-tracker/state-legislative-action-to-lower-health-system-costs/" TargetMode="External"/><Relationship Id="rId1285" Type="http://schemas.openxmlformats.org/officeDocument/2006/relationships/hyperlink" Target="https://law.justia.com/codes/oklahoma/title-63/section-63-1-852/" TargetMode="External"/><Relationship Id="rId1492" Type="http://schemas.openxmlformats.org/officeDocument/2006/relationships/hyperlink" Target="https://apps.mid.ms.gov/legal/bulletins/20117bul.pdf" TargetMode="External"/><Relationship Id="rId2129" Type="http://schemas.openxmlformats.org/officeDocument/2006/relationships/hyperlink" Target="https://www.badoulatrainings.org/blog/state-of-the-states-efforts-to-expand-access-to-doula-care-in-medicaid-and-private-insurance" TargetMode="External"/><Relationship Id="rId2336" Type="http://schemas.openxmlformats.org/officeDocument/2006/relationships/hyperlink" Target="https://www.lgbtmap.org/img/maps/citations-medicaid.pdf" TargetMode="External"/><Relationship Id="rId2543" Type="http://schemas.openxmlformats.org/officeDocument/2006/relationships/hyperlink" Target="https://www.alohacare.org/userfiles/2025%20Updates/Member%20Documents%20(Medicaid)/AC25%20Member%20Handbook_508.pdf" TargetMode="External"/><Relationship Id="rId2750" Type="http://schemas.openxmlformats.org/officeDocument/2006/relationships/hyperlink" Target="https://www.kff.org/medicaid/state-indicator/abortion-under-medicaid/" TargetMode="External"/><Relationship Id="rId3801" Type="http://schemas.openxmlformats.org/officeDocument/2006/relationships/hyperlink" Target="https://nashp.org/state-tracker/how-states-use-cost-growth-benchmark-programs-to-contain-health-care-costs" TargetMode="External"/><Relationship Id="rId308" Type="http://schemas.openxmlformats.org/officeDocument/2006/relationships/hyperlink" Target="https://sourceonhealthcare.org/home-2023/facility-fees-bills-introduced-map-chart/" TargetMode="External"/><Relationship Id="rId515" Type="http://schemas.openxmlformats.org/officeDocument/2006/relationships/hyperlink" Target="https://www.jacc.org/doi/10.1016/j.jacadv.2023.100547" TargetMode="External"/><Relationship Id="rId722" Type="http://schemas.openxmlformats.org/officeDocument/2006/relationships/hyperlink" Target="https://sourceonhealthcare.org/market-consolidation/merger-review/" TargetMode="External"/><Relationship Id="rId1145" Type="http://schemas.openxmlformats.org/officeDocument/2006/relationships/hyperlink" Target="https://nashp.org/state-tracker/2025-state-legislation-to-lower-health-system-costs/" TargetMode="External"/><Relationship Id="rId1352" Type="http://schemas.openxmlformats.org/officeDocument/2006/relationships/hyperlink" Target="https://le.utah.gov/xcode/Title31A/Chapter30/31A-30-S106.1.html?v=C31A-30-S106.1_2020051220200512" TargetMode="External"/><Relationship Id="rId2403" Type="http://schemas.openxmlformats.org/officeDocument/2006/relationships/hyperlink" Target="https://www.findlaw.com/lgbtq-law/do-insurance-companies-and-medicaid-cover-gender-affirming-care-.html" TargetMode="External"/><Relationship Id="rId1005" Type="http://schemas.openxmlformats.org/officeDocument/2006/relationships/hyperlink" Target="https://www.ncsl.org/health/certificate-of-need-state-laws" TargetMode="External"/><Relationship Id="rId1212" Type="http://schemas.openxmlformats.org/officeDocument/2006/relationships/hyperlink" Target="https://nashp.org/state-tracker/state-legislative-action-to-lower-health-system-costs/" TargetMode="External"/><Relationship Id="rId2610" Type="http://schemas.openxmlformats.org/officeDocument/2006/relationships/hyperlink" Target="https://hcpf.colorado.gov/dental-benefits" TargetMode="External"/><Relationship Id="rId4368" Type="http://schemas.openxmlformats.org/officeDocument/2006/relationships/hyperlink" Target="https://www.revisor.mn.gov/statutes/cite/62Q.481" TargetMode="External"/><Relationship Id="rId4575" Type="http://schemas.openxmlformats.org/officeDocument/2006/relationships/hyperlink" Target="https://legislature.vermont.gov/bill/status/2024/S.37" TargetMode="External"/><Relationship Id="rId3177" Type="http://schemas.openxmlformats.org/officeDocument/2006/relationships/hyperlink" Target="https://law.justia.com/codes/connecticut/title-19a/chapter-368z/section-19a-673b/" TargetMode="External"/><Relationship Id="rId4228" Type="http://schemas.openxmlformats.org/officeDocument/2006/relationships/hyperlink" Target="https://legiscan.com/LA/supplement/SB48/id/456715" TargetMode="External"/><Relationship Id="rId4782" Type="http://schemas.openxmlformats.org/officeDocument/2006/relationships/hyperlink" Target="https://legiscan.com/NY/bill/S00705/2025" TargetMode="External"/><Relationship Id="rId3037" Type="http://schemas.openxmlformats.org/officeDocument/2006/relationships/hyperlink" Target="https://law.justia.com/codes/georgia/title-31/chapter-7/article-4/section-31-7-90-1/" TargetMode="External"/><Relationship Id="rId3384" Type="http://schemas.openxmlformats.org/officeDocument/2006/relationships/hyperlink" Target="https://downloads.cms.gov/cciio/State%20Required%20Benefits_PA.PDF" TargetMode="External"/><Relationship Id="rId3591" Type="http://schemas.openxmlformats.org/officeDocument/2006/relationships/hyperlink" Target="https://olis.oregonlegislature.gov/liz/2023I1/Downloads/CommitteeMeetingDocument/277709" TargetMode="External"/><Relationship Id="rId4435" Type="http://schemas.openxmlformats.org/officeDocument/2006/relationships/hyperlink" Target="https://triagecancer.org/state-laws/health-insurance-fertility-services" TargetMode="External"/><Relationship Id="rId4642" Type="http://schemas.openxmlformats.org/officeDocument/2006/relationships/hyperlink" Target="https://washingtonstatestandard.com/2025/05/15/wa-budget-includes-150m-to-maintain-health-coverage-for-low-income-immigrants/" TargetMode="External"/><Relationship Id="rId2193" Type="http://schemas.openxmlformats.org/officeDocument/2006/relationships/hyperlink" Target="https://docs.google.com/spreadsheets/d/1vsZTIecerW5t49Gg01pya2fURuZ-L6tDimC2e3QeIeE/edit?gid=1534310451" TargetMode="External"/><Relationship Id="rId3244" Type="http://schemas.openxmlformats.org/officeDocument/2006/relationships/hyperlink" Target="https://www.commonwealthfund.org/publications/maps-and-interactives/state-protections-against-medical-debt" TargetMode="External"/><Relationship Id="rId3451" Type="http://schemas.openxmlformats.org/officeDocument/2006/relationships/hyperlink" Target="https://www.ncsl.org/state-legislatures-news/details/states-seek-to-lower-costs-increase-coverage-of-mental-health-care" TargetMode="External"/><Relationship Id="rId4502" Type="http://schemas.openxmlformats.org/officeDocument/2006/relationships/hyperlink" Target="https://resolve.org/learn/financial-resources/insurance-coverage/insurance-coverage-by-state/" TargetMode="External"/><Relationship Id="rId165" Type="http://schemas.openxmlformats.org/officeDocument/2006/relationships/hyperlink" Target="https://facilityfeereform.chir.georgetown.edu/consumer-notification-requirements/" TargetMode="External"/><Relationship Id="rId372" Type="http://schemas.openxmlformats.org/officeDocument/2006/relationships/hyperlink" Target="https://www.hhsc.org/price-transparency/" TargetMode="External"/><Relationship Id="rId2053" Type="http://schemas.openxmlformats.org/officeDocument/2006/relationships/hyperlink" Target="https://resolve.org/learn/financial-resources/insurance-coverage/medicaid-coverage-for-infertility-treatments-and-fertility-preservation/" TargetMode="External"/><Relationship Id="rId2260" Type="http://schemas.openxmlformats.org/officeDocument/2006/relationships/hyperlink" Target="https://www.badoulatrainings.org/blog/state-of-the-states-efforts-to-expand-access-to-doula-care-in-medicaid-and-private-insurance" TargetMode="External"/><Relationship Id="rId3104" Type="http://schemas.openxmlformats.org/officeDocument/2006/relationships/hyperlink" Target="https://regulations.justia.com/states/ohio/title-5160/chapter-5160-2/section-5160-2-17/" TargetMode="External"/><Relationship Id="rId3311" Type="http://schemas.openxmlformats.org/officeDocument/2006/relationships/hyperlink" Target="https://law.justia.com/codes/nevada/chapter-439b/statute-439b-260/" TargetMode="External"/><Relationship Id="rId232" Type="http://schemas.openxmlformats.org/officeDocument/2006/relationships/hyperlink" Target="https://sourceonhealthcare.org/home-2023/facility-fees-bills-introduced-map-chart/" TargetMode="External"/><Relationship Id="rId2120" Type="http://schemas.openxmlformats.org/officeDocument/2006/relationships/hyperlink" Target="https://www.chfs.ky.gov/agencies/dms/Documents/Noncoveredservices.pdf" TargetMode="External"/><Relationship Id="rId5069" Type="http://schemas.openxmlformats.org/officeDocument/2006/relationships/hyperlink" Target="https://ncpa.org/newsroom/qam/2023/07/24/new-jersey-tackles-drug-pricing-pbms" TargetMode="External"/><Relationship Id="rId1679" Type="http://schemas.openxmlformats.org/officeDocument/2006/relationships/hyperlink" Target="https://unitedstatesofcare.org/wp-content/uploads/2023/04/Braidwood-State-Solutions-Updated-September-2023.pdf" TargetMode="External"/><Relationship Id="rId4085" Type="http://schemas.openxmlformats.org/officeDocument/2006/relationships/hyperlink" Target="https://www.wahealthcarecompare.com/wa-apcd-snapshot" TargetMode="External"/><Relationship Id="rId4292" Type="http://schemas.openxmlformats.org/officeDocument/2006/relationships/hyperlink" Target="https://legiscan.com/MA/text/H1169/id/3168314" TargetMode="External"/><Relationship Id="rId5136" Type="http://schemas.openxmlformats.org/officeDocument/2006/relationships/hyperlink" Target="https://nashp.org/state-tracker/state-pharmacy-benefit-manager-legislation/" TargetMode="External"/><Relationship Id="rId1886" Type="http://schemas.openxmlformats.org/officeDocument/2006/relationships/hyperlink" Target="https://iga.in.gov/pdf-documents/124/2025/senate/bills/SB0002/SB0002.06.ENRH.pdf" TargetMode="External"/><Relationship Id="rId2937" Type="http://schemas.openxmlformats.org/officeDocument/2006/relationships/hyperlink" Target="https://law.justia.com/codes/missouri/title-xxxvi/chapter-525/section-525-030/" TargetMode="External"/><Relationship Id="rId4152" Type="http://schemas.openxmlformats.org/officeDocument/2006/relationships/hyperlink" Target="https://sourceonhealthcare.org/state-action/" TargetMode="External"/><Relationship Id="rId5203" Type="http://schemas.openxmlformats.org/officeDocument/2006/relationships/hyperlink" Target="https://www.ncsl.org/health/state-policy-options-and-pharmacy-benefit-managers" TargetMode="External"/><Relationship Id="rId909" Type="http://schemas.openxmlformats.org/officeDocument/2006/relationships/hyperlink" Target="https://www.ncsl.org/health/certificate-of-need-state-laws" TargetMode="External"/><Relationship Id="rId1539" Type="http://schemas.openxmlformats.org/officeDocument/2006/relationships/hyperlink" Target="https://casetext.com/statute/delaware-code/title-16-health-and-safety/part-viii-hospitals-and-other-health-facilities/chapter-93-health-planning-and-resources-management/section-9311-charity-care" TargetMode="External"/><Relationship Id="rId1746" Type="http://schemas.openxmlformats.org/officeDocument/2006/relationships/hyperlink" Target="https://policies.ncdhhs.gov/document/ma-2300-application/" TargetMode="External"/><Relationship Id="rId1953" Type="http://schemas.openxmlformats.org/officeDocument/2006/relationships/hyperlink" Target="https://vamedicaid.dmas.virginia.gov/bulletin/coverage-gender-dysphoria-services" TargetMode="External"/><Relationship Id="rId38" Type="http://schemas.openxmlformats.org/officeDocument/2006/relationships/hyperlink" Target="https://sourceonhealthcare.org/home-2023/facility-fees-bills-introduced-map-chart/" TargetMode="External"/><Relationship Id="rId1606" Type="http://schemas.openxmlformats.org/officeDocument/2006/relationships/hyperlink" Target="https://unitedstatesofcare.org/wp-content/uploads/2023/04/Braidwood-State-Solutions-Updated-September-2023.pdf" TargetMode="External"/><Relationship Id="rId1813" Type="http://schemas.openxmlformats.org/officeDocument/2006/relationships/hyperlink" Target="https://www.medicaid.gov/medicaid/section-1115-demonstrations/downloads/md-healthchoice-appvl-01132025.pdf" TargetMode="External"/><Relationship Id="rId4012" Type="http://schemas.openxmlformats.org/officeDocument/2006/relationships/hyperlink" Target="https://sourceonhealthcare.org/state-action/" TargetMode="External"/><Relationship Id="rId4969" Type="http://schemas.openxmlformats.org/officeDocument/2006/relationships/hyperlink" Target="https://www.leg.state.fl.us/statutes/index.cfm?App_mode=Display_Statute&amp;Search_String=&amp;URL=0400-0499/0465/Sections/0465.0252.html" TargetMode="External"/><Relationship Id="rId3778" Type="http://schemas.openxmlformats.org/officeDocument/2006/relationships/hyperlink" Target="https://www.milbank.org/news/state-health-care-cost-growth-target-values/" TargetMode="External"/><Relationship Id="rId3985" Type="http://schemas.openxmlformats.org/officeDocument/2006/relationships/hyperlink" Target="https://www.apcdcouncil.org/" TargetMode="External"/><Relationship Id="rId4829" Type="http://schemas.openxmlformats.org/officeDocument/2006/relationships/hyperlink" Target="https://olis.oregonlegislature.gov/liz/2025R1/Downloads/CommitteeMeetingDocument/306854" TargetMode="External"/><Relationship Id="rId699" Type="http://schemas.openxmlformats.org/officeDocument/2006/relationships/hyperlink" Target="https://sourceonhealthcare.org/market-consolidation/merger-review/" TargetMode="External"/><Relationship Id="rId2587" Type="http://schemas.openxmlformats.org/officeDocument/2006/relationships/hyperlink" Target="https://medicaid.upmchealthplan.com/learn/whats-covered/vision/" TargetMode="External"/><Relationship Id="rId2794" Type="http://schemas.openxmlformats.org/officeDocument/2006/relationships/hyperlink" Target="https://states.guttmacher.org/policies?restrictions=state-medicaid-coverage-ban" TargetMode="External"/><Relationship Id="rId3638" Type="http://schemas.openxmlformats.org/officeDocument/2006/relationships/hyperlink" Target="https://www.milbank.org/news/state-health-care-cost-growth-target-values/" TargetMode="External"/><Relationship Id="rId3845" Type="http://schemas.openxmlformats.org/officeDocument/2006/relationships/hyperlink" Target="https://www.milbank.org/wp-content/uploads/2024/04/Milbank-Peterson-Case-Study-Snapshots-ACCESS_v04.pdf" TargetMode="External"/><Relationship Id="rId559" Type="http://schemas.openxmlformats.org/officeDocument/2006/relationships/hyperlink" Target="https://sourceonhealthcare.org/legislation/h-3273/" TargetMode="External"/><Relationship Id="rId766" Type="http://schemas.openxmlformats.org/officeDocument/2006/relationships/hyperlink" Target="https://msdh.ms.gov/msdhsite/_static/resources/7167.pdf" TargetMode="External"/><Relationship Id="rId1189" Type="http://schemas.openxmlformats.org/officeDocument/2006/relationships/hyperlink" Target="https://nashp.org/state-tracker/state-legislative-action-to-lower-health-system-costs/" TargetMode="External"/><Relationship Id="rId1396" Type="http://schemas.openxmlformats.org/officeDocument/2006/relationships/hyperlink" Target="https://georgetown.app.box.com/v/looking-under-the-hood" TargetMode="External"/><Relationship Id="rId2447" Type="http://schemas.openxmlformats.org/officeDocument/2006/relationships/hyperlink" Target="https://www.findlaw.com/lgbtq-law/do-insurance-companies-and-medicaid-cover-gender-affirming-care-.html" TargetMode="External"/><Relationship Id="rId5060" Type="http://schemas.openxmlformats.org/officeDocument/2006/relationships/hyperlink" Target="https://www.mass.gov/doc/hpc-testimony-on-pharmacy-benefit-manager-drug-pricing-in-massachusetts/download" TargetMode="External"/><Relationship Id="rId419" Type="http://schemas.openxmlformats.org/officeDocument/2006/relationships/hyperlink" Target="https://www.billtrack50.com/billdetail/1834067" TargetMode="External"/><Relationship Id="rId626" Type="http://schemas.openxmlformats.org/officeDocument/2006/relationships/hyperlink" Target="https://www.foley.com/wp-content/uploads/2025/04/5-Telehealth-Non-Competes-and-Employment-Restrictions-Sanders-and-Perlman.pdf" TargetMode="External"/><Relationship Id="rId973" Type="http://schemas.openxmlformats.org/officeDocument/2006/relationships/hyperlink" Target="https://nashp.org/state-tracker/2025-state-legislation-to-lower-health-system-costs/" TargetMode="External"/><Relationship Id="rId1049" Type="http://schemas.openxmlformats.org/officeDocument/2006/relationships/hyperlink" Target="https://nashp.org/state-tracker/2025-state-legislation-to-lower-health-system-costs/" TargetMode="External"/><Relationship Id="rId1256" Type="http://schemas.openxmlformats.org/officeDocument/2006/relationships/hyperlink" Target="https://law.justia.com/codes/arkansas/title-4/subtitle-3/chapter-33/subchapter-11/section-4-33-1104/" TargetMode="External"/><Relationship Id="rId2307" Type="http://schemas.openxmlformats.org/officeDocument/2006/relationships/hyperlink" Target="https://www.lgbtmap.org/equality-maps/medicaid" TargetMode="External"/><Relationship Id="rId2654" Type="http://schemas.openxmlformats.org/officeDocument/2006/relationships/hyperlink" Target="https://www.ada.org/-/media/project/ada-organization/ada/ada-org/files/resources/research/hpi/what_happens_if_adult_medicaid_dental_goes_away.pdf?" TargetMode="External"/><Relationship Id="rId2861" Type="http://schemas.openxmlformats.org/officeDocument/2006/relationships/hyperlink" Target="https://law.justia.com/codes/kansas/chapter-60/article-23/section-60-2301/" TargetMode="External"/><Relationship Id="rId3705" Type="http://schemas.openxmlformats.org/officeDocument/2006/relationships/hyperlink" Target="https://www.milbank.org/news/state-health-care-cost-growth-target-values/" TargetMode="External"/><Relationship Id="rId3912" Type="http://schemas.openxmlformats.org/officeDocument/2006/relationships/hyperlink" Target="https://sourceonhealthcare.org/legislation/hb-1472/" TargetMode="External"/><Relationship Id="rId833" Type="http://schemas.openxmlformats.org/officeDocument/2006/relationships/hyperlink" Target="https://www.ncsl.org/health/the-evolving-landscape-of-state-health-care-transaction-laws" TargetMode="External"/><Relationship Id="rId1116" Type="http://schemas.openxmlformats.org/officeDocument/2006/relationships/hyperlink" Target="https://sourceonhealthcare.org/market-consolidation/merger-review/" TargetMode="External"/><Relationship Id="rId1463" Type="http://schemas.openxmlformats.org/officeDocument/2006/relationships/hyperlink" Target="https://legislature.vermont.gov/statutes/section/08/107/04062" TargetMode="External"/><Relationship Id="rId1670" Type="http://schemas.openxmlformats.org/officeDocument/2006/relationships/hyperlink" Target="https://unitedstatesofcare.org/wp-content/uploads/2023/04/Braidwood-State-Solutions-Updated-September-2023.pdf" TargetMode="External"/><Relationship Id="rId2514" Type="http://schemas.openxmlformats.org/officeDocument/2006/relationships/hyperlink" Target="https://www.wellpoint.com/content/dam/digital/wellpoint/documents/provider/west-virginia/other/13543044-1026187WVMENWL-MHB-508-tagged-MKT-07-24.pdf" TargetMode="External"/><Relationship Id="rId2721" Type="http://schemas.openxmlformats.org/officeDocument/2006/relationships/hyperlink" Target="https://www.kff.org/medicaid/state-indicator/abortion-under-medicaid/" TargetMode="External"/><Relationship Id="rId900" Type="http://schemas.openxmlformats.org/officeDocument/2006/relationships/hyperlink" Target="https://www.ncsl.org/health/certificate-of-need-state-laws" TargetMode="External"/><Relationship Id="rId1323" Type="http://schemas.openxmlformats.org/officeDocument/2006/relationships/hyperlink" Target="https://www.law.cornell.edu/regulations/florida/Fla-Admin-Code-Ann-R-69O-149-002" TargetMode="External"/><Relationship Id="rId1530" Type="http://schemas.openxmlformats.org/officeDocument/2006/relationships/hyperlink" Target="https://law.justia.com/codes/louisiana/revised-statutes/title-22/rs-22-1000/" TargetMode="External"/><Relationship Id="rId4479" Type="http://schemas.openxmlformats.org/officeDocument/2006/relationships/hyperlink" Target="https://triagecancer.org/state-laws/health-insurance-fertility-services" TargetMode="External"/><Relationship Id="rId4686" Type="http://schemas.openxmlformats.org/officeDocument/2006/relationships/hyperlink" Target="https://hhs.iowa.gov/medicaid/plans-programs" TargetMode="External"/><Relationship Id="rId4893" Type="http://schemas.openxmlformats.org/officeDocument/2006/relationships/hyperlink" Target="https://legis.la.gov/legis/Law.aspx?d=1240065" TargetMode="External"/><Relationship Id="rId3288" Type="http://schemas.openxmlformats.org/officeDocument/2006/relationships/hyperlink" Target="https://law.justia.com/codes/north-carolina/chapter-131e/article-11b/section-131e-214-14/" TargetMode="External"/><Relationship Id="rId3495" Type="http://schemas.openxmlformats.org/officeDocument/2006/relationships/hyperlink" Target="https://www.paritytrack.org/reports/hawaii/statutes/" TargetMode="External"/><Relationship Id="rId4339" Type="http://schemas.openxmlformats.org/officeDocument/2006/relationships/hyperlink" Target="https://code.wvlegislature.gov/33-15-4C/" TargetMode="External"/><Relationship Id="rId4546" Type="http://schemas.openxmlformats.org/officeDocument/2006/relationships/hyperlink" Target="https://www.nysenate.gov/legislation/bills/2025/A5140" TargetMode="External"/><Relationship Id="rId4753" Type="http://schemas.openxmlformats.org/officeDocument/2006/relationships/hyperlink" Target="https://kffhealthnews.org/news/article/medicaid-deloitte-run-eligibility-systems-plagued-by-errors/" TargetMode="External"/><Relationship Id="rId4960" Type="http://schemas.openxmlformats.org/officeDocument/2006/relationships/hyperlink" Target="https://alison.legislature.state.al.us/code-of-alabama?section=34-23-8.1" TargetMode="External"/><Relationship Id="rId2097" Type="http://schemas.openxmlformats.org/officeDocument/2006/relationships/hyperlink" Target="https://www.billtrack50.com/billdetail/1839659" TargetMode="External"/><Relationship Id="rId3148" Type="http://schemas.openxmlformats.org/officeDocument/2006/relationships/hyperlink" Target="https://app.leg.wa.gov/RCW/default.aspx?cite=70.170.060" TargetMode="External"/><Relationship Id="rId3355" Type="http://schemas.openxmlformats.org/officeDocument/2006/relationships/hyperlink" Target="https://downloads.cms.gov/cciio/State%20Required%20Benefits_DE.pdf" TargetMode="External"/><Relationship Id="rId3562" Type="http://schemas.openxmlformats.org/officeDocument/2006/relationships/hyperlink" Target="https://portal.ct.gov/-/media/ohs/cost-growth-benchmark/reports-and-updates/ohs-benchmark-recommendations-to-the-legislature-10-2023.pdf" TargetMode="External"/><Relationship Id="rId4406" Type="http://schemas.openxmlformats.org/officeDocument/2006/relationships/hyperlink" Target="https://triagecancer.org/state-laws/health-insurance-fertility-services" TargetMode="External"/><Relationship Id="rId4613" Type="http://schemas.openxmlformats.org/officeDocument/2006/relationships/hyperlink" Target="https://www.mainelegislature.org/legis/bills/getPDF.asp?paper=SP0014&amp;item=1&amp;snum=129" TargetMode="External"/><Relationship Id="rId276" Type="http://schemas.openxmlformats.org/officeDocument/2006/relationships/hyperlink" Target="https://facilityfeereform.chir.georgetown.edu/facility-fee-prohibitions/" TargetMode="External"/><Relationship Id="rId483" Type="http://schemas.openxmlformats.org/officeDocument/2006/relationships/hyperlink" Target="https://sourceonhealthcare.org/legislation/ala-code-%c2%a7%c2%a7-8-1-190-through-8-1-197-restrictive-covenants/" TargetMode="External"/><Relationship Id="rId690" Type="http://schemas.openxmlformats.org/officeDocument/2006/relationships/hyperlink" Target="https://sourceonhealthcare.org/market-consolidation/merger-review/" TargetMode="External"/><Relationship Id="rId2164" Type="http://schemas.openxmlformats.org/officeDocument/2006/relationships/hyperlink" Target="https://nashp.org/state-tracker/state-medicaid-approaches-to-doula-service-benefits/" TargetMode="External"/><Relationship Id="rId2371" Type="http://schemas.openxmlformats.org/officeDocument/2006/relationships/hyperlink" Target="https://www.lgbtmap.org/equality-maps/medicaid" TargetMode="External"/><Relationship Id="rId3008" Type="http://schemas.openxmlformats.org/officeDocument/2006/relationships/hyperlink" Target="https://law.justia.com/codes/tennessee/title-68/health/chapter-11/part-2/section-68-11-268/" TargetMode="External"/><Relationship Id="rId3215" Type="http://schemas.openxmlformats.org/officeDocument/2006/relationships/hyperlink" Target="https://www.commonwealthfund.org/publications/fund-reports/2025/jul/state-protections-against-medical-debt-look-policies-across-us" TargetMode="External"/><Relationship Id="rId3422" Type="http://schemas.openxmlformats.org/officeDocument/2006/relationships/hyperlink" Target="https://www.communitysolutions.com/resources/pursuit-parity-ohio-stands-insurance-coverage-mental-illness-substance-use-disorders" TargetMode="External"/><Relationship Id="rId4820" Type="http://schemas.openxmlformats.org/officeDocument/2006/relationships/hyperlink" Target="https://www.primetherapeutics.com/tops" TargetMode="External"/><Relationship Id="rId136" Type="http://schemas.openxmlformats.org/officeDocument/2006/relationships/hyperlink" Target="https://sourceonhealthcare.org/home-2023/facility-fees-bills-introduced-map-chart/" TargetMode="External"/><Relationship Id="rId343" Type="http://schemas.openxmlformats.org/officeDocument/2006/relationships/hyperlink" Target="https://app.powerbi.com/view?r=eyJrIjoiNDNlNTJjNzItNjQyNS00NjVmLTk4MjItZDYzZjBlNTQ0ZDA2IiwidCI6IjM4MmZiOGIwLTRkYzMtNDEwNy04MGJkLTM1OTViMjQzMmZhZSIsImMiOjZ9" TargetMode="External"/><Relationship Id="rId550" Type="http://schemas.openxmlformats.org/officeDocument/2006/relationships/hyperlink" Target="https://eig.org/state-noncompete-map/" TargetMode="External"/><Relationship Id="rId1180" Type="http://schemas.openxmlformats.org/officeDocument/2006/relationships/hyperlink" Target="https://www.ncsl.org/health/certificate-of-need-state-laws" TargetMode="External"/><Relationship Id="rId2024" Type="http://schemas.openxmlformats.org/officeDocument/2006/relationships/hyperlink" Target="https://www.healthinsurance.org/faqs/does-health-insurance-cover-ivf-and-other-fertility-treatments/" TargetMode="External"/><Relationship Id="rId2231" Type="http://schemas.openxmlformats.org/officeDocument/2006/relationships/hyperlink" Target="https://nashp.org/state-tracker/state-medicaid-approaches-to-doula-service-benefits/" TargetMode="External"/><Relationship Id="rId203" Type="http://schemas.openxmlformats.org/officeDocument/2006/relationships/hyperlink" Target="https://app.powerbi.com/view?r=eyJrIjoiNDNlNTJjNzItNjQyNS00NjVmLTk4MjItZDYzZjBlNTQ0ZDA2IiwidCI6IjM4MmZiOGIwLTRkYzMtNDEwNy04MGJkLTM1OTViMjQzMmZhZSIsImMiOjZ9" TargetMode="External"/><Relationship Id="rId1040" Type="http://schemas.openxmlformats.org/officeDocument/2006/relationships/hyperlink" Target="https://nashp.org/state-tracker/2025-state-legislation-to-lower-health-system-costs/" TargetMode="External"/><Relationship Id="rId4196" Type="http://schemas.openxmlformats.org/officeDocument/2006/relationships/hyperlink" Target="https://www.wahealthcarecompare.com/wa-apcd-data-requests" TargetMode="External"/><Relationship Id="rId5247" Type="http://schemas.openxmlformats.org/officeDocument/2006/relationships/hyperlink" Target="https://www.healthmanagement.com/wp-content/uploads/2024-Medicaid-Rx-Survey-Rpt_FINAL.pdf" TargetMode="External"/><Relationship Id="rId410" Type="http://schemas.openxmlformats.org/officeDocument/2006/relationships/hyperlink" Target="https://dss.sd.gov/Medicaid/providers/feeschedules/default.aspx" TargetMode="External"/><Relationship Id="rId1997" Type="http://schemas.openxmlformats.org/officeDocument/2006/relationships/hyperlink" Target="https://www.kff.org/womens-health-policy/state-indicator/infertility-coverage/?currentTimeframe=0&amp;sortModel=%7B%22colId%22:%22Location%22,%22sort%22:%22asc%22%7D" TargetMode="External"/><Relationship Id="rId4056" Type="http://schemas.openxmlformats.org/officeDocument/2006/relationships/hyperlink" Target="https://www.apcdcouncil.org/" TargetMode="External"/><Relationship Id="rId1857" Type="http://schemas.openxmlformats.org/officeDocument/2006/relationships/hyperlink" Target="https://casetext.com/regulation/colorado-administrative-code/department-2505-department-of-health-care-policy-and-financing/division-2505-medical-services-board-volume-8-medical-assistance-childrens-health-plan/rule-10-ccr-2505-10-8100-medical-assistance-section-8100-eligibility-provider-screening-npi/section-10-ccr-2505-10-8100-effective-8302024-medical-assistance-eligibility" TargetMode="External"/><Relationship Id="rId2908" Type="http://schemas.openxmlformats.org/officeDocument/2006/relationships/hyperlink" Target="https://a.arlawhelp.org/bankruptcy-garnishment-loans/garnishment/protected-property" TargetMode="External"/><Relationship Id="rId4263" Type="http://schemas.openxmlformats.org/officeDocument/2006/relationships/hyperlink" Target="https://law.justia.com/codes/arkansas/title-23/subtitle-3/chapter-79/subchapter-13/section-23-79-1303/" TargetMode="External"/><Relationship Id="rId4470" Type="http://schemas.openxmlformats.org/officeDocument/2006/relationships/hyperlink" Target="https://triagecancer.org/state-laws/health-insurance-fertility-services" TargetMode="External"/><Relationship Id="rId5107" Type="http://schemas.openxmlformats.org/officeDocument/2006/relationships/hyperlink" Target="https://www.healthmanagement.com/wp-content/uploads/2024-Medicaid-Rx-Survey-Rpt_FINAL.pdf" TargetMode="External"/><Relationship Id="rId1717" Type="http://schemas.openxmlformats.org/officeDocument/2006/relationships/hyperlink" Target="https://adminrules.idaho.gov/rules/current/16/160301.pdf" TargetMode="External"/><Relationship Id="rId1924" Type="http://schemas.openxmlformats.org/officeDocument/2006/relationships/hyperlink" Target="https://casetext.com/statute/code-of-maryland/article-health-general/title-15-assistance-programs/subtitle-1-medical-and-pharmacy-assistance-programs/section-15-1414-doula-services" TargetMode="External"/><Relationship Id="rId3072" Type="http://schemas.openxmlformats.org/officeDocument/2006/relationships/hyperlink" Target="https://statutes.capitol.texas.gov/DocViewer.aspx?K2DocKey=odbc%3a%2f%2fTCAS%2fASUPUBLIC.dbo.vwTCAS%2fHS%2fS%2fHS.311%40TCAS2&amp;QueryText=311.046&amp;HighlightType=1" TargetMode="External"/><Relationship Id="rId4123" Type="http://schemas.openxmlformats.org/officeDocument/2006/relationships/hyperlink" Target="https://sourceonhealthcare.org/state-action/" TargetMode="External"/><Relationship Id="rId4330" Type="http://schemas.openxmlformats.org/officeDocument/2006/relationships/hyperlink" Target="https://legiscan.com/RI/text/S2201/id/2596966" TargetMode="External"/><Relationship Id="rId3889" Type="http://schemas.openxmlformats.org/officeDocument/2006/relationships/hyperlink" Target="https://iga.in.gov/pdf-documents/123/2023/house/bills/HB1004/HB1004.07.ENRS.pdf" TargetMode="External"/><Relationship Id="rId2698" Type="http://schemas.openxmlformats.org/officeDocument/2006/relationships/hyperlink" Target="https://www.kff.org/womens-health-policy/issue-brief/interactive-how-state-policies-shape-access-to-abortion-coverage/" TargetMode="External"/><Relationship Id="rId3749" Type="http://schemas.openxmlformats.org/officeDocument/2006/relationships/hyperlink" Target="https://www.leg.state.nv.us/nrs/nrs-439.html" TargetMode="External"/><Relationship Id="rId3956" Type="http://schemas.openxmlformats.org/officeDocument/2006/relationships/hyperlink" Target="https://nashp.org/state-tracker/overview-of-states-hospital-reference-based-pricing-to-medicare-initiatives/" TargetMode="External"/><Relationship Id="rId5171" Type="http://schemas.openxmlformats.org/officeDocument/2006/relationships/hyperlink" Target="https://nashp.org/state-tracker/state-pharmacy-benefit-manager-legislation/" TargetMode="External"/><Relationship Id="rId877" Type="http://schemas.openxmlformats.org/officeDocument/2006/relationships/hyperlink" Target="https://d288exxlbtx24f.cloudfront.net/DC_%C2%A7%C2%A7_44-601_through_44-610.pdf" TargetMode="External"/><Relationship Id="rId2558" Type="http://schemas.openxmlformats.org/officeDocument/2006/relationships/hyperlink" Target="https://dphhs.mt.gov/MontanaHealthcarePrograms/Medicaid/eyecare" TargetMode="External"/><Relationship Id="rId2765" Type="http://schemas.openxmlformats.org/officeDocument/2006/relationships/hyperlink" Target="https://states.guttmacher.org/policies?restrictions=state-medicaid-coverage-ban" TargetMode="External"/><Relationship Id="rId2972" Type="http://schemas.openxmlformats.org/officeDocument/2006/relationships/hyperlink" Target="https://law.justia.com/codes/florida/title-xxxvi/chapter-617/section-617-2002/" TargetMode="External"/><Relationship Id="rId3609" Type="http://schemas.openxmlformats.org/officeDocument/2006/relationships/hyperlink" Target="https://www.delawarepublic.org/politics-government/2025-07-31/state-leaders-toil-over-new-healthcare-spending-benchmark-formula-as-hb-350-looms" TargetMode="External"/><Relationship Id="rId3816" Type="http://schemas.openxmlformats.org/officeDocument/2006/relationships/hyperlink" Target="https://nashp.org/state-tracker/how-states-use-cost-growth-benchmark-programs-to-contain-health-care-costs" TargetMode="External"/><Relationship Id="rId737" Type="http://schemas.openxmlformats.org/officeDocument/2006/relationships/hyperlink" Target="https://sourceonhealthcare.org/market-consolidation/merger-review/" TargetMode="External"/><Relationship Id="rId944" Type="http://schemas.openxmlformats.org/officeDocument/2006/relationships/hyperlink" Target="https://d288exxlbtx24f.cloudfront.net/Neb_Rev_St_71_20,102-71_20,114.pdf" TargetMode="External"/><Relationship Id="rId1367" Type="http://schemas.openxmlformats.org/officeDocument/2006/relationships/hyperlink" Target="https://drive.google.com/file/d/19NzPs786iToCYw9XSQAOmzvI0QfxTjED/view" TargetMode="External"/><Relationship Id="rId1574" Type="http://schemas.openxmlformats.org/officeDocument/2006/relationships/hyperlink" Target="https://www.commonwealthfund.org/publications/fund-reports/2025/jul/state-protections-against-medical-debt-look-policies-across-us" TargetMode="External"/><Relationship Id="rId1781" Type="http://schemas.openxmlformats.org/officeDocument/2006/relationships/hyperlink" Target="https://www.kff.org/medicaid/issue-brief/medicaid-postpartum-coverage-extension-tracker/" TargetMode="External"/><Relationship Id="rId2418" Type="http://schemas.openxmlformats.org/officeDocument/2006/relationships/hyperlink" Target="https://www.findlaw.com/lgbtq-law/do-insurance-companies-and-medicaid-cover-gender-affirming-care-.html" TargetMode="External"/><Relationship Id="rId2625" Type="http://schemas.openxmlformats.org/officeDocument/2006/relationships/hyperlink" Target="https://medquest.hawaii.gov/content/dam/formsanddocuments/plans-and-providers/fee-for-service/2024/DHS%20Chapter%2014%20Release%20April%202024%20FINALclean%20-%20Final.pdf" TargetMode="External"/><Relationship Id="rId2832" Type="http://schemas.openxmlformats.org/officeDocument/2006/relationships/hyperlink" Target="https://law.justia.com/codes/illinois/chapter-210/act-210-ilcs-88/" TargetMode="External"/><Relationship Id="rId5031" Type="http://schemas.openxmlformats.org/officeDocument/2006/relationships/hyperlink" Target="https://nashp.org/state-tracker/state-pharmacy-benefit-manager-legislation/" TargetMode="External"/><Relationship Id="rId73" Type="http://schemas.openxmlformats.org/officeDocument/2006/relationships/hyperlink" Target="https://app.powerbi.com/view?r=eyJrIjoiNDNlNTJjNzItNjQyNS00NjVmLTk4MjItZDYzZjBlNTQ0ZDA2IiwidCI6IjM4MmZiOGIwLTRkYzMtNDEwNy04MGJkLTM1OTViMjQzMmZhZSIsImMiOjZ9" TargetMode="External"/><Relationship Id="rId804" Type="http://schemas.openxmlformats.org/officeDocument/2006/relationships/hyperlink" Target="https://www.goodwinlaw.com/en/resource/state-healthcare-transaction-notification-laws" TargetMode="External"/><Relationship Id="rId1227" Type="http://schemas.openxmlformats.org/officeDocument/2006/relationships/hyperlink" Target="https://natlawreview.com/article/indiana-senate-enrolled-act-9-requires-written-notice-health-care-entities-mergers" TargetMode="External"/><Relationship Id="rId1434" Type="http://schemas.openxmlformats.org/officeDocument/2006/relationships/hyperlink" Target="https://law.justia.com/codes/nevada/chapter-686b/statute-686b-050/" TargetMode="External"/><Relationship Id="rId1641" Type="http://schemas.openxmlformats.org/officeDocument/2006/relationships/hyperlink" Target="https://www.commonwealthfund.org/blog/2022/aca-preventive-services-benefit-jeopardy-what-can-states-do" TargetMode="External"/><Relationship Id="rId4797" Type="http://schemas.openxmlformats.org/officeDocument/2006/relationships/hyperlink" Target="https://www.rxssdc.org/content/dam/sovereign-states-drug-consortium/assets/pdf/ssdc-cy2026-supplemental-rebate-solicitation-letter.pdf" TargetMode="External"/><Relationship Id="rId1501" Type="http://schemas.openxmlformats.org/officeDocument/2006/relationships/hyperlink" Target="https://law.justia.com/codes/illinois/chapter-215/act-215-ilcs-5/article-xx/" TargetMode="External"/><Relationship Id="rId3399" Type="http://schemas.openxmlformats.org/officeDocument/2006/relationships/hyperlink" Target="https://calmatters.digitaldemocracy.org/bills/ca_202320240sb1397" TargetMode="External"/><Relationship Id="rId4657" Type="http://schemas.openxmlformats.org/officeDocument/2006/relationships/hyperlink" Target="https://www.kff.org/racial-equity-and-health-policy/state-health-coverage-for-immigrants-and-implications-for-health-coverage-and-care/" TargetMode="External"/><Relationship Id="rId4864" Type="http://schemas.openxmlformats.org/officeDocument/2006/relationships/hyperlink" Target="https://triagecancer.org/state-laws/co-pay-accumulators" TargetMode="External"/><Relationship Id="rId3259" Type="http://schemas.openxmlformats.org/officeDocument/2006/relationships/hyperlink" Target="https://legiscan.com/IL/text/SB1223/id/3078929" TargetMode="External"/><Relationship Id="rId3466" Type="http://schemas.openxmlformats.org/officeDocument/2006/relationships/hyperlink" Target="https://www.ncsl.org/state-legislatures-news/details/states-seek-to-lower-costs-increase-coverage-of-mental-health-care" TargetMode="External"/><Relationship Id="rId4517" Type="http://schemas.openxmlformats.org/officeDocument/2006/relationships/hyperlink" Target="https://resolve.org/learn/financial-resources/insurance-coverage/insurance-coverage-by-state/" TargetMode="External"/><Relationship Id="rId387" Type="http://schemas.openxmlformats.org/officeDocument/2006/relationships/hyperlink" Target="https://law.justia.com/codes/connecticut/title-19a/chapter-368v/section-19a-508c/" TargetMode="External"/><Relationship Id="rId594" Type="http://schemas.openxmlformats.org/officeDocument/2006/relationships/hyperlink" Target="https://www.ilga.gov/Legislation/ILCS/Articles?ActID=3737&amp;ChapterID=68" TargetMode="External"/><Relationship Id="rId2068" Type="http://schemas.openxmlformats.org/officeDocument/2006/relationships/hyperlink" Target="https://www.healthinsurance.org/faqs/does-health-insurance-cover-ivf-and-other-fertility-treatments/" TargetMode="External"/><Relationship Id="rId2275" Type="http://schemas.openxmlformats.org/officeDocument/2006/relationships/hyperlink" Target="https://www.badoulatrainings.org/blog/state-of-the-states-efforts-to-expand-access-to-doula-care-in-medicaid-and-private-insurance" TargetMode="External"/><Relationship Id="rId3119" Type="http://schemas.openxmlformats.org/officeDocument/2006/relationships/hyperlink" Target="https://law.justia.com/codes/illinois/chapter-210/act-210-ilcs-89/" TargetMode="External"/><Relationship Id="rId3326" Type="http://schemas.openxmlformats.org/officeDocument/2006/relationships/hyperlink" Target="https://www.shvs.org/wp-content/uploads/2024/11/SHVS_State-Spotlight_North-Carolina_Final.pdf" TargetMode="External"/><Relationship Id="rId3673" Type="http://schemas.openxmlformats.org/officeDocument/2006/relationships/hyperlink" Target="https://www.milbank.org/news/state-health-care-cost-growth-target-values/" TargetMode="External"/><Relationship Id="rId3880" Type="http://schemas.openxmlformats.org/officeDocument/2006/relationships/hyperlink" Target="https://legis.delaware.gov/BillDetail/141032" TargetMode="External"/><Relationship Id="rId4724" Type="http://schemas.openxmlformats.org/officeDocument/2006/relationships/hyperlink" Target="https://www.hhs.texas.gov/services/health/medicaid-chip/medicaid-chip-members/star-medicaid-managed-care-program" TargetMode="External"/><Relationship Id="rId4931" Type="http://schemas.openxmlformats.org/officeDocument/2006/relationships/hyperlink" Target="https://law.justia.com/codes/vermont/title-18/chapter-77/section-3612/" TargetMode="External"/><Relationship Id="rId247" Type="http://schemas.openxmlformats.org/officeDocument/2006/relationships/hyperlink" Target="https://sourceonhealthcare.org/home-2023/facility-fees-bills-introduced-map-chart/" TargetMode="External"/><Relationship Id="rId1084" Type="http://schemas.openxmlformats.org/officeDocument/2006/relationships/hyperlink" Target="https://www.ncsl.org/health/certificate-of-need-state-laws" TargetMode="External"/><Relationship Id="rId2482" Type="http://schemas.openxmlformats.org/officeDocument/2006/relationships/hyperlink" Target="https://www.michigan.gov/mdhhs/-/media/Project/Websites/mdhhs/Medicaid-Provider-Assets/Provider-Training-Assets/Hearing-and-Audiology.pdf?rev=dd868f71c718486e83a194eb4f246281&amp;hash=3B5750958E99738047956803C47E7751" TargetMode="External"/><Relationship Id="rId3533" Type="http://schemas.openxmlformats.org/officeDocument/2006/relationships/hyperlink" Target="https://www.mass.gov/doc/presentation-2024-benchmark-hearing/download" TargetMode="External"/><Relationship Id="rId3740" Type="http://schemas.openxmlformats.org/officeDocument/2006/relationships/hyperlink" Target="https://mgaleg.maryland.gov/mgawebsite/Legislation/Details/SB0734?ys=2022RS" TargetMode="External"/><Relationship Id="rId107" Type="http://schemas.openxmlformats.org/officeDocument/2006/relationships/hyperlink" Target="https://facilityfeereform.chir.georgetown.edu/cost-sharing-protections/" TargetMode="External"/><Relationship Id="rId454" Type="http://schemas.openxmlformats.org/officeDocument/2006/relationships/hyperlink" Target="https://sourceonhealthcare.org/provider-contracts/" TargetMode="External"/><Relationship Id="rId661" Type="http://schemas.openxmlformats.org/officeDocument/2006/relationships/hyperlink" Target="https://sourceonhealthcare.org/market-consolidation/merger-review/" TargetMode="External"/><Relationship Id="rId1291" Type="http://schemas.openxmlformats.org/officeDocument/2006/relationships/hyperlink" Target="https://law.justia.com/codes/minnesota/chapters-300-323a/chapter-317a/section-317a-811/" TargetMode="External"/><Relationship Id="rId2135" Type="http://schemas.openxmlformats.org/officeDocument/2006/relationships/hyperlink" Target="https://www.badoulatrainings.org/blog/state-of-the-states-efforts-to-expand-access-to-doula-care-in-medicaid-and-private-insurance" TargetMode="External"/><Relationship Id="rId2342" Type="http://schemas.openxmlformats.org/officeDocument/2006/relationships/hyperlink" Target="https://www.lgbtmap.org/equality-maps/medicaid" TargetMode="External"/><Relationship Id="rId3600" Type="http://schemas.openxmlformats.org/officeDocument/2006/relationships/hyperlink" Target="https://utahpolicy.com/news-release/68326-one-utah-health-collaborative-announces-trailblazing-task-force-to-set-states-first-healthcare-spending-growth-target" TargetMode="External"/><Relationship Id="rId314" Type="http://schemas.openxmlformats.org/officeDocument/2006/relationships/hyperlink" Target="https://sourceonhealthcare.org/home-2023/facility-fees-bills-introduced-map-chart/" TargetMode="External"/><Relationship Id="rId521" Type="http://schemas.openxmlformats.org/officeDocument/2006/relationships/hyperlink" Target="https://eig.org/state-noncompete-map/" TargetMode="External"/><Relationship Id="rId1151" Type="http://schemas.openxmlformats.org/officeDocument/2006/relationships/hyperlink" Target="https://www.ncsl.org/health/certificate-of-need-state-laws" TargetMode="External"/><Relationship Id="rId2202" Type="http://schemas.openxmlformats.org/officeDocument/2006/relationships/hyperlink" Target="https://docs.google.com/spreadsheets/d/1vsZTIecerW5t49Gg01pya2fURuZ-L6tDimC2e3QeIeE/edit?gid=1534310451" TargetMode="External"/><Relationship Id="rId1011" Type="http://schemas.openxmlformats.org/officeDocument/2006/relationships/hyperlink" Target="https://nashp.org/state-tracker/state-legislative-action-to-lower-health-system-costs/" TargetMode="External"/><Relationship Id="rId1968" Type="http://schemas.openxmlformats.org/officeDocument/2006/relationships/hyperlink" Target="https://www.azahcccs.gov/shared/Downloads/MedicalPolicyManual/400/420.pdf" TargetMode="External"/><Relationship Id="rId4167" Type="http://schemas.openxmlformats.org/officeDocument/2006/relationships/hyperlink" Target="https://www.apcdcouncil.org/" TargetMode="External"/><Relationship Id="rId4374" Type="http://schemas.openxmlformats.org/officeDocument/2006/relationships/hyperlink" Target="https://www.ncbi.nlm.nih.gov/pmc/articles/PMC10391131/" TargetMode="External"/><Relationship Id="rId4581" Type="http://schemas.openxmlformats.org/officeDocument/2006/relationships/hyperlink" Target="https://www.americanprogress.org/article/how-states-can-build-bridges-by-smoothing-medicaid-to-marketplace-coverage-transitions/" TargetMode="External"/><Relationship Id="rId5218" Type="http://schemas.openxmlformats.org/officeDocument/2006/relationships/hyperlink" Target="https://www.ncsl.org/health/state-policy-options-and-pharmacy-benefit-managers" TargetMode="External"/><Relationship Id="rId3183" Type="http://schemas.openxmlformats.org/officeDocument/2006/relationships/hyperlink" Target="https://www.commonwealthfund.org/publications/fund-reports/2025/jul/state-protections-against-medical-debt-look-policies-across-us" TargetMode="External"/><Relationship Id="rId3390" Type="http://schemas.openxmlformats.org/officeDocument/2006/relationships/hyperlink" Target="https://www.cms.gov/cciio/resources/data-resources/downloads/state-required-benefits_ut.pdf" TargetMode="External"/><Relationship Id="rId4027" Type="http://schemas.openxmlformats.org/officeDocument/2006/relationships/hyperlink" Target="https://sourceonhealthcare.org/state-action/" TargetMode="External"/><Relationship Id="rId4234" Type="http://schemas.openxmlformats.org/officeDocument/2006/relationships/hyperlink" Target="https://triagecancer.org/state-laws/health-insurance-biomarker-testing" TargetMode="External"/><Relationship Id="rId4441" Type="http://schemas.openxmlformats.org/officeDocument/2006/relationships/hyperlink" Target="https://archive.legmt.gov/bills/mca/title_0330/chapter_0310/part_0010/section_0020/0330-0310-0010-0020.html" TargetMode="External"/><Relationship Id="rId1828" Type="http://schemas.openxmlformats.org/officeDocument/2006/relationships/hyperlink" Target="https://citizenportal.ai/articles/3070536/Vermont/Vermont-launches-Medicaid-enrollment-initiative-for-incarcerated-individuals-by-2026" TargetMode="External"/><Relationship Id="rId3043" Type="http://schemas.openxmlformats.org/officeDocument/2006/relationships/hyperlink" Target="https://regulations.justia.com/states/maine/10/144/chapter-150/section-144-150-1-08/" TargetMode="External"/><Relationship Id="rId3250" Type="http://schemas.openxmlformats.org/officeDocument/2006/relationships/hyperlink" Target="https://law.justia.com/codes/colorado/title-25-5/indigent-care/article-3/part-5/section-25-5-3-502-d-1/" TargetMode="External"/><Relationship Id="rId171" Type="http://schemas.openxmlformats.org/officeDocument/2006/relationships/hyperlink" Target="https://facilityfeereform.chir.georgetown.edu/consumer-notification-requirements/" TargetMode="External"/><Relationship Id="rId4301" Type="http://schemas.openxmlformats.org/officeDocument/2006/relationships/hyperlink" Target="https://revisor.mo.gov/main/OneSection.aspx?section=376.1250" TargetMode="External"/><Relationship Id="rId3110" Type="http://schemas.openxmlformats.org/officeDocument/2006/relationships/hyperlink" Target="https://law.justia.com/codes/texas/health-and-safety-code/title-4/subtitle-f/chapter-311/subchapter-d/section-311-045/" TargetMode="External"/><Relationship Id="rId988" Type="http://schemas.openxmlformats.org/officeDocument/2006/relationships/hyperlink" Target="https://nashp.org/state-tracker/2025-state-legislation-to-lower-health-system-costs/" TargetMode="External"/><Relationship Id="rId2669" Type="http://schemas.openxmlformats.org/officeDocument/2006/relationships/hyperlink" Target="https://www.kff.org/womens-health-policy/issue-brief/interactive-how-state-policies-shape-access-to-abortion-coverage/" TargetMode="External"/><Relationship Id="rId2876" Type="http://schemas.openxmlformats.org/officeDocument/2006/relationships/hyperlink" Target="https://law.justia.com/codes/new-hampshire/title-xlix/chapter-480/section-480-1/" TargetMode="External"/><Relationship Id="rId3927" Type="http://schemas.openxmlformats.org/officeDocument/2006/relationships/hyperlink" Target="https://www.healthaffairs.org/content/forefront/can-public-option-plans-improve-affordability-insights-colorado" TargetMode="External"/><Relationship Id="rId5075" Type="http://schemas.openxmlformats.org/officeDocument/2006/relationships/hyperlink" Target="https://oig.hhs.texas.gov/sites/default/files/documents/audit-pbm_wellpoint_1.pdf" TargetMode="External"/><Relationship Id="rId848" Type="http://schemas.openxmlformats.org/officeDocument/2006/relationships/hyperlink" Target="https://www.goodwinlaw.com/en/resource/state-healthcare-transaction-notification-laws" TargetMode="External"/><Relationship Id="rId1478" Type="http://schemas.openxmlformats.org/officeDocument/2006/relationships/hyperlink" Target="https://ohic.ri.gov/sites/g/files/xkgbur736/files/2024-09/Rate%20Review%20Process%20Press%20Release%20-%20Approved%20Rates%20September%202024.pdf" TargetMode="External"/><Relationship Id="rId1685" Type="http://schemas.openxmlformats.org/officeDocument/2006/relationships/hyperlink" Target="https://law.justia.com/codes/illinois/chapter-215/act-215-ilcs-5/article-xx/" TargetMode="External"/><Relationship Id="rId1892" Type="http://schemas.openxmlformats.org/officeDocument/2006/relationships/hyperlink" Target="https://www.medicaidplanningassistance.org/medicaid-eligibility-southcarolina/" TargetMode="External"/><Relationship Id="rId2529" Type="http://schemas.openxmlformats.org/officeDocument/2006/relationships/hyperlink" Target="https://coverva.dmas.virginia.gov/media/qy4mthbc/medical-assistance-handbook-en-final-06-03-25.pdf" TargetMode="External"/><Relationship Id="rId2736" Type="http://schemas.openxmlformats.org/officeDocument/2006/relationships/hyperlink" Target="https://www.kff.org/medicaid/state-indicator/abortion-under-medicaid/" TargetMode="External"/><Relationship Id="rId4091" Type="http://schemas.openxmlformats.org/officeDocument/2006/relationships/hyperlink" Target="https://whio.org/wp-content/uploads/2022/02/Wisconsins-APCD-WHIO.pdf" TargetMode="External"/><Relationship Id="rId5142" Type="http://schemas.openxmlformats.org/officeDocument/2006/relationships/hyperlink" Target="https://nashp.org/state-tracker/state-pharmacy-benefit-manager-legislation/" TargetMode="External"/><Relationship Id="rId708" Type="http://schemas.openxmlformats.org/officeDocument/2006/relationships/hyperlink" Target="https://sourceonhealthcare.org/market-consolidation/merger-review/" TargetMode="External"/><Relationship Id="rId915" Type="http://schemas.openxmlformats.org/officeDocument/2006/relationships/hyperlink" Target="https://www.ncsl.org/health/certificate-of-need-state-laws" TargetMode="External"/><Relationship Id="rId1338" Type="http://schemas.openxmlformats.org/officeDocument/2006/relationships/hyperlink" Target="https://le.utah.gov/xcode/Title31A/Chapter30/31A-30-S106.html?v=C31A-30-S106_2017050920170509" TargetMode="External"/><Relationship Id="rId1545" Type="http://schemas.openxmlformats.org/officeDocument/2006/relationships/hyperlink" Target="https://law.justia.com/codes/montana/title-33/chapter-22/part-1/section-33-22-140/" TargetMode="External"/><Relationship Id="rId2943" Type="http://schemas.openxmlformats.org/officeDocument/2006/relationships/hyperlink" Target="https://law.justia.com/codes/new-mexico/chapter-35/article-12/section-35-12-7/" TargetMode="External"/><Relationship Id="rId5002" Type="http://schemas.openxmlformats.org/officeDocument/2006/relationships/hyperlink" Target="https://codes.ohio.gov/ohio-revised-code/section-4729.38" TargetMode="External"/><Relationship Id="rId1405" Type="http://schemas.openxmlformats.org/officeDocument/2006/relationships/hyperlink" Target="https://code.dccouncil.gov/us/dc/council/code/sections/31-3311.01" TargetMode="External"/><Relationship Id="rId1752" Type="http://schemas.openxmlformats.org/officeDocument/2006/relationships/hyperlink" Target="https://www.law.cornell.edu/regulations/pennsylvania/55-Pa-Code-SS-181-12" TargetMode="External"/><Relationship Id="rId2803" Type="http://schemas.openxmlformats.org/officeDocument/2006/relationships/hyperlink" Target="https://states.guttmacher.org/policies?restrictions=state-medicaid-coverage-ban" TargetMode="External"/><Relationship Id="rId44" Type="http://schemas.openxmlformats.org/officeDocument/2006/relationships/hyperlink" Target="https://app.powerbi.com/view?r=eyJrIjoiNDNlNTJjNzItNjQyNS00NjVmLTk4MjItZDYzZjBlNTQ0ZDA2IiwidCI6IjM4MmZiOGIwLTRkYzMtNDEwNy04MGJkLTM1OTViMjQzMmZhZSIsImMiOjZ9" TargetMode="External"/><Relationship Id="rId1612" Type="http://schemas.openxmlformats.org/officeDocument/2006/relationships/hyperlink" Target="https://law.justia.com/codes/california/code-ins/division-2/part-2/chapter-1/article-1/section-10112-2/" TargetMode="External"/><Relationship Id="rId4768" Type="http://schemas.openxmlformats.org/officeDocument/2006/relationships/hyperlink" Target="https://iq.govwin.com/neo/marketAnalysis/view/Medicaid-eligibility-and-enrollment-systems-Which-states-still-need-to-modernize/283?researchTypeId=1&amp;researchMarket=" TargetMode="External"/><Relationship Id="rId4975" Type="http://schemas.openxmlformats.org/officeDocument/2006/relationships/hyperlink" Target="https://iga.in.gov/laws/2020/ic/titles/16" TargetMode="External"/><Relationship Id="rId498" Type="http://schemas.openxmlformats.org/officeDocument/2006/relationships/hyperlink" Target="https://eig.org/state-noncompete-map/" TargetMode="External"/><Relationship Id="rId2179" Type="http://schemas.openxmlformats.org/officeDocument/2006/relationships/hyperlink" Target="https://docs.google.com/spreadsheets/d/1vsZTIecerW5t49Gg01pya2fURuZ-L6tDimC2e3QeIeE/edit?gid=1534310451" TargetMode="External"/><Relationship Id="rId3577" Type="http://schemas.openxmlformats.org/officeDocument/2006/relationships/hyperlink" Target="https://nashp.org/state-tracker/how-states-use-cost-growth-benchmark-programs-to-contain-health-care-costs/" TargetMode="External"/><Relationship Id="rId3784" Type="http://schemas.openxmlformats.org/officeDocument/2006/relationships/hyperlink" Target="https://www.milbank.org/news/state-health-care-cost-growth-target-values/" TargetMode="External"/><Relationship Id="rId3991" Type="http://schemas.openxmlformats.org/officeDocument/2006/relationships/hyperlink" Target="https://www.apcdcouncil.org/" TargetMode="External"/><Relationship Id="rId4628" Type="http://schemas.openxmlformats.org/officeDocument/2006/relationships/hyperlink" Target="https://www.marylandhealthconnection.gov/expanding-health-coverage-for-immigrants-in-2024-maryland-health-connections-commitment/" TargetMode="External"/><Relationship Id="rId4835" Type="http://schemas.openxmlformats.org/officeDocument/2006/relationships/hyperlink" Target="https://www.ncsl.org/health/bulk-purchasing-of-prescription-drugs" TargetMode="External"/><Relationship Id="rId2386" Type="http://schemas.openxmlformats.org/officeDocument/2006/relationships/hyperlink" Target="https://www.lgbtmap.org/img/maps/citations-medicaid.pdf" TargetMode="External"/><Relationship Id="rId2593" Type="http://schemas.openxmlformats.org/officeDocument/2006/relationships/hyperlink" Target="https://www.choosebluenow.com/medicaid/acq/hb/ks/medical/enroll/index.html" TargetMode="External"/><Relationship Id="rId3437" Type="http://schemas.openxmlformats.org/officeDocument/2006/relationships/hyperlink" Target="https://code.wvlegislature.gov/33-24-7U/" TargetMode="External"/><Relationship Id="rId3644" Type="http://schemas.openxmlformats.org/officeDocument/2006/relationships/hyperlink" Target="https://www.milbank.org/wp-content/uploads/2024/04/Milbank-Peterson-Case-Study-Snapshots-ACCESS_v04.pdf" TargetMode="External"/><Relationship Id="rId3851" Type="http://schemas.openxmlformats.org/officeDocument/2006/relationships/hyperlink" Target="https://nashp.org/state-tracker/how-states-use-cost-growth-benchmark-programs-to-contain-health-care-costs" TargetMode="External"/><Relationship Id="rId4902" Type="http://schemas.openxmlformats.org/officeDocument/2006/relationships/hyperlink" Target="https://www.nmlegis.gov/Legislation/Legislation?Chamber=S&amp;LegType=B&amp;LegNo=51&amp;year=23" TargetMode="External"/><Relationship Id="rId358" Type="http://schemas.openxmlformats.org/officeDocument/2006/relationships/hyperlink" Target="https://sourceonhealthcare.org/home-2023/facility-fees-bills-introduced-map-chart/" TargetMode="External"/><Relationship Id="rId565" Type="http://schemas.openxmlformats.org/officeDocument/2006/relationships/hyperlink" Target="https://sourceonhealthcare.org/legislation/tex-bus-comm-code-%c2%a7%c2%a7-15-50-through-15-52-covenants-not-to-compete/" TargetMode="External"/><Relationship Id="rId772" Type="http://schemas.openxmlformats.org/officeDocument/2006/relationships/hyperlink" Target="https://bnnbreaking.com/breaking-news/health/new-mexico-enacts-hospital-merger-oversight-law-aiming-to-safeguard-healthcare-quality" TargetMode="External"/><Relationship Id="rId1195" Type="http://schemas.openxmlformats.org/officeDocument/2006/relationships/hyperlink" Target="https://www.ncsl.org/health/certificate-of-need-state-laws" TargetMode="External"/><Relationship Id="rId2039" Type="http://schemas.openxmlformats.org/officeDocument/2006/relationships/hyperlink" Target="https://www.healthinsurance.org/faqs/does-health-insurance-cover-ivf-and-other-fertility-treatments/" TargetMode="External"/><Relationship Id="rId2246" Type="http://schemas.openxmlformats.org/officeDocument/2006/relationships/hyperlink" Target="https://www.badoulatrainings.org/blog/state-of-the-states-efforts-to-expand-access-to-doula-care-in-medicaid-and-private-insurance" TargetMode="External"/><Relationship Id="rId2453" Type="http://schemas.openxmlformats.org/officeDocument/2006/relationships/hyperlink" Target="https://healthlaw.org/news/fourth-circuit-uphold-medicaid-coverage-of-gender-affirming-care/" TargetMode="External"/><Relationship Id="rId2660" Type="http://schemas.openxmlformats.org/officeDocument/2006/relationships/hyperlink" Target="https://www.kff.org/womens-health-policy/issue-brief/interactive-how-state-policies-shape-access-to-abortion-coverage/" TargetMode="External"/><Relationship Id="rId3504" Type="http://schemas.openxmlformats.org/officeDocument/2006/relationships/hyperlink" Target="https://nashp.org/state-tracker/how-states-use-cost-growth-benchmark-programs-to-contain-health-care-costs/" TargetMode="External"/><Relationship Id="rId3711" Type="http://schemas.openxmlformats.org/officeDocument/2006/relationships/hyperlink" Target="https://www.milbank.org/wp-content/uploads/2024/04/Milbank-Peterson-Case-Study-Snapshots-ACCESS_v04.pdf" TargetMode="External"/><Relationship Id="rId218" Type="http://schemas.openxmlformats.org/officeDocument/2006/relationships/hyperlink" Target="https://app.powerbi.com/view?r=eyJrIjoiNDNlNTJjNzItNjQyNS00NjVmLTk4MjItZDYzZjBlNTQ0ZDA2IiwidCI6IjM4MmZiOGIwLTRkYzMtNDEwNy04MGJkLTM1OTViMjQzMmZhZSIsImMiOjZ9" TargetMode="External"/><Relationship Id="rId425" Type="http://schemas.openxmlformats.org/officeDocument/2006/relationships/hyperlink" Target="https://www.legis.ga.gov/legislation/63655" TargetMode="External"/><Relationship Id="rId632" Type="http://schemas.openxmlformats.org/officeDocument/2006/relationships/hyperlink" Target="https://naspa.us/blog/resource/pdab/" TargetMode="External"/><Relationship Id="rId1055" Type="http://schemas.openxmlformats.org/officeDocument/2006/relationships/hyperlink" Target="https://nashp.org/state-tracker/state-legislative-action-to-lower-health-system-costs/" TargetMode="External"/><Relationship Id="rId1262" Type="http://schemas.openxmlformats.org/officeDocument/2006/relationships/hyperlink" Target="https://law.justia.com/codes/montana/title-50/chapter-4/part-7/section-50-4-702/" TargetMode="External"/><Relationship Id="rId2106" Type="http://schemas.openxmlformats.org/officeDocument/2006/relationships/hyperlink" Target="https://www.billtrack50.com/billdetail/1761767" TargetMode="External"/><Relationship Id="rId2313" Type="http://schemas.openxmlformats.org/officeDocument/2006/relationships/hyperlink" Target="https://www.lgbtmap.org/equality-maps/medicaid" TargetMode="External"/><Relationship Id="rId2520" Type="http://schemas.openxmlformats.org/officeDocument/2006/relationships/hyperlink" Target="https://mostpolicyinitiative.org/science-note/hearing-aids-and-medicaid/" TargetMode="External"/><Relationship Id="rId1122" Type="http://schemas.openxmlformats.org/officeDocument/2006/relationships/hyperlink" Target="https://nashp.org/state-tracker/state-legislative-action-to-lower-health-system-costs/" TargetMode="External"/><Relationship Id="rId4278" Type="http://schemas.openxmlformats.org/officeDocument/2006/relationships/hyperlink" Target="https://www.fightcancer.org/what-we-do/access-biomarker-testing" TargetMode="External"/><Relationship Id="rId4485" Type="http://schemas.openxmlformats.org/officeDocument/2006/relationships/hyperlink" Target="https://resolve.org/learn/financial-resources/insurance-coverage/insurance-coverage-by-state/" TargetMode="External"/><Relationship Id="rId3087" Type="http://schemas.openxmlformats.org/officeDocument/2006/relationships/hyperlink" Target="https://law.justia.com/codes/connecticut/title-19a/chapter-368v/section-19a-509b/" TargetMode="External"/><Relationship Id="rId3294" Type="http://schemas.openxmlformats.org/officeDocument/2006/relationships/hyperlink" Target="https://law.justia.com/codes/new-york/pbh/article-28/2807-k/" TargetMode="External"/><Relationship Id="rId4138" Type="http://schemas.openxmlformats.org/officeDocument/2006/relationships/hyperlink" Target="https://sourceonhealthcare.org/state-action/" TargetMode="External"/><Relationship Id="rId4345" Type="http://schemas.openxmlformats.org/officeDocument/2006/relationships/hyperlink" Target="https://legislature.vermont.gov/statutes/section/08/107/04100g" TargetMode="External"/><Relationship Id="rId4692" Type="http://schemas.openxmlformats.org/officeDocument/2006/relationships/hyperlink" Target="https://health.maryland.gov/mmcp/healthchoice/pages/home.aspx" TargetMode="External"/><Relationship Id="rId1939" Type="http://schemas.openxmlformats.org/officeDocument/2006/relationships/hyperlink" Target="https://legacy.lambdalegal.org/in-court/legal-docs/being_ak_20201222_settlement-and-order" TargetMode="External"/><Relationship Id="rId4552" Type="http://schemas.openxmlformats.org/officeDocument/2006/relationships/hyperlink" Target="https://www.insurance.wa.gov/insurance-resources/health-insurance/how-health-insurance-works/coverage-abortion-services" TargetMode="External"/><Relationship Id="rId3154" Type="http://schemas.openxmlformats.org/officeDocument/2006/relationships/hyperlink" Target="https://www.commonwealthfund.org/publications/maps-and-interactives/state-protections-against-medical-debt" TargetMode="External"/><Relationship Id="rId3361" Type="http://schemas.openxmlformats.org/officeDocument/2006/relationships/hyperlink" Target="https://downloads.cms.gov/cciio/State%20Required%20Benefits_IN.PDF" TargetMode="External"/><Relationship Id="rId4205" Type="http://schemas.openxmlformats.org/officeDocument/2006/relationships/hyperlink" Target="https://www.commerce.alaska.gov/web/ins/HPUD" TargetMode="External"/><Relationship Id="rId4412" Type="http://schemas.openxmlformats.org/officeDocument/2006/relationships/hyperlink" Target="https://le.utah.gov/~2023/bills/hbillint/HJR008.pdf" TargetMode="External"/><Relationship Id="rId282" Type="http://schemas.openxmlformats.org/officeDocument/2006/relationships/hyperlink" Target="https://facilityfeereform.chir.georgetown.edu/facility-fee-prohibitions/" TargetMode="External"/><Relationship Id="rId2170" Type="http://schemas.openxmlformats.org/officeDocument/2006/relationships/hyperlink" Target="https://www.badoulatrainings.org/blog/state-of-the-states-efforts-to-expand-access-to-doula-care-in-medicaid-and-private-insurance" TargetMode="External"/><Relationship Id="rId3014" Type="http://schemas.openxmlformats.org/officeDocument/2006/relationships/hyperlink" Target="https://law.justia.com/codes/vermont/title-18/chapter-221/section-9482/" TargetMode="External"/><Relationship Id="rId3221" Type="http://schemas.openxmlformats.org/officeDocument/2006/relationships/hyperlink" Target="https://www.commonwealthfund.org/publications/fund-reports/2025/jul/state-protections-against-medical-debt-look-policies-across-us" TargetMode="External"/><Relationship Id="rId8" Type="http://schemas.openxmlformats.org/officeDocument/2006/relationships/hyperlink" Target="https://sourceonhealthcare.org/home-2023/facility-fees-bills-introduced-map-chart/" TargetMode="External"/><Relationship Id="rId142" Type="http://schemas.openxmlformats.org/officeDocument/2006/relationships/hyperlink" Target="https://sourceonhealthcare.org/home-2023/facility-fees-bills-introduced-map-chart/" TargetMode="External"/><Relationship Id="rId2030" Type="http://schemas.openxmlformats.org/officeDocument/2006/relationships/hyperlink" Target="https://www.kff.org/womens-health-policy/state-indicator/infertility-coverage/?currentTimeframe=0&amp;sortModel=%7B%22colId%22:%22Location%22,%22sort%22:%22asc%22%7D" TargetMode="External"/><Relationship Id="rId2987" Type="http://schemas.openxmlformats.org/officeDocument/2006/relationships/hyperlink" Target="https://regulations.justia.com/states/massachusetts/101-cmr/title-101-cmr-613-00/section-613-04/" TargetMode="External"/><Relationship Id="rId5186" Type="http://schemas.openxmlformats.org/officeDocument/2006/relationships/hyperlink" Target="https://www.ncsl.org/health/state-policy-options-and-pharmacy-benefit-managers" TargetMode="External"/><Relationship Id="rId959" Type="http://schemas.openxmlformats.org/officeDocument/2006/relationships/hyperlink" Target="https://d288exxlbtx24f.cloudfront.net/NHSA_7-19-b_7-20.pdf" TargetMode="External"/><Relationship Id="rId1589" Type="http://schemas.openxmlformats.org/officeDocument/2006/relationships/hyperlink" Target="https://law.justia.com/codes/oklahoma/title-36/section-36-4419/" TargetMode="External"/><Relationship Id="rId5046" Type="http://schemas.openxmlformats.org/officeDocument/2006/relationships/hyperlink" Target="https://www.ncsl.org/health/state-policy-options-and-pharmacy-benefit-managers" TargetMode="External"/><Relationship Id="rId5253" Type="http://schemas.openxmlformats.org/officeDocument/2006/relationships/hyperlink" Target="https://mn.gov/dhs/assets/preferred-drug-list-2024-12-01_tcm1053-656814.pdf" TargetMode="External"/><Relationship Id="rId1449" Type="http://schemas.openxmlformats.org/officeDocument/2006/relationships/hyperlink" Target="https://healthjournalism.org/wp-content/uploads/2025/01/Minnesotafor-AHCJ2024.pdf" TargetMode="External"/><Relationship Id="rId1796" Type="http://schemas.openxmlformats.org/officeDocument/2006/relationships/hyperlink" Target="https://www.medicaid.gov/medicaid/section-1115-demo/demonstration-and-waiver-list/82006" TargetMode="External"/><Relationship Id="rId2847" Type="http://schemas.openxmlformats.org/officeDocument/2006/relationships/hyperlink" Target="https://law.justia.com/codes/arkansas/title-16/subtitle-5/chapter-66/subchapter-2/section-16-66-210/" TargetMode="External"/><Relationship Id="rId4062" Type="http://schemas.openxmlformats.org/officeDocument/2006/relationships/hyperlink" Target="https://www.health.state.mn.us/data/apcd/index.html" TargetMode="External"/><Relationship Id="rId5113" Type="http://schemas.openxmlformats.org/officeDocument/2006/relationships/hyperlink" Target="https://www.healthmanagement.com/wp-content/uploads/2024-Medicaid-Rx-Survey-Rpt_FINAL.pdf" TargetMode="External"/><Relationship Id="rId88" Type="http://schemas.openxmlformats.org/officeDocument/2006/relationships/hyperlink" Target="https://facilityfeereform.chir.georgetown.edu/cost-sharing-protections/" TargetMode="External"/><Relationship Id="rId819" Type="http://schemas.openxmlformats.org/officeDocument/2006/relationships/hyperlink" Target="https://www.ncsl.org/health/certificate-of-need-state-laws" TargetMode="External"/><Relationship Id="rId1656" Type="http://schemas.openxmlformats.org/officeDocument/2006/relationships/hyperlink" Target="https://www.commonwealthfund.org/blog/2022/aca-preventive-services-benefit-jeopardy-what-can-states-do" TargetMode="External"/><Relationship Id="rId1863" Type="http://schemas.openxmlformats.org/officeDocument/2006/relationships/hyperlink" Target="https://apps.legislature.ky.gov/law/kar/titles/907/020/010/" TargetMode="External"/><Relationship Id="rId2707" Type="http://schemas.openxmlformats.org/officeDocument/2006/relationships/hyperlink" Target="https://www.kff.org/womens-health-policy/issue-brief/interactive-how-state-policies-shape-access-to-abortion-coverage/" TargetMode="External"/><Relationship Id="rId2914" Type="http://schemas.openxmlformats.org/officeDocument/2006/relationships/hyperlink" Target="https://law.justia.com/codes/florida/title-viii/chapter-95/section-95-11/" TargetMode="External"/><Relationship Id="rId1309" Type="http://schemas.openxmlformats.org/officeDocument/2006/relationships/hyperlink" Target="https://www.insurance.arkansas.gov/consumer-services/rate-review/health-insurance-rate-changes-for-2022/" TargetMode="External"/><Relationship Id="rId1516" Type="http://schemas.openxmlformats.org/officeDocument/2006/relationships/hyperlink" Target="https://law.justia.com/codes/hawaii/title-24/chapter-431/section-431-10a-605/" TargetMode="External"/><Relationship Id="rId1723" Type="http://schemas.openxmlformats.org/officeDocument/2006/relationships/hyperlink" Target="https://khap2.kdhe.state.ks.us/kfmam/main.asp?tier1=02000&amp;" TargetMode="External"/><Relationship Id="rId1930" Type="http://schemas.openxmlformats.org/officeDocument/2006/relationships/hyperlink" Target="https://www.caresource.com/documents/medicaid-ga-policy-medical-mm-0734-20210701/" TargetMode="External"/><Relationship Id="rId4879" Type="http://schemas.openxmlformats.org/officeDocument/2006/relationships/hyperlink" Target="https://triagecancer.org/state-laws/co-pay-accumulators" TargetMode="External"/><Relationship Id="rId15" Type="http://schemas.openxmlformats.org/officeDocument/2006/relationships/hyperlink" Target="https://sourceonhealthcare.org/home-2023/facility-fees-bills-introduced-map-chart/" TargetMode="External"/><Relationship Id="rId3688" Type="http://schemas.openxmlformats.org/officeDocument/2006/relationships/hyperlink" Target="https://nashp.org/state-tracker/how-states-use-cost-growth-benchmark-programs-to-contain-health-care-costs" TargetMode="External"/><Relationship Id="rId3895" Type="http://schemas.openxmlformats.org/officeDocument/2006/relationships/hyperlink" Target="https://www.kff.org/report-section/price-regulation-global-budgets-and-spending-targets-a-road-map-to-reduce-health-care-spending-and-improve-affordability-report/" TargetMode="External"/><Relationship Id="rId4739" Type="http://schemas.openxmlformats.org/officeDocument/2006/relationships/hyperlink" Target="https://www.pa.gov/content/dam/copapwp-pagov/en/dhs/documents/providers/providers/documents/managed-care-enrollment-information/may-2025-enrollment-report.pdf" TargetMode="External"/><Relationship Id="rId4946" Type="http://schemas.openxmlformats.org/officeDocument/2006/relationships/hyperlink" Target="https://advisory.avalerehealth.com/insights/state-copay-accumulator-bans-now-affect-16-of-commercial-lives" TargetMode="External"/><Relationship Id="rId2497" Type="http://schemas.openxmlformats.org/officeDocument/2006/relationships/hyperlink" Target="https://www.hhs.nd.gov/sites/www/files/documents/medicaid-policies/medicaid-covered-services.pdf" TargetMode="External"/><Relationship Id="rId3548" Type="http://schemas.openxmlformats.org/officeDocument/2006/relationships/hyperlink" Target="https://utahpolicy.com/news-release/68326-one-utah-health-collaborative-announces-trailblazing-task-force-to-set-states-first-healthcare-spending-growth-target" TargetMode="External"/><Relationship Id="rId3755" Type="http://schemas.openxmlformats.org/officeDocument/2006/relationships/hyperlink" Target="https://www.nmlegis.gov/Legislation/Legislation?chamber=H&amp;legtype=B&amp;legno=67&amp;year=21" TargetMode="External"/><Relationship Id="rId4806" Type="http://schemas.openxmlformats.org/officeDocument/2006/relationships/hyperlink" Target="https://www.primetherapeutics.com/nmpi" TargetMode="External"/><Relationship Id="rId469" Type="http://schemas.openxmlformats.org/officeDocument/2006/relationships/hyperlink" Target="https://sourceonhealthcare.org/provider-contracts/" TargetMode="External"/><Relationship Id="rId676" Type="http://schemas.openxmlformats.org/officeDocument/2006/relationships/hyperlink" Target="https://sourceonhealthcare.org/market-consolidation/merger-review/" TargetMode="External"/><Relationship Id="rId883" Type="http://schemas.openxmlformats.org/officeDocument/2006/relationships/hyperlink" Target="https://sourceonhealthcare.org/market-consolidation/merger-review/" TargetMode="External"/><Relationship Id="rId1099" Type="http://schemas.openxmlformats.org/officeDocument/2006/relationships/hyperlink" Target="https://nashp.org/state-tracker/2025-state-legislation-to-lower-health-system-costs/" TargetMode="External"/><Relationship Id="rId2357" Type="http://schemas.openxmlformats.org/officeDocument/2006/relationships/hyperlink" Target="https://www.lgbtmap.org/equality-maps/medicaid" TargetMode="External"/><Relationship Id="rId2564" Type="http://schemas.openxmlformats.org/officeDocument/2006/relationships/hyperlink" Target="https://oklahoma.gov/content/dam/ok/en/okhca/docs/providers/Introduction%20to%20SoonerCare%20Part%203%20QA.pdf" TargetMode="External"/><Relationship Id="rId3408" Type="http://schemas.openxmlformats.org/officeDocument/2006/relationships/hyperlink" Target="https://billstatus.ls.state.ms.us/documents/2025/html/HB/0001-0099/HB0040IN.htm" TargetMode="External"/><Relationship Id="rId3615" Type="http://schemas.openxmlformats.org/officeDocument/2006/relationships/hyperlink" Target="https://www.milbank.org/news/state-health-care-cost-growth-target-values/" TargetMode="External"/><Relationship Id="rId3962" Type="http://schemas.openxmlformats.org/officeDocument/2006/relationships/hyperlink" Target="https://bailit-health.com/publications/2025-0331-price-caps-resource-repository.pdf" TargetMode="External"/><Relationship Id="rId329" Type="http://schemas.openxmlformats.org/officeDocument/2006/relationships/hyperlink" Target="https://sourceonhealthcare.org/home-2023/facility-fees-bills-introduced-map-chart/" TargetMode="External"/><Relationship Id="rId536" Type="http://schemas.openxmlformats.org/officeDocument/2006/relationships/hyperlink" Target="https://www.jacc.org/doi/10.1016/j.jacadv.2023.100547" TargetMode="External"/><Relationship Id="rId1166" Type="http://schemas.openxmlformats.org/officeDocument/2006/relationships/hyperlink" Target="https://nashp.org/state-tracker/state-legislative-action-to-lower-health-system-costs/" TargetMode="External"/><Relationship Id="rId1373" Type="http://schemas.openxmlformats.org/officeDocument/2006/relationships/hyperlink" Target="http://www.leg.state.fl.us/statutes/index.cfm?App_mode=Display_Statute&amp;URL=0600-0699/0627/Sections/0627.062.html" TargetMode="External"/><Relationship Id="rId2217" Type="http://schemas.openxmlformats.org/officeDocument/2006/relationships/hyperlink" Target="https://www.badoulatrainings.org/blog/state-of-the-states-efforts-to-expand-access-to-doula-care-in-medicaid-and-private-insurance" TargetMode="External"/><Relationship Id="rId2771" Type="http://schemas.openxmlformats.org/officeDocument/2006/relationships/hyperlink" Target="https://states.guttmacher.org/policies?restrictions=state-medicaid-coverage-ban" TargetMode="External"/><Relationship Id="rId3822" Type="http://schemas.openxmlformats.org/officeDocument/2006/relationships/hyperlink" Target="https://www.milbank.org/news/state-health-care-cost-growth-target-values/" TargetMode="External"/><Relationship Id="rId743" Type="http://schemas.openxmlformats.org/officeDocument/2006/relationships/hyperlink" Target="https://sourceonhealthcare.org/market-consolidation/merger-review/" TargetMode="External"/><Relationship Id="rId950" Type="http://schemas.openxmlformats.org/officeDocument/2006/relationships/hyperlink" Target="https://nashp.org/state-tracker/2025-state-legislation-to-lower-health-system-costs/" TargetMode="External"/><Relationship Id="rId1026" Type="http://schemas.openxmlformats.org/officeDocument/2006/relationships/hyperlink" Target="https://www.ncsl.org/health/the-evolving-landscape-of-state-health-care-transaction-laws" TargetMode="External"/><Relationship Id="rId1580" Type="http://schemas.openxmlformats.org/officeDocument/2006/relationships/hyperlink" Target="https://law.justia.com/codes/iowa/title-xiv/chapter-561/section-561-16/" TargetMode="External"/><Relationship Id="rId2424" Type="http://schemas.openxmlformats.org/officeDocument/2006/relationships/hyperlink" Target="https://www.findlaw.com/lgbtq-law/do-insurance-companies-and-medicaid-cover-gender-affirming-care-.html" TargetMode="External"/><Relationship Id="rId2631" Type="http://schemas.openxmlformats.org/officeDocument/2006/relationships/hyperlink" Target="https://www.nj.gov/humanservices/dmahs/clients/adult%20healthy_smile.pdf" TargetMode="External"/><Relationship Id="rId4389" Type="http://schemas.openxmlformats.org/officeDocument/2006/relationships/hyperlink" Target="https://www.legislature.mi.gov/Laws/MCL?objectName=mcl-500-3406ff" TargetMode="External"/><Relationship Id="rId603" Type="http://schemas.openxmlformats.org/officeDocument/2006/relationships/hyperlink" Target="https://www.lni.wa.gov/workers-rights/workplace-policies/non-compete-agreements" TargetMode="External"/><Relationship Id="rId810" Type="http://schemas.openxmlformats.org/officeDocument/2006/relationships/hyperlink" Target="https://www.mwe.com/pdf/health-transaction-notice-requirements/" TargetMode="External"/><Relationship Id="rId1233" Type="http://schemas.openxmlformats.org/officeDocument/2006/relationships/hyperlink" Target="https://law.justia.com/codes/kentucky/chapter-216b/section-216b-065/" TargetMode="External"/><Relationship Id="rId1440" Type="http://schemas.openxmlformats.org/officeDocument/2006/relationships/hyperlink" Target="https://healthjournalism.org/wp-content/uploads/2025/01/New-Mexicofor-AHCJ2024.pdf" TargetMode="External"/><Relationship Id="rId4596" Type="http://schemas.openxmlformats.org/officeDocument/2006/relationships/hyperlink" Target="https://www.mainelegislature.org/legis/bills/getPDF.asp?paper=SP0014&amp;item=1&amp;snum=129" TargetMode="External"/><Relationship Id="rId1300" Type="http://schemas.openxmlformats.org/officeDocument/2006/relationships/hyperlink" Target="https://law.justia.com/codes/georgia/title-31/chapter-7/article-15/section-31-7-401/" TargetMode="External"/><Relationship Id="rId3198" Type="http://schemas.openxmlformats.org/officeDocument/2006/relationships/hyperlink" Target="https://www.commonwealthfund.org/publications/fund-reports/2025/jul/state-protections-against-medical-debt-look-policies-across-us" TargetMode="External"/><Relationship Id="rId4249" Type="http://schemas.openxmlformats.org/officeDocument/2006/relationships/hyperlink" Target="https://downloads.cms.gov/cciio/State%20Required%20Benefits_AZ.PDF" TargetMode="External"/><Relationship Id="rId4456" Type="http://schemas.openxmlformats.org/officeDocument/2006/relationships/hyperlink" Target="https://triagecancer.org/state-laws/health-insurance-fertility-services" TargetMode="External"/><Relationship Id="rId4663" Type="http://schemas.openxmlformats.org/officeDocument/2006/relationships/hyperlink" Target="https://jamanetwork.com/journals/jama-health-forum/fullarticle/2833040" TargetMode="External"/><Relationship Id="rId4870" Type="http://schemas.openxmlformats.org/officeDocument/2006/relationships/hyperlink" Target="https://triagecancer.org/state-laws/co-pay-accumulators" TargetMode="External"/><Relationship Id="rId3058" Type="http://schemas.openxmlformats.org/officeDocument/2006/relationships/hyperlink" Target="https://law.justia.com/codes/new-york/pbh/article-28/2803-l/" TargetMode="External"/><Relationship Id="rId3265" Type="http://schemas.openxmlformats.org/officeDocument/2006/relationships/hyperlink" Target="https://custom.statenet.com/public/resources.cgi?mode=show_text&amp;id=ID:bill:MD2025000H428&amp;verid=MD2025000H428_20250513_0_CH&amp;" TargetMode="External"/><Relationship Id="rId3472" Type="http://schemas.openxmlformats.org/officeDocument/2006/relationships/hyperlink" Target="https://www.ncsl.org/state-legislatures-news/details/states-seek-to-lower-costs-increase-coverage-of-mental-health-care" TargetMode="External"/><Relationship Id="rId4109" Type="http://schemas.openxmlformats.org/officeDocument/2006/relationships/hyperlink" Target="https://sourceonhealthcare.org/state-action/" TargetMode="External"/><Relationship Id="rId4316" Type="http://schemas.openxmlformats.org/officeDocument/2006/relationships/hyperlink" Target="https://law.justia.com/codes/new-mexico/chapter-59a/article-22/section-59a-22-47/" TargetMode="External"/><Relationship Id="rId4523" Type="http://schemas.openxmlformats.org/officeDocument/2006/relationships/hyperlink" Target="https://resolve.org/learn/financial-resources/insurance-coverage/insurance-coverage-by-state/" TargetMode="External"/><Relationship Id="rId4730" Type="http://schemas.openxmlformats.org/officeDocument/2006/relationships/hyperlink" Target="https://www.dmas.virginia.gov/media/lspjeswx/cardinal-care-managed-care-contract-fy2025-mid-year-amendment.pdf" TargetMode="External"/><Relationship Id="rId186" Type="http://schemas.openxmlformats.org/officeDocument/2006/relationships/hyperlink" Target="https://facilityfeereform.chir.georgetown.edu/consumer-notification-requirements/" TargetMode="External"/><Relationship Id="rId393" Type="http://schemas.openxmlformats.org/officeDocument/2006/relationships/hyperlink" Target="https://olis.oregonlegislature.gov/liz/2025R1/Downloads/MeasureDocument/SB539/Introduced" TargetMode="External"/><Relationship Id="rId2074" Type="http://schemas.openxmlformats.org/officeDocument/2006/relationships/hyperlink" Target="https://www.healthinsurance.org/faqs/does-health-insurance-cover-ivf-and-other-fertility-treatments/" TargetMode="External"/><Relationship Id="rId2281" Type="http://schemas.openxmlformats.org/officeDocument/2006/relationships/hyperlink" Target="https://docs.google.com/spreadsheets/d/1vsZTIecerW5t49Gg01pya2fURuZ-L6tDimC2e3QeIeE/edit?gid=1534310451" TargetMode="External"/><Relationship Id="rId3125" Type="http://schemas.openxmlformats.org/officeDocument/2006/relationships/hyperlink" Target="https://regulations.justia.com/states/massachusetts/101-cmr/title-101-cmr-613-00/section-613-08/" TargetMode="External"/><Relationship Id="rId3332" Type="http://schemas.openxmlformats.org/officeDocument/2006/relationships/hyperlink" Target="https://www.ilga.gov/Legislation/BillStatus?DocNum=2847&amp;GAID=17&amp;DocTypeID=HB&amp;LegId=147978&amp;SessionID=112&amp;GA=103" TargetMode="External"/><Relationship Id="rId253" Type="http://schemas.openxmlformats.org/officeDocument/2006/relationships/hyperlink" Target="https://app.powerbi.com/view?r=eyJrIjoiNDNlNTJjNzItNjQyNS00NjVmLTk4MjItZDYzZjBlNTQ0ZDA2IiwidCI6IjM4MmZiOGIwLTRkYzMtNDEwNy04MGJkLTM1OTViMjQzMmZhZSIsImMiOjZ9" TargetMode="External"/><Relationship Id="rId460" Type="http://schemas.openxmlformats.org/officeDocument/2006/relationships/hyperlink" Target="https://sourceonhealthcare.org/provider-contracts/" TargetMode="External"/><Relationship Id="rId1090" Type="http://schemas.openxmlformats.org/officeDocument/2006/relationships/hyperlink" Target="https://nashp.org/state-tracker/state-legislative-action-to-lower-health-system-costs/" TargetMode="External"/><Relationship Id="rId2141" Type="http://schemas.openxmlformats.org/officeDocument/2006/relationships/hyperlink" Target="https://docs.google.com/spreadsheets/d/1vsZTIecerW5t49Gg01pya2fURuZ-L6tDimC2e3QeIeE/edit?gid=1534310451" TargetMode="External"/><Relationship Id="rId113" Type="http://schemas.openxmlformats.org/officeDocument/2006/relationships/hyperlink" Target="https://facilityfeereform.chir.georgetown.edu/cost-sharing-protections/" TargetMode="External"/><Relationship Id="rId320" Type="http://schemas.openxmlformats.org/officeDocument/2006/relationships/hyperlink" Target="https://sourceonhealthcare.org/home-2023/facility-fees-bills-introduced-map-chart/" TargetMode="External"/><Relationship Id="rId2001" Type="http://schemas.openxmlformats.org/officeDocument/2006/relationships/hyperlink" Target="https://resolve.org/learn/financial-resources/insurance-coverage/medicaid-coverage-for-infertility-treatments-and-fertility-preservation/" TargetMode="External"/><Relationship Id="rId5157" Type="http://schemas.openxmlformats.org/officeDocument/2006/relationships/hyperlink" Target="https://nashp.org/state-tracker/state-pharmacy-benefit-manager-legislation/" TargetMode="External"/><Relationship Id="rId2958" Type="http://schemas.openxmlformats.org/officeDocument/2006/relationships/hyperlink" Target="https://law.justia.com/codes/south-dakota/title-21/chapter-18/section-21-18-51/" TargetMode="External"/><Relationship Id="rId5017" Type="http://schemas.openxmlformats.org/officeDocument/2006/relationships/hyperlink" Target="https://code.wvlegislature.gov/30-5-12C/" TargetMode="External"/><Relationship Id="rId1767" Type="http://schemas.openxmlformats.org/officeDocument/2006/relationships/hyperlink" Target="https://docs.legis.wisconsin.gov/code/admin_code/dhs/101/103/087" TargetMode="External"/><Relationship Id="rId1974" Type="http://schemas.openxmlformats.org/officeDocument/2006/relationships/hyperlink" Target="https://resolve.org/learn/financial-resources/insurance-coverage/medicaid-coverage-for-infertility-treatments-and-fertility-preservation/" TargetMode="External"/><Relationship Id="rId2818" Type="http://schemas.openxmlformats.org/officeDocument/2006/relationships/hyperlink" Target="https://www.michigan.gov/mdhhs/inside-mdhhs/newsroom/2023/04/03/medicaid-dental-redesign" TargetMode="External"/><Relationship Id="rId4173" Type="http://schemas.openxmlformats.org/officeDocument/2006/relationships/hyperlink" Target="https://www.health.state.mn.us/data/apcd/index.html" TargetMode="External"/><Relationship Id="rId4380" Type="http://schemas.openxmlformats.org/officeDocument/2006/relationships/hyperlink" Target="https://www.ilga.gov/Documents/legislation/ilcs/documents/021500050K356z.23.htm" TargetMode="External"/><Relationship Id="rId5224" Type="http://schemas.openxmlformats.org/officeDocument/2006/relationships/hyperlink" Target="https://www.ncsl.org/health/state-policy-options-and-pharmacy-benefit-managers" TargetMode="External"/><Relationship Id="rId59" Type="http://schemas.openxmlformats.org/officeDocument/2006/relationships/hyperlink" Target="https://app.powerbi.com/view?r=eyJrIjoiNDNlNTJjNzItNjQyNS00NjVmLTk4MjItZDYzZjBlNTQ0ZDA2IiwidCI6IjM4MmZiOGIwLTRkYzMtNDEwNy04MGJkLTM1OTViMjQzMmZhZSIsImMiOjZ9" TargetMode="External"/><Relationship Id="rId1627" Type="http://schemas.openxmlformats.org/officeDocument/2006/relationships/hyperlink" Target="https://www.lung.org/getmedia/f08bd6f1-a72a-4cf4-85b3-b319a389e218/National-Landscape-State-Coverage-of-Preventive-Services-and-Tobacco-Cessation-Treatment-(May-2023).pdf" TargetMode="External"/><Relationship Id="rId1834" Type="http://schemas.openxmlformats.org/officeDocument/2006/relationships/hyperlink" Target="https://www.kff.org/policy-watch/section-1115-waiver-watch-continuous-eligibility-waivers/" TargetMode="External"/><Relationship Id="rId4033" Type="http://schemas.openxmlformats.org/officeDocument/2006/relationships/hyperlink" Target="https://guroostorage.blob.core.windows.net/datadownloads/Annual_Report_PUBLIC.pdf" TargetMode="External"/><Relationship Id="rId4240" Type="http://schemas.openxmlformats.org/officeDocument/2006/relationships/hyperlink" Target="https://law.justia.com/codes/alabama/title-27/chapter-50/section-27-50-4/" TargetMode="External"/><Relationship Id="rId3799" Type="http://schemas.openxmlformats.org/officeDocument/2006/relationships/hyperlink" Target="https://www.milbank.org/news/state-health-care-cost-growth-target-values/" TargetMode="External"/><Relationship Id="rId4100" Type="http://schemas.openxmlformats.org/officeDocument/2006/relationships/hyperlink" Target="https://www.apcdcouncil.org/" TargetMode="External"/><Relationship Id="rId1901" Type="http://schemas.openxmlformats.org/officeDocument/2006/relationships/hyperlink" Target="https://www.kdhe.ks.gov/CivicAlerts.aspx?AID=1135" TargetMode="External"/><Relationship Id="rId3659" Type="http://schemas.openxmlformats.org/officeDocument/2006/relationships/hyperlink" Target="https://www.milbank.org/wp-content/uploads/2024/04/Milbank-Peterson-Case-Study-Snapshots-ACCESS_v04.pdf" TargetMode="External"/><Relationship Id="rId3866" Type="http://schemas.openxmlformats.org/officeDocument/2006/relationships/hyperlink" Target="https://nashp.org/state-tracker/how-states-use-cost-growth-benchmark-programs-to-contain-health-care-costs" TargetMode="External"/><Relationship Id="rId4917" Type="http://schemas.openxmlformats.org/officeDocument/2006/relationships/hyperlink" Target="https://triagecancer.org/state-laws/co-pay-accumulators" TargetMode="External"/><Relationship Id="rId5081" Type="http://schemas.openxmlformats.org/officeDocument/2006/relationships/hyperlink" Target="https://www.medicaid.gov/medicaid/prescription-drugs/downloads/sra-table.pdf" TargetMode="External"/><Relationship Id="rId787" Type="http://schemas.openxmlformats.org/officeDocument/2006/relationships/hyperlink" Target="https://www.goodwinlaw.com/en/resource/state-healthcare-transaction-notification-laws" TargetMode="External"/><Relationship Id="rId994" Type="http://schemas.openxmlformats.org/officeDocument/2006/relationships/hyperlink" Target="https://nashp.org/state-tracker/state-legislative-action-to-lower-health-system-costs/" TargetMode="External"/><Relationship Id="rId2468" Type="http://schemas.openxmlformats.org/officeDocument/2006/relationships/hyperlink" Target="file:///C:\Users\MSzalwinski\Downloads\POSTED%20State%20of%20Georgia_Medicaid%20State%20Plan%20Final.pdf" TargetMode="External"/><Relationship Id="rId2675" Type="http://schemas.openxmlformats.org/officeDocument/2006/relationships/hyperlink" Target="https://www.kff.org/womens-health-policy/issue-brief/interactive-how-state-policies-shape-access-to-abortion-coverage/" TargetMode="External"/><Relationship Id="rId2882" Type="http://schemas.openxmlformats.org/officeDocument/2006/relationships/hyperlink" Target="https://law.justia.com/codes/new-york/cvp/article-52/5201/" TargetMode="External"/><Relationship Id="rId3519" Type="http://schemas.openxmlformats.org/officeDocument/2006/relationships/hyperlink" Target="https://www.mass.gov/doc/presentation-2024-benchmark-hearing/download" TargetMode="External"/><Relationship Id="rId3726" Type="http://schemas.openxmlformats.org/officeDocument/2006/relationships/hyperlink" Target="https://arkleg.state.ar.us/Home/FTPDocument?path=%2FBills%2F2025R%2FPublic%2FSB264.pdf" TargetMode="External"/><Relationship Id="rId3933" Type="http://schemas.openxmlformats.org/officeDocument/2006/relationships/hyperlink" Target="https://sourceonhealthcare.org/legislation/ld-1829/" TargetMode="External"/><Relationship Id="rId647" Type="http://schemas.openxmlformats.org/officeDocument/2006/relationships/hyperlink" Target="https://sourceonhealthcare.org/market-consolidation/merger-review/" TargetMode="External"/><Relationship Id="rId854" Type="http://schemas.openxmlformats.org/officeDocument/2006/relationships/hyperlink" Target="https://sourceonhealthcare.org/market-consolidation/merger-review/" TargetMode="External"/><Relationship Id="rId1277" Type="http://schemas.openxmlformats.org/officeDocument/2006/relationships/hyperlink" Target="https://legiscan.com/NM/text/HB586/id/3205123" TargetMode="External"/><Relationship Id="rId1484" Type="http://schemas.openxmlformats.org/officeDocument/2006/relationships/hyperlink" Target="https://www.scstatehouse.gov/code/t38c071.php" TargetMode="External"/><Relationship Id="rId1691" Type="http://schemas.openxmlformats.org/officeDocument/2006/relationships/hyperlink" Target="https://law.justia.com/codes/new-york/isc/article-32/3221/" TargetMode="External"/><Relationship Id="rId2328" Type="http://schemas.openxmlformats.org/officeDocument/2006/relationships/hyperlink" Target="https://www.lgbtmap.org/img/maps/citations-medicaid.pdf" TargetMode="External"/><Relationship Id="rId2535" Type="http://schemas.openxmlformats.org/officeDocument/2006/relationships/hyperlink" Target="https://static.ark.org/eeuploads/hbe/PediatricVision_Benchmark_Plan.pdf" TargetMode="External"/><Relationship Id="rId2742" Type="http://schemas.openxmlformats.org/officeDocument/2006/relationships/hyperlink" Target="https://www.kff.org/medicaid/state-indicator/abortion-under-medicaid/" TargetMode="External"/><Relationship Id="rId507" Type="http://schemas.openxmlformats.org/officeDocument/2006/relationships/hyperlink" Target="https://eig.org/state-noncompete-map/" TargetMode="External"/><Relationship Id="rId714" Type="http://schemas.openxmlformats.org/officeDocument/2006/relationships/hyperlink" Target="https://sourceonhealthcare.org/market-consolidation/merger-review/" TargetMode="External"/><Relationship Id="rId921" Type="http://schemas.openxmlformats.org/officeDocument/2006/relationships/hyperlink" Target="https://nashp.org/state-tracker/state-legislative-action-to-lower-health-system-costs/" TargetMode="External"/><Relationship Id="rId1137" Type="http://schemas.openxmlformats.org/officeDocument/2006/relationships/hyperlink" Target="https://nashp.org/state-tracker/state-legislative-action-to-lower-health-system-costs/" TargetMode="External"/><Relationship Id="rId1344" Type="http://schemas.openxmlformats.org/officeDocument/2006/relationships/hyperlink" Target="https://doi.nv.gov/Health-Rate-Review/" TargetMode="External"/><Relationship Id="rId1551" Type="http://schemas.openxmlformats.org/officeDocument/2006/relationships/hyperlink" Target="https://regulations.justia.com/states/new-hampshire/ins/chapter-ins-7000/part-ins-7001/" TargetMode="External"/><Relationship Id="rId2602" Type="http://schemas.openxmlformats.org/officeDocument/2006/relationships/hyperlink" Target="https://www.hca.nm.gov/wp-content/uploads/Turquoise-Care_MCOs_Value-Added-Services.pdf" TargetMode="External"/><Relationship Id="rId50" Type="http://schemas.openxmlformats.org/officeDocument/2006/relationships/hyperlink" Target="https://app.powerbi.com/view?r=eyJrIjoiNDNlNTJjNzItNjQyNS00NjVmLTk4MjItZDYzZjBlNTQ0ZDA2IiwidCI6IjM4MmZiOGIwLTRkYzMtNDEwNy04MGJkLTM1OTViMjQzMmZhZSIsImMiOjZ9" TargetMode="External"/><Relationship Id="rId1204" Type="http://schemas.openxmlformats.org/officeDocument/2006/relationships/hyperlink" Target="https://nashp.org/state-tracker/2025-state-legislation-to-lower-health-system-costs/" TargetMode="External"/><Relationship Id="rId1411" Type="http://schemas.openxmlformats.org/officeDocument/2006/relationships/hyperlink" Target="https://app.leg.wa.gov/rcw/default.aspx?cite=48.19&amp;full=true" TargetMode="External"/><Relationship Id="rId4567" Type="http://schemas.openxmlformats.org/officeDocument/2006/relationships/hyperlink" Target="https://law.justia.com/codes/maryland/insurance/title-15/subtitle-8/section-15-857/" TargetMode="External"/><Relationship Id="rId4774" Type="http://schemas.openxmlformats.org/officeDocument/2006/relationships/hyperlink" Target="https://www.michigan.gov/mdhhs/doing-business/providers/highly-integrated-dual-eligible-special-needs-plan" TargetMode="External"/><Relationship Id="rId3169" Type="http://schemas.openxmlformats.org/officeDocument/2006/relationships/hyperlink" Target="https://www.commonwealthfund.org/publications/maps-and-interactives/state-protections-against-medical-debt" TargetMode="External"/><Relationship Id="rId3376" Type="http://schemas.openxmlformats.org/officeDocument/2006/relationships/hyperlink" Target="https://downloads.cms.gov/cciio/State%20Required%20Benefits_NV.PDF" TargetMode="External"/><Relationship Id="rId3583" Type="http://schemas.openxmlformats.org/officeDocument/2006/relationships/hyperlink" Target="https://www.chcf.org/wp-content/uploads/2022/04/HealthCareCostCommissionstatesAddressCostGrowth.pdf" TargetMode="External"/><Relationship Id="rId4427" Type="http://schemas.openxmlformats.org/officeDocument/2006/relationships/hyperlink" Target="https://triagecancer.org/state-laws/health-insurance-fertility-services" TargetMode="External"/><Relationship Id="rId4981" Type="http://schemas.openxmlformats.org/officeDocument/2006/relationships/hyperlink" Target="https://legislature.maine.gov/statutes/32/title32sec13781.html" TargetMode="External"/><Relationship Id="rId297" Type="http://schemas.openxmlformats.org/officeDocument/2006/relationships/hyperlink" Target="https://facilityfeereform.chir.georgetown.edu/facility-fee-prohibitions/" TargetMode="External"/><Relationship Id="rId2185" Type="http://schemas.openxmlformats.org/officeDocument/2006/relationships/hyperlink" Target="https://docs.google.com/spreadsheets/d/1vsZTIecerW5t49Gg01pya2fURuZ-L6tDimC2e3QeIeE/edit?gid=1534310451" TargetMode="External"/><Relationship Id="rId2392" Type="http://schemas.openxmlformats.org/officeDocument/2006/relationships/hyperlink" Target="https://www.findlaw.com/lgbtq-law/do-insurance-companies-and-medicaid-cover-gender-affirming-care-.html" TargetMode="External"/><Relationship Id="rId3029" Type="http://schemas.openxmlformats.org/officeDocument/2006/relationships/hyperlink" Target="https://law.justia.com/codes/connecticut/title-19a/chapter-368v/section-19a-509b/" TargetMode="External"/><Relationship Id="rId3236" Type="http://schemas.openxmlformats.org/officeDocument/2006/relationships/hyperlink" Target="https://law.justia.com/codes/colorado/title-25-5/indigent-care/article-3/part-5/section-25-5-3-503/" TargetMode="External"/><Relationship Id="rId3790" Type="http://schemas.openxmlformats.org/officeDocument/2006/relationships/hyperlink" Target="https://www.milbank.org/news/state-health-care-cost-growth-target-values/" TargetMode="External"/><Relationship Id="rId4634" Type="http://schemas.openxmlformats.org/officeDocument/2006/relationships/hyperlink" Target="https://laborcenter.berkeley.edu/californias-uninsured-in-2024/" TargetMode="External"/><Relationship Id="rId4841" Type="http://schemas.openxmlformats.org/officeDocument/2006/relationships/hyperlink" Target="https://www.ncsl.org/health/bulk-purchasing-of-prescription-drugs" TargetMode="External"/><Relationship Id="rId157" Type="http://schemas.openxmlformats.org/officeDocument/2006/relationships/hyperlink" Target="https://sourceonhealthcare.org/home-2023/facility-fees-bills-introduced-map-chart/" TargetMode="External"/><Relationship Id="rId364" Type="http://schemas.openxmlformats.org/officeDocument/2006/relationships/hyperlink" Target="https://sourceonhealthcare.org/home-2023/facility-fees-bills-introduced-map-chart/" TargetMode="External"/><Relationship Id="rId2045" Type="http://schemas.openxmlformats.org/officeDocument/2006/relationships/hyperlink" Target="https://www.healthinsurance.org/faqs/does-health-insurance-cover-ivf-and-other-fertility-treatments/" TargetMode="External"/><Relationship Id="rId3443" Type="http://schemas.openxmlformats.org/officeDocument/2006/relationships/hyperlink" Target="https://www.ncsl.org/state-legislatures-news/details/states-seek-to-lower-costs-increase-coverage-of-mental-health-care" TargetMode="External"/><Relationship Id="rId3650" Type="http://schemas.openxmlformats.org/officeDocument/2006/relationships/hyperlink" Target="https://nashp.org/state-tracker/how-states-use-cost-growth-benchmark-programs-to-contain-health-care-costs" TargetMode="External"/><Relationship Id="rId4701" Type="http://schemas.openxmlformats.org/officeDocument/2006/relationships/hyperlink" Target="https://medicaid.ms.gov/who-qualifies-for-mississippican/" TargetMode="External"/><Relationship Id="rId571" Type="http://schemas.openxmlformats.org/officeDocument/2006/relationships/hyperlink" Target="https://sourceonhealthcare.org/legislation/hb3227/" TargetMode="External"/><Relationship Id="rId2252" Type="http://schemas.openxmlformats.org/officeDocument/2006/relationships/hyperlink" Target="https://docs.google.com/spreadsheets/d/1vsZTIecerW5t49Gg01pya2fURuZ-L6tDimC2e3QeIeE/edit?gid=1534310451" TargetMode="External"/><Relationship Id="rId3303" Type="http://schemas.openxmlformats.org/officeDocument/2006/relationships/hyperlink" Target="https://papers.ssrn.com/sol3/papers.cfm?abstract_id=4406495" TargetMode="External"/><Relationship Id="rId3510" Type="http://schemas.openxmlformats.org/officeDocument/2006/relationships/hyperlink" Target="https://www.healthcarevaluehub.org/application/files/4716/9506/6144/New_York_Deep_Dive_2023.pdf" TargetMode="External"/><Relationship Id="rId224" Type="http://schemas.openxmlformats.org/officeDocument/2006/relationships/hyperlink" Target="https://app.powerbi.com/view?r=eyJrIjoiNDNlNTJjNzItNjQyNS00NjVmLTk4MjItZDYzZjBlNTQ0ZDA2IiwidCI6IjM4MmZiOGIwLTRkYzMtNDEwNy04MGJkLTM1OTViMjQzMmZhZSIsImMiOjZ9" TargetMode="External"/><Relationship Id="rId431" Type="http://schemas.openxmlformats.org/officeDocument/2006/relationships/hyperlink" Target="https://leg.colorado.gov/bills/hb23-1215" TargetMode="External"/><Relationship Id="rId1061" Type="http://schemas.openxmlformats.org/officeDocument/2006/relationships/hyperlink" Target="https://nashp.org/state-tracker/state-legislative-action-to-lower-health-system-costs/" TargetMode="External"/><Relationship Id="rId2112" Type="http://schemas.openxmlformats.org/officeDocument/2006/relationships/hyperlink" Target="https://resolve.org/learn/financial-resources/insurance-coverage/medicaid-coverage-for-infertility-treatments-and-fertility-preservation/" TargetMode="External"/><Relationship Id="rId5268" Type="http://schemas.openxmlformats.org/officeDocument/2006/relationships/comments" Target="../comments1.xml"/><Relationship Id="rId1878" Type="http://schemas.openxmlformats.org/officeDocument/2006/relationships/hyperlink" Target="https://legislature.maine.gov/legis/bills/getPDF.asp?paper=HP0764&amp;item=3&amp;snum=131" TargetMode="External"/><Relationship Id="rId2929" Type="http://schemas.openxmlformats.org/officeDocument/2006/relationships/hyperlink" Target="https://law.justia.com/codes/maine/title-32/chapter-109-a/subchapter-2/section-11013/" TargetMode="External"/><Relationship Id="rId4077" Type="http://schemas.openxmlformats.org/officeDocument/2006/relationships/hyperlink" Target="https://www.healthvermont.gov/sites/default/files/documents/2016/12/The%20What%2C%20Who%2C%20Why%2C%20and%20How%20of%20All-Payer%20Claims%20Databases.pdf" TargetMode="External"/><Relationship Id="rId4284" Type="http://schemas.openxmlformats.org/officeDocument/2006/relationships/hyperlink" Target="https://mgaleg.maryland.gov/mgawebsite/Legislation/Details/HB1495?ys=2025RS" TargetMode="External"/><Relationship Id="rId4491" Type="http://schemas.openxmlformats.org/officeDocument/2006/relationships/hyperlink" Target="https://resolve.org/learn/financial-resources/insurance-coverage/insurance-coverage-by-state/" TargetMode="External"/><Relationship Id="rId5128" Type="http://schemas.openxmlformats.org/officeDocument/2006/relationships/hyperlink" Target="https://www.healthmanagement.com/wp-content/uploads/2024-Medicaid-Rx-Survey-Rpt_FINAL.pdf" TargetMode="External"/><Relationship Id="rId1738" Type="http://schemas.openxmlformats.org/officeDocument/2006/relationships/hyperlink" Target="https://regulations.justia.com/states/montana/department-37/chapter-37-82/subchapter-37-82-9/rule-37-82-904/" TargetMode="External"/><Relationship Id="rId3093" Type="http://schemas.openxmlformats.org/officeDocument/2006/relationships/hyperlink" Target="https://law.justia.com/codes/maine/title-22/subtitle-2/part-4/chapter-401/section-1716/" TargetMode="External"/><Relationship Id="rId4144" Type="http://schemas.openxmlformats.org/officeDocument/2006/relationships/hyperlink" Target="https://guroostorage.blob.core.windows.net/datadownloads/Annual_Report_PUBLIC.pdf" TargetMode="External"/><Relationship Id="rId4351" Type="http://schemas.openxmlformats.org/officeDocument/2006/relationships/hyperlink" Target="https://law.justia.com/codes/wisconsin/chapter-632/section-632-895/" TargetMode="External"/><Relationship Id="rId1945" Type="http://schemas.openxmlformats.org/officeDocument/2006/relationships/hyperlink" Target="https://www.mass.gov/guides/masshealth-guidelines-for-medical-necessity-determination-for-gender-affirming-surgery" TargetMode="External"/><Relationship Id="rId3160" Type="http://schemas.openxmlformats.org/officeDocument/2006/relationships/hyperlink" Target="https://www.commonwealthfund.org/publications/maps-and-interactives/state-protections-against-medical-debt" TargetMode="External"/><Relationship Id="rId4004" Type="http://schemas.openxmlformats.org/officeDocument/2006/relationships/hyperlink" Target="https://sourceonhealthcare.org/state-action/" TargetMode="External"/><Relationship Id="rId4211" Type="http://schemas.openxmlformats.org/officeDocument/2006/relationships/hyperlink" Target="https://www.apcdcouncil.org/state/map" TargetMode="External"/><Relationship Id="rId1805" Type="http://schemas.openxmlformats.org/officeDocument/2006/relationships/hyperlink" Target="https://www.azahcccs.gov/shared/News/PressRelease/AHCCCSReceivesApprovalforIncarceratedIndividuals.html" TargetMode="External"/><Relationship Id="rId3020" Type="http://schemas.openxmlformats.org/officeDocument/2006/relationships/hyperlink" Target="https://regulations.justia.com/states/wyoming/agency-048/sub-agency-0050/chapter-8/section-8-7/" TargetMode="External"/><Relationship Id="rId3977" Type="http://schemas.openxmlformats.org/officeDocument/2006/relationships/hyperlink" Target="https://sourceonhealthcare.org/legislation/ld-1816/" TargetMode="External"/><Relationship Id="rId898" Type="http://schemas.openxmlformats.org/officeDocument/2006/relationships/hyperlink" Target="https://www.ncsl.org/health/certificate-of-need-state-laws" TargetMode="External"/><Relationship Id="rId2579" Type="http://schemas.openxmlformats.org/officeDocument/2006/relationships/hyperlink" Target="https://ahca.myflorida.com/medicaid/medicaid-policy-quality-and-operations/medicaid-policy-and-quality/medicaid-policy/medical-and-behavioral-health-coverage-policy/primary-and-preventive-care-policy/visual-aid-services" TargetMode="External"/><Relationship Id="rId2786" Type="http://schemas.openxmlformats.org/officeDocument/2006/relationships/hyperlink" Target="https://states.guttmacher.org/policies?restrictions=state-medicaid-coverage-ban" TargetMode="External"/><Relationship Id="rId2993" Type="http://schemas.openxmlformats.org/officeDocument/2006/relationships/hyperlink" Target="https://law.justia.com/codes/nevada/chapter-439b/statute-439b-310/" TargetMode="External"/><Relationship Id="rId3837" Type="http://schemas.openxmlformats.org/officeDocument/2006/relationships/hyperlink" Target="https://nashp.org/state-tracker/how-states-use-cost-growth-benchmark-programs-to-contain-health-care-costs" TargetMode="External"/><Relationship Id="rId5192" Type="http://schemas.openxmlformats.org/officeDocument/2006/relationships/hyperlink" Target="https://www.ncsl.org/health/state-policy-options-and-pharmacy-benefit-managers" TargetMode="External"/><Relationship Id="rId758" Type="http://schemas.openxmlformats.org/officeDocument/2006/relationships/hyperlink" Target="https://sourceonhealthcare.org/market-consolidation/merger-review/" TargetMode="External"/><Relationship Id="rId965" Type="http://schemas.openxmlformats.org/officeDocument/2006/relationships/hyperlink" Target="https://legislature.vermont.gov/statutes/section/18/221/09405c" TargetMode="External"/><Relationship Id="rId1388" Type="http://schemas.openxmlformats.org/officeDocument/2006/relationships/hyperlink" Target="https://healthjournalism.org/wp-content/uploads/2025/01/Kansas-for-AHCJ2024.pdf" TargetMode="External"/><Relationship Id="rId1595" Type="http://schemas.openxmlformats.org/officeDocument/2006/relationships/hyperlink" Target="https://help.ihealthagents.com/hc/en-us/articles/360009387354-What-States-Can-I-Get-a-Year-Long-Catastrophic-or-Short-Term-Plan-in-2025" TargetMode="External"/><Relationship Id="rId2439" Type="http://schemas.openxmlformats.org/officeDocument/2006/relationships/hyperlink" Target="https://www.lgbtmap.org/equality-maps/medicaid" TargetMode="External"/><Relationship Id="rId2646" Type="http://schemas.openxmlformats.org/officeDocument/2006/relationships/hyperlink" Target="https://www.dhhs.nh.gov/sites/g/files/ehbemt476/files/documents/2021-11/dental-provider-manual.pdf" TargetMode="External"/><Relationship Id="rId2853" Type="http://schemas.openxmlformats.org/officeDocument/2006/relationships/hyperlink" Target="https://law.justia.com/constitution/florida/" TargetMode="External"/><Relationship Id="rId3904" Type="http://schemas.openxmlformats.org/officeDocument/2006/relationships/hyperlink" Target="https://health.hawaii.gov/shpda/files/2025/04/CMMI-AHEAD-Medicare-Fee-for-Service-Hospital-Global-Budget-Technical-Specifications-3.0-Pre-508.pdf" TargetMode="External"/><Relationship Id="rId5052" Type="http://schemas.openxmlformats.org/officeDocument/2006/relationships/hyperlink" Target="https://www.ncsl.org/health/state-policy-options-and-pharmacy-benefit-managers" TargetMode="External"/><Relationship Id="rId94" Type="http://schemas.openxmlformats.org/officeDocument/2006/relationships/hyperlink" Target="https://facilityfeereform.chir.georgetown.edu/cost-sharing-protections/" TargetMode="External"/><Relationship Id="rId618" Type="http://schemas.openxmlformats.org/officeDocument/2006/relationships/hyperlink" Target="https://sourceonhealthcare.org/legislation/hb-1004-2/" TargetMode="External"/><Relationship Id="rId825" Type="http://schemas.openxmlformats.org/officeDocument/2006/relationships/hyperlink" Target="https://www.sidley.com/en/us/sidley-pages/healthcare-transaction-review-laws/" TargetMode="External"/><Relationship Id="rId1248" Type="http://schemas.openxmlformats.org/officeDocument/2006/relationships/hyperlink" Target="https://law.justia.com/codes/south-carolina/title-33/chapter-31/section-33-31-1102/" TargetMode="External"/><Relationship Id="rId1455" Type="http://schemas.openxmlformats.org/officeDocument/2006/relationships/hyperlink" Target="https://csimt.gov/health-insurance_rates/" TargetMode="External"/><Relationship Id="rId1662" Type="http://schemas.openxmlformats.org/officeDocument/2006/relationships/hyperlink" Target="https://www.commonwealthfund.org/blog/2022/aca-preventive-services-benefit-jeopardy-what-can-states-do" TargetMode="External"/><Relationship Id="rId2506" Type="http://schemas.openxmlformats.org/officeDocument/2006/relationships/hyperlink" Target="https://www.nhpri.org/wp-content/uploads/2024/07/Hearing-Aid-Payment-Policy-07.01.24.pdf" TargetMode="External"/><Relationship Id="rId1108" Type="http://schemas.openxmlformats.org/officeDocument/2006/relationships/hyperlink" Target="https://sourceonhealthcare.org/market-consolidation/merger-review/" TargetMode="External"/><Relationship Id="rId1315" Type="http://schemas.openxmlformats.org/officeDocument/2006/relationships/hyperlink" Target="https://www.nj.gov/dobi/lifehealthactuarial/rateinfo/index.html" TargetMode="External"/><Relationship Id="rId2713" Type="http://schemas.openxmlformats.org/officeDocument/2006/relationships/hyperlink" Target="https://www.kff.org/medicaid/state-indicator/abortion-under-medicaid/" TargetMode="External"/><Relationship Id="rId2920" Type="http://schemas.openxmlformats.org/officeDocument/2006/relationships/hyperlink" Target="https://law.justia.com/codes/illinois/chapter-210/act-210-ilcs-88/" TargetMode="External"/><Relationship Id="rId4678" Type="http://schemas.openxmlformats.org/officeDocument/2006/relationships/hyperlink" Target="https://georgiahealthinitiative.org/wp-content/uploads/2025/01/Insights-on-Medicaid-in-Georgia_Data-Trend-Analyses-January-2025-2.pdf" TargetMode="External"/><Relationship Id="rId1522" Type="http://schemas.openxmlformats.org/officeDocument/2006/relationships/hyperlink" Target="https://law.justia.com/codes/iowa/title-xiii/chapter-514a/section-514a-3b/" TargetMode="External"/><Relationship Id="rId4885" Type="http://schemas.openxmlformats.org/officeDocument/2006/relationships/hyperlink" Target="https://triagecancer.org/state-laws/co-pay-accumulators" TargetMode="External"/><Relationship Id="rId21" Type="http://schemas.openxmlformats.org/officeDocument/2006/relationships/hyperlink" Target="https://sourceonhealthcare.org/home-2023/facility-fees-bills-introduced-map-chart/" TargetMode="External"/><Relationship Id="rId2089" Type="http://schemas.openxmlformats.org/officeDocument/2006/relationships/hyperlink" Target="https://resolve.org/learn/financial-resources/insurance-coverage/medicaid-coverage-for-infertility-treatments-and-fertility-preservation/" TargetMode="External"/><Relationship Id="rId3487" Type="http://schemas.openxmlformats.org/officeDocument/2006/relationships/hyperlink" Target="https://www.ncsl.org/state-legislatures-news/details/states-seek-to-lower-costs-increase-coverage-of-mental-health-care" TargetMode="External"/><Relationship Id="rId3694" Type="http://schemas.openxmlformats.org/officeDocument/2006/relationships/hyperlink" Target="https://www.milbank.org/wp-content/uploads/2024/04/Milbank-Peterson-Case-Study-Snapshots-ACCESS_v04.pdf" TargetMode="External"/><Relationship Id="rId4538" Type="http://schemas.openxmlformats.org/officeDocument/2006/relationships/hyperlink" Target="https://legis.delaware.gov/BillDetail/141170" TargetMode="External"/><Relationship Id="rId4745" Type="http://schemas.openxmlformats.org/officeDocument/2006/relationships/hyperlink" Target="https://www.azahcccs.gov/Resources/Federal/americanindianinitiatives.html" TargetMode="External"/><Relationship Id="rId4952" Type="http://schemas.openxmlformats.org/officeDocument/2006/relationships/hyperlink" Target="https://aidsinstitute.net/documents/TAI-2025-Report.pdf" TargetMode="External"/><Relationship Id="rId2296" Type="http://schemas.openxmlformats.org/officeDocument/2006/relationships/hyperlink" Target="https://www.guttmacher.org/state-legislation-tracker" TargetMode="External"/><Relationship Id="rId3347" Type="http://schemas.openxmlformats.org/officeDocument/2006/relationships/hyperlink" Target="https://legislature.maine.gov/bills/getMSWORD.asp?paper=HP0176&amp;item=1&amp;snum=131" TargetMode="External"/><Relationship Id="rId3554" Type="http://schemas.openxmlformats.org/officeDocument/2006/relationships/hyperlink" Target="https://nashp.org/state-tracker/how-states-use-cost-growth-benchmark-programs-to-contain-health-care-costs/" TargetMode="External"/><Relationship Id="rId3761" Type="http://schemas.openxmlformats.org/officeDocument/2006/relationships/hyperlink" Target="https://www.phc4.org/about-the-council/" TargetMode="External"/><Relationship Id="rId4605" Type="http://schemas.openxmlformats.org/officeDocument/2006/relationships/hyperlink" Target="https://unitedstatesofcare.org/wp-content/uploads/2024/02/2024-Comparison-Chart-of-State-Public-Options.pdf" TargetMode="External"/><Relationship Id="rId4812" Type="http://schemas.openxmlformats.org/officeDocument/2006/relationships/hyperlink" Target="https://www.primetherapeutics.com/nmpi" TargetMode="External"/><Relationship Id="rId268" Type="http://schemas.openxmlformats.org/officeDocument/2006/relationships/hyperlink" Target="https://app.powerbi.com/view?r=eyJrIjoiNDNlNTJjNzItNjQyNS00NjVmLTk4MjItZDYzZjBlNTQ0ZDA2IiwidCI6IjM4MmZiOGIwLTRkYzMtNDEwNy04MGJkLTM1OTViMjQzMmZhZSIsImMiOjZ9" TargetMode="External"/><Relationship Id="rId475" Type="http://schemas.openxmlformats.org/officeDocument/2006/relationships/hyperlink" Target="https://casetext.com/statute/general-laws-of-massachusetts/part-i-administration-of-the-government/title-xxii-corporations/chapter-176o-health-insurance-consumer-protections/section-176o9a-agreements-or-contracts-between-carriers-and-health-care-providers-prohibited-provisions" TargetMode="External"/><Relationship Id="rId682" Type="http://schemas.openxmlformats.org/officeDocument/2006/relationships/hyperlink" Target="https://msdh.ms.gov/msdhsite/_static/resources/7419.pdf" TargetMode="External"/><Relationship Id="rId2156" Type="http://schemas.openxmlformats.org/officeDocument/2006/relationships/hyperlink" Target="https://nashp.org/state-tracker/state-medicaid-approaches-to-doula-service-benefits/" TargetMode="External"/><Relationship Id="rId2363" Type="http://schemas.openxmlformats.org/officeDocument/2006/relationships/hyperlink" Target="https://www.lgbtmap.org/equality-maps/medicaid" TargetMode="External"/><Relationship Id="rId2570" Type="http://schemas.openxmlformats.org/officeDocument/2006/relationships/hyperlink" Target="https://publications.tnsosfiles.com/rules/1200/1200-13/1200-13-13.20240807.pdf" TargetMode="External"/><Relationship Id="rId3207" Type="http://schemas.openxmlformats.org/officeDocument/2006/relationships/hyperlink" Target="https://www.commonwealthfund.org/publications/fund-reports/2025/jul/state-protections-against-medical-debt-look-policies-across-us" TargetMode="External"/><Relationship Id="rId3414" Type="http://schemas.openxmlformats.org/officeDocument/2006/relationships/hyperlink" Target="https://www.njleg.state.nj.us/bill-search/2018/S562/bill-text?f=S1000&amp;n=562_U1" TargetMode="External"/><Relationship Id="rId3621" Type="http://schemas.openxmlformats.org/officeDocument/2006/relationships/hyperlink" Target="https://www.milbank.org/wp-content/uploads/2024/04/Milbank-Peterson-Case-Study-Snapshots-ACCESS_v04.pdf" TargetMode="External"/><Relationship Id="rId128" Type="http://schemas.openxmlformats.org/officeDocument/2006/relationships/hyperlink" Target="https://app.powerbi.com/view?r=eyJrIjoiNDNlNTJjNzItNjQyNS00NjVmLTk4MjItZDYzZjBlNTQ0ZDA2IiwidCI6IjM4MmZiOGIwLTRkYzMtNDEwNy04MGJkLTM1OTViMjQzMmZhZSIsImMiOjZ9" TargetMode="External"/><Relationship Id="rId335" Type="http://schemas.openxmlformats.org/officeDocument/2006/relationships/hyperlink" Target="https://sourceonhealthcare.org/home-2023/facility-fees-bills-introduced-map-chart/" TargetMode="External"/><Relationship Id="rId542" Type="http://schemas.openxmlformats.org/officeDocument/2006/relationships/hyperlink" Target="https://law.justia.com/codes/indiana/title-2/article-5/chapter-47/section-2-5-47-7/" TargetMode="External"/><Relationship Id="rId1172" Type="http://schemas.openxmlformats.org/officeDocument/2006/relationships/hyperlink" Target="https://nashp.org/state-tracker/state-legislative-action-to-lower-health-system-costs/" TargetMode="External"/><Relationship Id="rId2016" Type="http://schemas.openxmlformats.org/officeDocument/2006/relationships/hyperlink" Target="https://resolve.org/learn/financial-resources/insurance-coverage/medicaid-coverage-for-infertility-treatments-and-fertility-preservation/" TargetMode="External"/><Relationship Id="rId2223" Type="http://schemas.openxmlformats.org/officeDocument/2006/relationships/hyperlink" Target="https://docs.google.com/spreadsheets/d/1vsZTIecerW5t49Gg01pya2fURuZ-L6tDimC2e3QeIeE/edit?gid=1534310451" TargetMode="External"/><Relationship Id="rId2430" Type="http://schemas.openxmlformats.org/officeDocument/2006/relationships/hyperlink" Target="https://williamsinstitute.law.ucla.edu/wp-content/uploads/Medicaid-Gender-Care-Dec-2022.pdf" TargetMode="External"/><Relationship Id="rId402" Type="http://schemas.openxmlformats.org/officeDocument/2006/relationships/hyperlink" Target="https://apps.legislature.ky.gov/law/kar/titles/803/025/091/" TargetMode="External"/><Relationship Id="rId1032" Type="http://schemas.openxmlformats.org/officeDocument/2006/relationships/hyperlink" Target="https://nashp.org/state-tracker/2025-state-legislation-to-lower-health-system-costs/" TargetMode="External"/><Relationship Id="rId4188" Type="http://schemas.openxmlformats.org/officeDocument/2006/relationships/hyperlink" Target="https://public.tableau.com/app/profile/onpointhealthdata/viz/APCDSnapshot-VermontStateAPCD/DataOverview" TargetMode="External"/><Relationship Id="rId4395" Type="http://schemas.openxmlformats.org/officeDocument/2006/relationships/hyperlink" Target="https://codes.ohio.gov/ohio-revised-code/section-1751.69" TargetMode="External"/><Relationship Id="rId5239" Type="http://schemas.openxmlformats.org/officeDocument/2006/relationships/hyperlink" Target="https://www.kff.org/health-costs/copay-adjustment-programs-what-are-they-and-what-do-they-mean-for-consumers/" TargetMode="External"/><Relationship Id="rId1989" Type="http://schemas.openxmlformats.org/officeDocument/2006/relationships/hyperlink" Target="https://resolve.org/learn/financial-resources/insurance-coverage/medicaid-coverage-for-infertility-treatments-and-fertility-preservation/" TargetMode="External"/><Relationship Id="rId4048" Type="http://schemas.openxmlformats.org/officeDocument/2006/relationships/hyperlink" Target="https://sourceonhealthcare.org/state-action/" TargetMode="External"/><Relationship Id="rId4255" Type="http://schemas.openxmlformats.org/officeDocument/2006/relationships/hyperlink" Target="https://law.justia.com/codes/alabama/title-27/chapter-57/section-27-57-4/" TargetMode="External"/><Relationship Id="rId1849" Type="http://schemas.openxmlformats.org/officeDocument/2006/relationships/hyperlink" Target="https://www.law.cornell.edu/regulations/alaska/7-AAC-100.072" TargetMode="External"/><Relationship Id="rId3064" Type="http://schemas.openxmlformats.org/officeDocument/2006/relationships/hyperlink" Target="https://regulations.justia.com/states/oregon/chapter-409/division-23/section-409-023-0105/" TargetMode="External"/><Relationship Id="rId4462" Type="http://schemas.openxmlformats.org/officeDocument/2006/relationships/hyperlink" Target="https://legis.delaware.gov/BillDetail?LegislationId=26219" TargetMode="External"/><Relationship Id="rId192" Type="http://schemas.openxmlformats.org/officeDocument/2006/relationships/hyperlink" Target="https://facilityfeereform.chir.georgetown.edu/consumer-notification-requirements/" TargetMode="External"/><Relationship Id="rId1709" Type="http://schemas.openxmlformats.org/officeDocument/2006/relationships/hyperlink" Target="https://www.law.cornell.edu/regulations/california/22-CCR-50197" TargetMode="External"/><Relationship Id="rId1916" Type="http://schemas.openxmlformats.org/officeDocument/2006/relationships/hyperlink" Target="https://amchp.org/wp-content/uploads/2022/03/2021_New-Jersey-Doula-Medicaid-Coverage_Development-Handout.pdf" TargetMode="External"/><Relationship Id="rId3271" Type="http://schemas.openxmlformats.org/officeDocument/2006/relationships/hyperlink" Target="https://law.justia.com/codes/nebraska/2023/chapter-23/statute-23-3505/" TargetMode="External"/><Relationship Id="rId4115" Type="http://schemas.openxmlformats.org/officeDocument/2006/relationships/hyperlink" Target="https://sourceonhealthcare.org/state-action/" TargetMode="External"/><Relationship Id="rId4322" Type="http://schemas.openxmlformats.org/officeDocument/2006/relationships/hyperlink" Target="https://www.billtrack50.com/billdetail/1853906" TargetMode="External"/><Relationship Id="rId2080" Type="http://schemas.openxmlformats.org/officeDocument/2006/relationships/hyperlink" Target="https://www.healthinsurance.org/faqs/does-health-insurance-cover-ivf-and-other-fertility-treatments/" TargetMode="External"/><Relationship Id="rId3131" Type="http://schemas.openxmlformats.org/officeDocument/2006/relationships/hyperlink" Target="https://law.justia.com/codes/new-mexico/chapter-27/article-5/section-27-5-11/" TargetMode="External"/><Relationship Id="rId2897" Type="http://schemas.openxmlformats.org/officeDocument/2006/relationships/hyperlink" Target="https://law.justia.com/codes/washington/title-6/chapter-6-13/section-6-13-030/" TargetMode="External"/><Relationship Id="rId3948" Type="http://schemas.openxmlformats.org/officeDocument/2006/relationships/hyperlink" Target="https://tcf.org/content/report/state-reference-pricing-can-lower-health-care-costs-equitably/" TargetMode="External"/><Relationship Id="rId5096" Type="http://schemas.openxmlformats.org/officeDocument/2006/relationships/hyperlink" Target="https://www.healthmanagement.com/wp-content/uploads/2024-Medicaid-Rx-Survey-Rpt_FINAL.pdf" TargetMode="External"/><Relationship Id="rId869" Type="http://schemas.openxmlformats.org/officeDocument/2006/relationships/hyperlink" Target="https://www.ncsl.org/health/certificate-of-need-state-laws" TargetMode="External"/><Relationship Id="rId1499" Type="http://schemas.openxmlformats.org/officeDocument/2006/relationships/hyperlink" Target="https://www.commonwealthfund.org/blog/2024/expanding-no-surprises-act-protect-consumers-surprise-ambulance-bills" TargetMode="External"/><Relationship Id="rId5163" Type="http://schemas.openxmlformats.org/officeDocument/2006/relationships/hyperlink" Target="https://nashp.org/state-tracker/state-pharmacy-benefit-manager-legislation/" TargetMode="External"/><Relationship Id="rId729" Type="http://schemas.openxmlformats.org/officeDocument/2006/relationships/hyperlink" Target="https://bnnbreaking.com/breaking-news/health/new-mexico-enacts-hospital-merger-oversight-law-aiming-to-safeguard-healthcare-quality" TargetMode="External"/><Relationship Id="rId1359" Type="http://schemas.openxmlformats.org/officeDocument/2006/relationships/hyperlink" Target="https://www.aldoi.gov/PDF/Companies/LHFilingReqs.pdf" TargetMode="External"/><Relationship Id="rId2757" Type="http://schemas.openxmlformats.org/officeDocument/2006/relationships/hyperlink" Target="https://www.kff.org/medicaid/state-indicator/abortion-under-medicaid/" TargetMode="External"/><Relationship Id="rId2964" Type="http://schemas.openxmlformats.org/officeDocument/2006/relationships/hyperlink" Target="https://law.justia.com/codes/virginia/title-34/chapter-4/section-34-29/" TargetMode="External"/><Relationship Id="rId3808" Type="http://schemas.openxmlformats.org/officeDocument/2006/relationships/hyperlink" Target="https://www.milbank.org/news/state-health-care-cost-growth-target-values/" TargetMode="External"/><Relationship Id="rId5023" Type="http://schemas.openxmlformats.org/officeDocument/2006/relationships/hyperlink" Target="https://app.leg.wa.gov/RCW/dispo.aspx?cite=69.41" TargetMode="External"/><Relationship Id="rId5230" Type="http://schemas.openxmlformats.org/officeDocument/2006/relationships/hyperlink" Target="https://www.ncsl.org/health/state-policy-options-and-pharmacy-benefit-managers" TargetMode="External"/><Relationship Id="rId936" Type="http://schemas.openxmlformats.org/officeDocument/2006/relationships/hyperlink" Target="https://www.ncsl.org/health/the-evolving-landscape-of-state-health-care-transaction-laws" TargetMode="External"/><Relationship Id="rId1219" Type="http://schemas.openxmlformats.org/officeDocument/2006/relationships/hyperlink" Target="https://www.ncsl.org/health/the-evolving-landscape-of-state-health-care-transaction-laws" TargetMode="External"/><Relationship Id="rId1566" Type="http://schemas.openxmlformats.org/officeDocument/2006/relationships/hyperlink" Target="https://www.commonwealthfund.org/publications/fund-reports/2025/jul/state-protections-against-medical-debt-look-policies-across-us" TargetMode="External"/><Relationship Id="rId1773" Type="http://schemas.openxmlformats.org/officeDocument/2006/relationships/hyperlink" Target="https://www.medicaid.gov/sites/default/files/2022-09/ma-masshealth-ca1.pdf" TargetMode="External"/><Relationship Id="rId1980" Type="http://schemas.openxmlformats.org/officeDocument/2006/relationships/hyperlink" Target="https://www.healthinsurance.org/faqs/does-health-insurance-cover-ivf-and-other-fertility-treatments/" TargetMode="External"/><Relationship Id="rId2617" Type="http://schemas.openxmlformats.org/officeDocument/2006/relationships/hyperlink" Target="https://www.mcnaid.net/members" TargetMode="External"/><Relationship Id="rId2824" Type="http://schemas.openxmlformats.org/officeDocument/2006/relationships/hyperlink" Target="https://law.justia.com/codes/california/code-hsc/division-107/part-2/chapter-2-5/article-1/section-127425/" TargetMode="External"/><Relationship Id="rId65" Type="http://schemas.openxmlformats.org/officeDocument/2006/relationships/hyperlink" Target="https://app.powerbi.com/view?r=eyJrIjoiNDNlNTJjNzItNjQyNS00NjVmLTk4MjItZDYzZjBlNTQ0ZDA2IiwidCI6IjM4MmZiOGIwLTRkYzMtNDEwNy04MGJkLTM1OTViMjQzMmZhZSIsImMiOjZ9" TargetMode="External"/><Relationship Id="rId1426" Type="http://schemas.openxmlformats.org/officeDocument/2006/relationships/hyperlink" Target="https://www.insurance.nd.gov/health-faq" TargetMode="External"/><Relationship Id="rId1633" Type="http://schemas.openxmlformats.org/officeDocument/2006/relationships/hyperlink" Target="https://www.lung.org/getmedia/f08bd6f1-a72a-4cf4-85b3-b319a389e218/National-Landscape-State-Coverage-of-Preventive-Services-and-Tobacco-Cessation-Treatment-(May-2023).pdf" TargetMode="External"/><Relationship Id="rId1840" Type="http://schemas.openxmlformats.org/officeDocument/2006/relationships/hyperlink" Target="https://www.medicaid.gov/sites/default/files/2022-09/or-health-plan-09282022-ca.pdf" TargetMode="External"/><Relationship Id="rId4789" Type="http://schemas.openxmlformats.org/officeDocument/2006/relationships/hyperlink" Target="https://www.rxssdc.org/content/dam/sovereign-states-drug-consortium/assets/pdf/ssdc-cy2026-supplemental-rebate-solicitation-letter.pdf" TargetMode="External"/><Relationship Id="rId4996" Type="http://schemas.openxmlformats.org/officeDocument/2006/relationships/hyperlink" Target="https://www.cardinalhealth.com/en/product-solutions/pharmaceutical-products/biosimilars/state-regulations-for-biosimilar.html" TargetMode="External"/><Relationship Id="rId1700" Type="http://schemas.openxmlformats.org/officeDocument/2006/relationships/hyperlink" Target="https://law.justia.com/codes/vermont/title-8/chapter-107/section-4080/" TargetMode="External"/><Relationship Id="rId3598" Type="http://schemas.openxmlformats.org/officeDocument/2006/relationships/hyperlink" Target="https://www.uthealthcollaborative.org/post/one-utah-health-collaborative-announces-first-ever-statewide-study-of-healthcare-spending-growth-and" TargetMode="External"/><Relationship Id="rId4649" Type="http://schemas.openxmlformats.org/officeDocument/2006/relationships/hyperlink" Target="https://www.kff.org/racial-equity-and-health-policy/state-health-coverage-for-immigrants-and-implications-for-health-coverage-and-care/" TargetMode="External"/><Relationship Id="rId4856" Type="http://schemas.openxmlformats.org/officeDocument/2006/relationships/hyperlink" Target="https://triagecancer.org/state-laws/co-pay-accumulators" TargetMode="External"/><Relationship Id="rId3458" Type="http://schemas.openxmlformats.org/officeDocument/2006/relationships/hyperlink" Target="https://www.ncsl.org/state-legislatures-news/details/states-seek-to-lower-costs-increase-coverage-of-mental-health-care" TargetMode="External"/><Relationship Id="rId3665" Type="http://schemas.openxmlformats.org/officeDocument/2006/relationships/hyperlink" Target="https://www.milbank.org/news/state-health-care-cost-growth-target-values/" TargetMode="External"/><Relationship Id="rId3872" Type="http://schemas.openxmlformats.org/officeDocument/2006/relationships/hyperlink" Target="https://www.milbank.org/wp-content/uploads/2024/04/Milbank-Peterson-Case-Study-Snapshots-ACCESS_v04.pdf" TargetMode="External"/><Relationship Id="rId4509" Type="http://schemas.openxmlformats.org/officeDocument/2006/relationships/hyperlink" Target="https://resolve.org/learn/financial-resources/insurance-coverage/insurance-coverage-by-state/" TargetMode="External"/><Relationship Id="rId4716" Type="http://schemas.openxmlformats.org/officeDocument/2006/relationships/hyperlink" Target="https://analytics.das.ohio.gov/t/ODMPUB/views/MedicaidDemographicandExpenditure/WhoWeServe?%3AisGuestRedirectFromVizportal=y&amp;%3Aembed=y" TargetMode="External"/><Relationship Id="rId379" Type="http://schemas.openxmlformats.org/officeDocument/2006/relationships/hyperlink" Target="https://app.leg.wa.gov/rcw/default.aspx?cite=70.01.040" TargetMode="External"/><Relationship Id="rId586" Type="http://schemas.openxmlformats.org/officeDocument/2006/relationships/hyperlink" Target="https://sourceonhealthcare.org/legislation/hb-1388-2/" TargetMode="External"/><Relationship Id="rId793" Type="http://schemas.openxmlformats.org/officeDocument/2006/relationships/hyperlink" Target="https://www.ncsl.org/health/certificate-of-need-state-laws" TargetMode="External"/><Relationship Id="rId2267" Type="http://schemas.openxmlformats.org/officeDocument/2006/relationships/hyperlink" Target="https://www.badoulatrainings.org/blog/state-of-the-states-efforts-to-expand-access-to-doula-care-in-medicaid-and-private-insurance" TargetMode="External"/><Relationship Id="rId2474" Type="http://schemas.openxmlformats.org/officeDocument/2006/relationships/hyperlink" Target="https://www.sunflowerhealthplan.com/members/medicaid/benefits-services/benefits-overview.html" TargetMode="External"/><Relationship Id="rId2681" Type="http://schemas.openxmlformats.org/officeDocument/2006/relationships/hyperlink" Target="https://www.kff.org/womens-health-policy/issue-brief/interactive-how-state-policies-shape-access-to-abortion-coverage/" TargetMode="External"/><Relationship Id="rId3318" Type="http://schemas.openxmlformats.org/officeDocument/2006/relationships/hyperlink" Target="https://legislation.nysenate.gov/pdf/bills/2021/S5724A" TargetMode="External"/><Relationship Id="rId3525" Type="http://schemas.openxmlformats.org/officeDocument/2006/relationships/hyperlink" Target="https://minnesotareformer.com/2023/06/09/whats-in-the-2023-health-and-human-services-bill/" TargetMode="External"/><Relationship Id="rId4923" Type="http://schemas.openxmlformats.org/officeDocument/2006/relationships/hyperlink" Target="https://wapp.capitol.tn.gov/apps/Billinfo/default.aspx?BillNumber=HB0619&amp;ga=112" TargetMode="External"/><Relationship Id="rId239" Type="http://schemas.openxmlformats.org/officeDocument/2006/relationships/hyperlink" Target="https://app.powerbi.com/view?r=eyJrIjoiNDNlNTJjNzItNjQyNS00NjVmLTk4MjItZDYzZjBlNTQ0ZDA2IiwidCI6IjM4MmZiOGIwLTRkYzMtNDEwNy04MGJkLTM1OTViMjQzMmZhZSIsImMiOjZ9" TargetMode="External"/><Relationship Id="rId446" Type="http://schemas.openxmlformats.org/officeDocument/2006/relationships/hyperlink" Target="https://sourceonhealthcare.org/provider-contracts/" TargetMode="External"/><Relationship Id="rId653" Type="http://schemas.openxmlformats.org/officeDocument/2006/relationships/hyperlink" Target="https://sourceonhealthcare.org/market-consolidation/merger-review/" TargetMode="External"/><Relationship Id="rId1076" Type="http://schemas.openxmlformats.org/officeDocument/2006/relationships/hyperlink" Target="https://nashp.org/state-tracker/state-legislative-action-to-lower-health-system-costs/" TargetMode="External"/><Relationship Id="rId1283" Type="http://schemas.openxmlformats.org/officeDocument/2006/relationships/hyperlink" Target="https://law.justia.com/codes/ohio/title-1/chapter-109/section-109-35/" TargetMode="External"/><Relationship Id="rId1490" Type="http://schemas.openxmlformats.org/officeDocument/2006/relationships/hyperlink" Target="https://law.justia.com/codes/delaware/title-18/chapter-25/section-2507/" TargetMode="External"/><Relationship Id="rId2127" Type="http://schemas.openxmlformats.org/officeDocument/2006/relationships/hyperlink" Target="https://resolve.org/learn/financial-resources/insurance-coverage/medicaid-coverage-for-infertility-treatments-and-fertility-preservation/" TargetMode="External"/><Relationship Id="rId2334" Type="http://schemas.openxmlformats.org/officeDocument/2006/relationships/hyperlink" Target="https://www.lgbtmap.org/img/maps/citations-medicaid.pdf" TargetMode="External"/><Relationship Id="rId3732" Type="http://schemas.openxmlformats.org/officeDocument/2006/relationships/hyperlink" Target="https://www.cga.ct.gov/2022/ACT/PA/PDF/2022PA-00118-R00HB-05506-PA.PDF" TargetMode="External"/><Relationship Id="rId306" Type="http://schemas.openxmlformats.org/officeDocument/2006/relationships/hyperlink" Target="https://facilityfeereform.chir.georgetown.edu/facility-fee-prohibitions/" TargetMode="External"/><Relationship Id="rId860" Type="http://schemas.openxmlformats.org/officeDocument/2006/relationships/hyperlink" Target="https://www.mwe.com/pdf/health-transaction-notice-requirements/" TargetMode="External"/><Relationship Id="rId1143" Type="http://schemas.openxmlformats.org/officeDocument/2006/relationships/hyperlink" Target="https://www.ncsl.org/health/certificate-of-need-state-laws" TargetMode="External"/><Relationship Id="rId2541" Type="http://schemas.openxmlformats.org/officeDocument/2006/relationships/hyperlink" Target="https://ahca.myflorida.com/medicaid/medicaid-policy-quality-and-operations/medicaid-policy-and-quality/medicaid-policy/medical-and-behavioral-health-coverage-policy/primary-and-preventive-care-policy/visual-care-services" TargetMode="External"/><Relationship Id="rId4299" Type="http://schemas.openxmlformats.org/officeDocument/2006/relationships/hyperlink" Target="https://billstatus.ls.state.ms.us/documents/2022/html/HB/0800-0899/HB0812IN.htm" TargetMode="External"/><Relationship Id="rId513" Type="http://schemas.openxmlformats.org/officeDocument/2006/relationships/hyperlink" Target="https://eig.org/state-noncompete-map/" TargetMode="External"/><Relationship Id="rId720" Type="http://schemas.openxmlformats.org/officeDocument/2006/relationships/hyperlink" Target="https://sourceonhealthcare.org/market-consolidation/merger-review/" TargetMode="External"/><Relationship Id="rId1350" Type="http://schemas.openxmlformats.org/officeDocument/2006/relationships/hyperlink" Target="https://texas-sos.appianportalsgov.com/rules-and-meetings?$locale=en_US&amp;interface=VIEW_TAC_SUMMARY&amp;queryAsDate=06%2F16%2F2025&amp;recordId=209264" TargetMode="External"/><Relationship Id="rId2401" Type="http://schemas.openxmlformats.org/officeDocument/2006/relationships/hyperlink" Target="https://www.findlaw.com/lgbtq-law/do-insurance-companies-and-medicaid-cover-gender-affirming-care-.html" TargetMode="External"/><Relationship Id="rId4159" Type="http://schemas.openxmlformats.org/officeDocument/2006/relationships/hyperlink" Target="https://sourceonhealthcare.org/state-action/" TargetMode="External"/><Relationship Id="rId1003" Type="http://schemas.openxmlformats.org/officeDocument/2006/relationships/hyperlink" Target="https://nashp.org/state-tracker/state-legislative-action-to-lower-health-system-costs/" TargetMode="External"/><Relationship Id="rId1210" Type="http://schemas.openxmlformats.org/officeDocument/2006/relationships/hyperlink" Target="https://nashp.org/state-tracker/2025-state-legislation-to-lower-health-system-costs/" TargetMode="External"/><Relationship Id="rId4366" Type="http://schemas.openxmlformats.org/officeDocument/2006/relationships/hyperlink" Target="https://www.ilga.gov/Documents/legislation/ilcs/documents/021500050K356z.33.htm" TargetMode="External"/><Relationship Id="rId4573" Type="http://schemas.openxmlformats.org/officeDocument/2006/relationships/hyperlink" Target="https://njleg.state.nj.us/bill-search/2024/A4601/bill-text?f=A5000&amp;n=4601_I1" TargetMode="External"/><Relationship Id="rId4780" Type="http://schemas.openxmlformats.org/officeDocument/2006/relationships/hyperlink" Target="https://www.crfb.org/papers/moving-site-neutrality-commercial-insurance" TargetMode="External"/><Relationship Id="rId3175" Type="http://schemas.openxmlformats.org/officeDocument/2006/relationships/hyperlink" Target="https://www.commonwealthfund.org/publications/maps-and-interactives/state-protections-against-medical-debt" TargetMode="External"/><Relationship Id="rId3382" Type="http://schemas.openxmlformats.org/officeDocument/2006/relationships/hyperlink" Target="https://downloads.cms.gov/cciio/State%20Required%20Benefits_OH.PDF" TargetMode="External"/><Relationship Id="rId4019" Type="http://schemas.openxmlformats.org/officeDocument/2006/relationships/hyperlink" Target="https://sourceonhealthcare.org/state-action/" TargetMode="External"/><Relationship Id="rId4226" Type="http://schemas.openxmlformats.org/officeDocument/2006/relationships/hyperlink" Target="https://law.justia.com/codes/connecticut/title-19a/chapter-368g/section-19a-267/" TargetMode="External"/><Relationship Id="rId4433" Type="http://schemas.openxmlformats.org/officeDocument/2006/relationships/hyperlink" Target="https://triagecancer.org/state-laws/health-insurance-fertility-services" TargetMode="External"/><Relationship Id="rId4640" Type="http://schemas.openxmlformats.org/officeDocument/2006/relationships/hyperlink" Target="https://www.health.ny.gov/health_care/medicaid/redesign/2022/docs/2022-23_enacted_budget_brief_qa.pdf" TargetMode="External"/><Relationship Id="rId2191" Type="http://schemas.openxmlformats.org/officeDocument/2006/relationships/hyperlink" Target="https://www.badoulatrainings.org/blog/state-of-the-states-efforts-to-expand-access-to-doula-care-in-medicaid-and-private-insurance" TargetMode="External"/><Relationship Id="rId3035" Type="http://schemas.openxmlformats.org/officeDocument/2006/relationships/hyperlink" Target="https://www.flhouse.gov/Sections/Bills/billsdetail.aspx?BillId=72996&amp;" TargetMode="External"/><Relationship Id="rId3242" Type="http://schemas.openxmlformats.org/officeDocument/2006/relationships/hyperlink" Target="https://law.justia.com/codes/illinois/chapter-210/act-210-ilcs-89/https:/www.ilga.gov/legislation/ilcs/ilcs3.asp?ActID=3001&amp;ChapterID=21" TargetMode="External"/><Relationship Id="rId4500" Type="http://schemas.openxmlformats.org/officeDocument/2006/relationships/hyperlink" Target="https://resolve.org/learn/financial-resources/insurance-coverage/insurance-coverage-by-state/" TargetMode="External"/><Relationship Id="rId163" Type="http://schemas.openxmlformats.org/officeDocument/2006/relationships/hyperlink" Target="https://sourceonhealthcare.org/home-2023/facility-fees-bills-introduced-map-chart/" TargetMode="External"/><Relationship Id="rId370" Type="http://schemas.openxmlformats.org/officeDocument/2006/relationships/hyperlink" Target="https://dhcfp.nv.gov/Resources/Rates/FeeSchedules/" TargetMode="External"/><Relationship Id="rId2051" Type="http://schemas.openxmlformats.org/officeDocument/2006/relationships/hyperlink" Target="https://www.healthinsurance.org/faqs/does-health-insurance-cover-ivf-and-other-fertility-treatments/" TargetMode="External"/><Relationship Id="rId3102" Type="http://schemas.openxmlformats.org/officeDocument/2006/relationships/hyperlink" Target="https://regulations.justia.com/states/new-york/title-10/chapter-ii/subchapter-l/part-85/limitation-on-hospital-stay/section-85-10/" TargetMode="External"/><Relationship Id="rId230" Type="http://schemas.openxmlformats.org/officeDocument/2006/relationships/hyperlink" Target="https://app.powerbi.com/view?r=eyJrIjoiNDNlNTJjNzItNjQyNS00NjVmLTk4MjItZDYzZjBlNTQ0ZDA2IiwidCI6IjM4MmZiOGIwLTRkYzMtNDEwNy04MGJkLTM1OTViMjQzMmZhZSIsImMiOjZ9" TargetMode="External"/><Relationship Id="rId5067" Type="http://schemas.openxmlformats.org/officeDocument/2006/relationships/hyperlink" Target="https://ncpa.org/newsroom/qam/2025/06/26/nevada-have-single-pbm-medicaid" TargetMode="External"/><Relationship Id="rId2868" Type="http://schemas.openxmlformats.org/officeDocument/2006/relationships/hyperlink" Target="https://law.justia.com/codes/michigan/chapter-600/statute-act-236-of-1961/division-236-1961-60/section-600-6023/" TargetMode="External"/><Relationship Id="rId3919" Type="http://schemas.openxmlformats.org/officeDocument/2006/relationships/hyperlink" Target="https://sourceonhealthcare.org/legislation/" TargetMode="External"/><Relationship Id="rId4083" Type="http://schemas.openxmlformats.org/officeDocument/2006/relationships/hyperlink" Target="https://www.hca.wa.gov/assets/program/wa-apcd-performance-report-2022-03-02.pdf" TargetMode="External"/><Relationship Id="rId1677" Type="http://schemas.openxmlformats.org/officeDocument/2006/relationships/hyperlink" Target="https://www.commonwealthfund.org/blog/2022/aca-preventive-services-benefit-jeopardy-what-can-states-do" TargetMode="External"/><Relationship Id="rId1884" Type="http://schemas.openxmlformats.org/officeDocument/2006/relationships/hyperlink" Target="https://docs.google.com/document/d/1JXO73O_K82TysFvTYMbecDA5GbZ2_c6T9lmbKN_tKeY/edit?tab=t.0" TargetMode="External"/><Relationship Id="rId2728" Type="http://schemas.openxmlformats.org/officeDocument/2006/relationships/hyperlink" Target="https://www.kff.org/medicaid/state-indicator/abortion-under-medicaid/" TargetMode="External"/><Relationship Id="rId2935" Type="http://schemas.openxmlformats.org/officeDocument/2006/relationships/hyperlink" Target="https://law.justia.com/codes/mississippi/title-85/chapter-3/section-85-3-4/" TargetMode="External"/><Relationship Id="rId4290" Type="http://schemas.openxmlformats.org/officeDocument/2006/relationships/hyperlink" Target="https://malegislature.gov/Laws/GeneralLaws/PartI/TitleXXII/Chapter175/Section47G" TargetMode="External"/><Relationship Id="rId5134" Type="http://schemas.openxmlformats.org/officeDocument/2006/relationships/hyperlink" Target="https://www.healthmanagement.com/wp-content/uploads/2024-Medicaid-Rx-Survey-Rpt_FINAL.pdf" TargetMode="External"/><Relationship Id="rId907" Type="http://schemas.openxmlformats.org/officeDocument/2006/relationships/hyperlink" Target="https://rpcconsulting.com/certificate-of-need/oklahoma/" TargetMode="External"/><Relationship Id="rId1537" Type="http://schemas.openxmlformats.org/officeDocument/2006/relationships/hyperlink" Target="https://www.healthinsurance.org/short-term-health-insurance/texas/" TargetMode="External"/><Relationship Id="rId1744" Type="http://schemas.openxmlformats.org/officeDocument/2006/relationships/hyperlink" Target="https://casetext.com/statute/new-hampshire-revised-statutes/title-10-public-health/chapter-126-aa-repealed-effective-12312030-new-hampshire-granite-advantage-health-care-program/section-126-aa2-repealed-effective-12312030-new-hampshire-granite-advantage-health-care-program-established" TargetMode="External"/><Relationship Id="rId1951" Type="http://schemas.openxmlformats.org/officeDocument/2006/relationships/hyperlink" Target="https://eohhs.ri.gov/sites/g/files/xkgbur226/files/Portals/0/Uploads/Documents/MA-Providers/MA-Reference-Guides/Physician/gender_dysphoria.pdf" TargetMode="External"/><Relationship Id="rId4150" Type="http://schemas.openxmlformats.org/officeDocument/2006/relationships/hyperlink" Target="https://www.apcdcouncil.org/" TargetMode="External"/><Relationship Id="rId5201" Type="http://schemas.openxmlformats.org/officeDocument/2006/relationships/hyperlink" Target="https://www.ncsl.org/health/state-policy-options-and-pharmacy-benefit-managers" TargetMode="External"/><Relationship Id="rId36" Type="http://schemas.openxmlformats.org/officeDocument/2006/relationships/hyperlink" Target="https://sourceonhealthcare.org/home-2023/facility-fees-bills-introduced-map-chart/" TargetMode="External"/><Relationship Id="rId1604" Type="http://schemas.openxmlformats.org/officeDocument/2006/relationships/hyperlink" Target="https://www.lung.org/getmedia/f08bd6f1-a72a-4cf4-85b3-b319a389e218/National-Landscape-State-Coverage-of-Preventive-Services-and-Tobacco-Cessation-Treatment-(May-2023).pdf" TargetMode="External"/><Relationship Id="rId4010" Type="http://schemas.openxmlformats.org/officeDocument/2006/relationships/hyperlink" Target="https://sourceonhealthcare.org/state-action/" TargetMode="External"/><Relationship Id="rId4967" Type="http://schemas.openxmlformats.org/officeDocument/2006/relationships/hyperlink" Target="https://www.cga.ct.gov/current/pub/chap_400j.htm" TargetMode="External"/><Relationship Id="rId1811" Type="http://schemas.openxmlformats.org/officeDocument/2006/relationships/hyperlink" Target="https://insurancenewsnet.com/oarticle/kentucky-prisoners-may-start-receiving-medicaid-coverage-its-life-saving-for-inmates" TargetMode="External"/><Relationship Id="rId3569" Type="http://schemas.openxmlformats.org/officeDocument/2006/relationships/hyperlink" Target="https://www.mass.gov/doc/presentation-2024-benchmark-hearing/download" TargetMode="External"/><Relationship Id="rId697" Type="http://schemas.openxmlformats.org/officeDocument/2006/relationships/hyperlink" Target="https://sourceonhealthcare.org/market-consolidation/merger-review/" TargetMode="External"/><Relationship Id="rId2378" Type="http://schemas.openxmlformats.org/officeDocument/2006/relationships/hyperlink" Target="https://www.lgbtmap.org/img/maps/citations-medicaid.pdf" TargetMode="External"/><Relationship Id="rId3429" Type="http://schemas.openxmlformats.org/officeDocument/2006/relationships/hyperlink" Target="https://www.paritytrack.org/reports/south%20carolina/statutes/" TargetMode="External"/><Relationship Id="rId3776" Type="http://schemas.openxmlformats.org/officeDocument/2006/relationships/hyperlink" Target="https://www.milbank.org/wp-content/uploads/2024/04/Milbank-Peterson-Case-Study-Snapshots-ACCESS_v04.pdf" TargetMode="External"/><Relationship Id="rId3983" Type="http://schemas.openxmlformats.org/officeDocument/2006/relationships/hyperlink" Target="https://www.apcdcouncil.org/" TargetMode="External"/><Relationship Id="rId4827" Type="http://schemas.openxmlformats.org/officeDocument/2006/relationships/hyperlink" Target="https://azgovernor.gov/office-arizona-governor/news/2025/08/governor-katie-hobbs-takes-action-lower-cost-prescription-drugs" TargetMode="External"/><Relationship Id="rId1187" Type="http://schemas.openxmlformats.org/officeDocument/2006/relationships/hyperlink" Target="https://sourceonhealthcare.org/market-consolidation/merger-review/" TargetMode="External"/><Relationship Id="rId2585" Type="http://schemas.openxmlformats.org/officeDocument/2006/relationships/hyperlink" Target="https://www.hhs.nd.gov/human-services/medicaid/about" TargetMode="External"/><Relationship Id="rId2792" Type="http://schemas.openxmlformats.org/officeDocument/2006/relationships/hyperlink" Target="https://states.guttmacher.org/policies?restrictions=state-medicaid-coverage-ban" TargetMode="External"/><Relationship Id="rId3636" Type="http://schemas.openxmlformats.org/officeDocument/2006/relationships/hyperlink" Target="https://nashp.org/state-tracker/how-states-use-cost-growth-benchmark-programs-to-contain-health-care-costs" TargetMode="External"/><Relationship Id="rId3843" Type="http://schemas.openxmlformats.org/officeDocument/2006/relationships/hyperlink" Target="https://www.milbank.org/wp-content/uploads/2024/04/Milbank-Peterson-Case-Study-Snapshots-ACCESS_v04.pdf" TargetMode="External"/><Relationship Id="rId557" Type="http://schemas.openxmlformats.org/officeDocument/2006/relationships/hyperlink" Target="https://code.wvlegislature.gov/47-11E-2/" TargetMode="External"/><Relationship Id="rId764" Type="http://schemas.openxmlformats.org/officeDocument/2006/relationships/hyperlink" Target="https://sourceonhealthcare.org/market-consolidation/merger-review/%20(" TargetMode="External"/><Relationship Id="rId971" Type="http://schemas.openxmlformats.org/officeDocument/2006/relationships/hyperlink" Target="https://www.goodwinlaw.com/en/resource/state-healthcare-transaction-notification-laws/vermont" TargetMode="External"/><Relationship Id="rId1394" Type="http://schemas.openxmlformats.org/officeDocument/2006/relationships/hyperlink" Target="https://www.law.cornell.edu/regulations/kentucky/806-KAR-17-070" TargetMode="External"/><Relationship Id="rId2238" Type="http://schemas.openxmlformats.org/officeDocument/2006/relationships/hyperlink" Target="https://providernews.healthybluenc.com/articles/process-for-doula-services-request-20379" TargetMode="External"/><Relationship Id="rId2445" Type="http://schemas.openxmlformats.org/officeDocument/2006/relationships/hyperlink" Target="https://www.lgbtmap.org/img/maps/citations-medicaid.pdf" TargetMode="External"/><Relationship Id="rId2652" Type="http://schemas.openxmlformats.org/officeDocument/2006/relationships/hyperlink" Target="https://info.healthconnect.vermont.gov/sites/vhc/files/documents/NEDD%20Plan%20SBC%202025.pdf" TargetMode="External"/><Relationship Id="rId3703" Type="http://schemas.openxmlformats.org/officeDocument/2006/relationships/hyperlink" Target="https://nashp.org/state-tracker/how-states-use-cost-growth-benchmark-programs-to-contain-health-care-costs" TargetMode="External"/><Relationship Id="rId3910" Type="http://schemas.openxmlformats.org/officeDocument/2006/relationships/hyperlink" Target="https://marylandmatters.org/2025/03/13/caution-ahead-state-officials-nervous-for-maryland-hospitals-under-trump-administration/" TargetMode="External"/><Relationship Id="rId417" Type="http://schemas.openxmlformats.org/officeDocument/2006/relationships/hyperlink" Target="https://www.senate.mo.gov/20info/BTS_Web/Bill.aspx?SessionType=R&amp;BillID=29622892" TargetMode="External"/><Relationship Id="rId624" Type="http://schemas.openxmlformats.org/officeDocument/2006/relationships/hyperlink" Target="https://oneill.law.georgetown.edu/pushing-back-on-anticompetitive-hospital-contracting/" TargetMode="External"/><Relationship Id="rId831" Type="http://schemas.openxmlformats.org/officeDocument/2006/relationships/hyperlink" Target="https://www.sidley.com/en/us/sidley-pages/healthcare-transaction-review-laws/" TargetMode="External"/><Relationship Id="rId1047" Type="http://schemas.openxmlformats.org/officeDocument/2006/relationships/hyperlink" Target="https://www.ncsl.org/health/certificate-of-need-state-laws" TargetMode="External"/><Relationship Id="rId1254" Type="http://schemas.openxmlformats.org/officeDocument/2006/relationships/hyperlink" Target="https://ndlegis.gov/cencode/t10c33.pdf" TargetMode="External"/><Relationship Id="rId1461" Type="http://schemas.openxmlformats.org/officeDocument/2006/relationships/hyperlink" Target="https://ratereview.vermont.gov/view-filings" TargetMode="External"/><Relationship Id="rId2305" Type="http://schemas.openxmlformats.org/officeDocument/2006/relationships/hyperlink" Target="https://www.lgbtmap.org/equality-maps/medicaid" TargetMode="External"/><Relationship Id="rId2512" Type="http://schemas.openxmlformats.org/officeDocument/2006/relationships/hyperlink" Target="https://www.hca.wa.gov/assets/billers-and-providers/hearing-services-bg-20250701.pdf" TargetMode="External"/><Relationship Id="rId1114" Type="http://schemas.openxmlformats.org/officeDocument/2006/relationships/hyperlink" Target="https://nashp.org/state-tracker/state-legislative-action-to-lower-health-system-costs/" TargetMode="External"/><Relationship Id="rId1321" Type="http://schemas.openxmlformats.org/officeDocument/2006/relationships/hyperlink" Target="https://www.ilsainc.com/press-release/district-of-columbia-announces-2024-health-insurance-rates/" TargetMode="External"/><Relationship Id="rId4477" Type="http://schemas.openxmlformats.org/officeDocument/2006/relationships/hyperlink" Target="https://triagecancer.org/state-laws/health-insurance-fertility-services" TargetMode="External"/><Relationship Id="rId4684" Type="http://schemas.openxmlformats.org/officeDocument/2006/relationships/hyperlink" Target="https://www.in.gov/medicaid/members/member-programs/hoosier-care-connect/" TargetMode="External"/><Relationship Id="rId4891" Type="http://schemas.openxmlformats.org/officeDocument/2006/relationships/hyperlink" Target="https://apps.legislature.ky.gov/law/statutes/statute.aspx?id=54015" TargetMode="External"/><Relationship Id="rId3079" Type="http://schemas.openxmlformats.org/officeDocument/2006/relationships/hyperlink" Target="https://law.justia.com/codes/virginia/title-32-1/chapter-4/section-32-1-102-4/" TargetMode="External"/><Relationship Id="rId3286" Type="http://schemas.openxmlformats.org/officeDocument/2006/relationships/hyperlink" Target="https://law.justia.com/codes/north-carolina/chapter-131e/article-11b/section-131e-214-14/" TargetMode="External"/><Relationship Id="rId3493" Type="http://schemas.openxmlformats.org/officeDocument/2006/relationships/hyperlink" Target="https://law.justia.com/codes/georgia/2022/title-33/chapter-1/section-33-1-27/" TargetMode="External"/><Relationship Id="rId4337" Type="http://schemas.openxmlformats.org/officeDocument/2006/relationships/hyperlink" Target="https://code.wvlegislature.gov/5-16-7/" TargetMode="External"/><Relationship Id="rId4544" Type="http://schemas.openxmlformats.org/officeDocument/2006/relationships/hyperlink" Target="https://malegislature.gov/Bills/194/HD2576" TargetMode="External"/><Relationship Id="rId2095" Type="http://schemas.openxmlformats.org/officeDocument/2006/relationships/hyperlink" Target="https://resolve.org/learn/financial-resources/insurance-coverage/medicaid-coverage-for-infertility-treatments-and-fertility-preservation/" TargetMode="External"/><Relationship Id="rId3146" Type="http://schemas.openxmlformats.org/officeDocument/2006/relationships/hyperlink" Target="https://law.lis.virginia.gov/vacode/title32.1/chapter5/section32.1-137.01/" TargetMode="External"/><Relationship Id="rId3353" Type="http://schemas.openxmlformats.org/officeDocument/2006/relationships/hyperlink" Target="https://downloads.cms.gov/cciio/State%20Required%20Benefits_CA.pdf" TargetMode="External"/><Relationship Id="rId4751" Type="http://schemas.openxmlformats.org/officeDocument/2006/relationships/hyperlink" Target="https://eohhs.ri.gov/sites/g/files/xkgbur226/files/Portals/0/Uploads/Documents/ReferenceCenter/19-004-Notice-to-Public---CHIP-Managed-Care-Final-Rule.pdf" TargetMode="External"/><Relationship Id="rId274" Type="http://schemas.openxmlformats.org/officeDocument/2006/relationships/hyperlink" Target="https://app.powerbi.com/view?r=eyJrIjoiNDNlNTJjNzItNjQyNS00NjVmLTk4MjItZDYzZjBlNTQ0ZDA2IiwidCI6IjM4MmZiOGIwLTRkYzMtNDEwNy04MGJkLTM1OTViMjQzMmZhZSIsImMiOjZ9" TargetMode="External"/><Relationship Id="rId481" Type="http://schemas.openxmlformats.org/officeDocument/2006/relationships/hyperlink" Target="https://sourceonhealthcare.org/provider-contracts/" TargetMode="External"/><Relationship Id="rId2162" Type="http://schemas.openxmlformats.org/officeDocument/2006/relationships/hyperlink" Target="https://docs.google.com/spreadsheets/d/1vsZTIecerW5t49Gg01pya2fURuZ-L6tDimC2e3QeIeE/edit?gid=1534310451" TargetMode="External"/><Relationship Id="rId3006" Type="http://schemas.openxmlformats.org/officeDocument/2006/relationships/hyperlink" Target="https://law.justia.com/codes/south-carolina/title-44/chapter-6/section-44-6-150/" TargetMode="External"/><Relationship Id="rId3560" Type="http://schemas.openxmlformats.org/officeDocument/2006/relationships/hyperlink" Target="https://portal.ct.gov/ohs/content/cost-growth-benchmark" TargetMode="External"/><Relationship Id="rId4404" Type="http://schemas.openxmlformats.org/officeDocument/2006/relationships/hyperlink" Target="https://triagecancer.org/state-laws/health-insurance-fertility-services" TargetMode="External"/><Relationship Id="rId4611" Type="http://schemas.openxmlformats.org/officeDocument/2006/relationships/hyperlink" Target="https://leg.colorado.gov/bills/hb21-1232" TargetMode="External"/><Relationship Id="rId134" Type="http://schemas.openxmlformats.org/officeDocument/2006/relationships/hyperlink" Target="https://app.powerbi.com/view?r=eyJrIjoiNDNlNTJjNzItNjQyNS00NjVmLTk4MjItZDYzZjBlNTQ0ZDA2IiwidCI6IjM4MmZiOGIwLTRkYzMtNDEwNy04MGJkLTM1OTViMjQzMmZhZSIsImMiOjZ9" TargetMode="External"/><Relationship Id="rId3213" Type="http://schemas.openxmlformats.org/officeDocument/2006/relationships/hyperlink" Target="https://www.commonwealthfund.org/publications/fund-reports/2025/jul/state-protections-against-medical-debt-look-policies-across-us" TargetMode="External"/><Relationship Id="rId3420" Type="http://schemas.openxmlformats.org/officeDocument/2006/relationships/hyperlink" Target="https://ndlegis.gov/cencode/t26-1c36.pdf" TargetMode="External"/><Relationship Id="rId341" Type="http://schemas.openxmlformats.org/officeDocument/2006/relationships/hyperlink" Target="https://sourceonhealthcare.org/home-2023/facility-fees-bills-introduced-map-chart/" TargetMode="External"/><Relationship Id="rId2022" Type="http://schemas.openxmlformats.org/officeDocument/2006/relationships/hyperlink" Target="https://www.kff.org/womens-health-policy/state-indicator/infertility-coverage/?currentTimeframe=0&amp;sortModel=%7B%22colId%22:%22Location%22,%22sort%22:%22asc%22%7D" TargetMode="External"/><Relationship Id="rId2979" Type="http://schemas.openxmlformats.org/officeDocument/2006/relationships/hyperlink" Target="https://www.lpm.org/investigate/2023-11-20/for-years-a-powerful-louisville-hospital-sued-people-for-unpaid-bills-experts-say-they-could-have-gotten-free-care" TargetMode="External"/><Relationship Id="rId5178" Type="http://schemas.openxmlformats.org/officeDocument/2006/relationships/hyperlink" Target="https://nashp.org/state-tracker/state-pharmacy-benefit-manager-legislation/" TargetMode="External"/><Relationship Id="rId201" Type="http://schemas.openxmlformats.org/officeDocument/2006/relationships/hyperlink" Target="https://facilityfeereform.chir.georgetown.edu/consumer-notification-requirements/" TargetMode="External"/><Relationship Id="rId1788" Type="http://schemas.openxmlformats.org/officeDocument/2006/relationships/hyperlink" Target="https://www.macpac.gov/wp-content/uploads/2020/03/Wisconsin-Waiver-BadgerCare-Reform.pdf" TargetMode="External"/><Relationship Id="rId1995" Type="http://schemas.openxmlformats.org/officeDocument/2006/relationships/hyperlink" Target="https://resolve.org/learn/financial-resources/insurance-coverage/medicaid-coverage-for-infertility-treatments-and-fertility-preservation/" TargetMode="External"/><Relationship Id="rId2839" Type="http://schemas.openxmlformats.org/officeDocument/2006/relationships/hyperlink" Target="https://law.justia.com/codes/north-carolina/chapter-131e/article-5/section-131e-91/" TargetMode="External"/><Relationship Id="rId4194" Type="http://schemas.openxmlformats.org/officeDocument/2006/relationships/hyperlink" Target="https://www.apcdcouncil.org/" TargetMode="External"/><Relationship Id="rId5038" Type="http://schemas.openxmlformats.org/officeDocument/2006/relationships/hyperlink" Target="https://nashp.org/state-tracker/state-pharmacy-benefit-manager-legislation/" TargetMode="External"/><Relationship Id="rId5245" Type="http://schemas.openxmlformats.org/officeDocument/2006/relationships/hyperlink" Target="https://aidsinstitute.net/documents/TAI-2025-Report.pdf" TargetMode="External"/><Relationship Id="rId1648" Type="http://schemas.openxmlformats.org/officeDocument/2006/relationships/hyperlink" Target="https://www.lung.org/getmedia/f08bd6f1-a72a-4cf4-85b3-b319a389e218/National-Landscape-State-Coverage-of-Preventive-Services-and-Tobacco-Cessation-Treatment-(May-2023).pdf" TargetMode="External"/><Relationship Id="rId4054" Type="http://schemas.openxmlformats.org/officeDocument/2006/relationships/hyperlink" Target="https://www.apcdcouncil.org/" TargetMode="External"/><Relationship Id="rId4261" Type="http://schemas.openxmlformats.org/officeDocument/2006/relationships/hyperlink" Target="https://legiscan.com/AR/text/HB1309/2025" TargetMode="External"/><Relationship Id="rId5105" Type="http://schemas.openxmlformats.org/officeDocument/2006/relationships/hyperlink" Target="https://www.healthmanagement.com/wp-content/uploads/2024-Medicaid-Rx-Survey-Rpt_FINAL.pdf" TargetMode="External"/><Relationship Id="rId1508" Type="http://schemas.openxmlformats.org/officeDocument/2006/relationships/hyperlink" Target="https://regulations.justia.com/states/delaware/title-18/1300/1320/" TargetMode="External"/><Relationship Id="rId1855" Type="http://schemas.openxmlformats.org/officeDocument/2006/relationships/hyperlink" Target="https://regulations.justia.com/states/delaware/title-16/department-of-health-and-social-services/division-of-social-services/delaware-social-services-manual/14000/section-14000-14920/" TargetMode="External"/><Relationship Id="rId2906" Type="http://schemas.openxmlformats.org/officeDocument/2006/relationships/hyperlink" Target="https://law.justia.com/codes/arizona/title-33/section-33-1126-version-2/" TargetMode="External"/><Relationship Id="rId3070" Type="http://schemas.openxmlformats.org/officeDocument/2006/relationships/hyperlink" Target="https://law.justia.com/codes/south-carolina/title-44/chapter-6/section-44-6-150/" TargetMode="External"/><Relationship Id="rId4121" Type="http://schemas.openxmlformats.org/officeDocument/2006/relationships/hyperlink" Target="https://sourceonhealthcare.org/state-action/" TargetMode="External"/><Relationship Id="rId1715" Type="http://schemas.openxmlformats.org/officeDocument/2006/relationships/hyperlink" Target="https://mybenefits.hawaii.gov/medicaid-faqs/" TargetMode="External"/><Relationship Id="rId1922" Type="http://schemas.openxmlformats.org/officeDocument/2006/relationships/hyperlink" Target="https://www.medicaid.gov/sites/default/files/2022-07/MI-22-0005.pdf;" TargetMode="External"/><Relationship Id="rId3887" Type="http://schemas.openxmlformats.org/officeDocument/2006/relationships/hyperlink" Target="https://law.justia.com/codes/nevada/chapter-695k/statute-695k-240/" TargetMode="External"/><Relationship Id="rId4938" Type="http://schemas.openxmlformats.org/officeDocument/2006/relationships/hyperlink" Target="https://triagecancer.org/state-laws/co-pay-accumulators" TargetMode="External"/><Relationship Id="rId2489" Type="http://schemas.openxmlformats.org/officeDocument/2006/relationships/hyperlink" Target="https://dhcfp.nv.gov/uploadedFiles/dhcfpnvgov/content/Resources/AdminSupport/Manuals/MSM/C2000/MSM_2000_21_02_24_21_.pdf" TargetMode="External"/><Relationship Id="rId2696" Type="http://schemas.openxmlformats.org/officeDocument/2006/relationships/hyperlink" Target="https://www.kff.org/womens-health-policy/issue-brief/interactive-how-state-policies-shape-access-to-abortion-coverage/" TargetMode="External"/><Relationship Id="rId3747" Type="http://schemas.openxmlformats.org/officeDocument/2006/relationships/hyperlink" Target="https://law.justia.com/codes/nebraska/chapter-71/statute-71-7807/" TargetMode="External"/><Relationship Id="rId3954" Type="http://schemas.openxmlformats.org/officeDocument/2006/relationships/hyperlink" Target="https://tcf.org/content/report/state-reference-pricing-can-lower-health-care-costs-equitably/" TargetMode="External"/><Relationship Id="rId668" Type="http://schemas.openxmlformats.org/officeDocument/2006/relationships/hyperlink" Target="https://sourceonhealthcare.org/market-consolidation/merger-review/" TargetMode="External"/><Relationship Id="rId875" Type="http://schemas.openxmlformats.org/officeDocument/2006/relationships/hyperlink" Target="https://d288exxlbtx24f.cloudfront.net/DC_%C2%A7%C2%A7_44-601_through_44-610.pdf" TargetMode="External"/><Relationship Id="rId1298" Type="http://schemas.openxmlformats.org/officeDocument/2006/relationships/hyperlink" Target="https://law.justia.com/codes/georgia/title-31/chapter-7/article-15/section-31-7-401/" TargetMode="External"/><Relationship Id="rId2349" Type="http://schemas.openxmlformats.org/officeDocument/2006/relationships/hyperlink" Target="https://www.lgbtmap.org/equality-maps/medicaid" TargetMode="External"/><Relationship Id="rId2556" Type="http://schemas.openxmlformats.org/officeDocument/2006/relationships/hyperlink" Target="https://medicaid.ms.gov/wp-content/uploads/2021/07/Title-23-Part-217-Vision-Services-eff.-07.01.2021.pdf" TargetMode="External"/><Relationship Id="rId2763" Type="http://schemas.openxmlformats.org/officeDocument/2006/relationships/hyperlink" Target="https://states.guttmacher.org/policies?restrictions=state-medicaid-coverage-ban" TargetMode="External"/><Relationship Id="rId2970" Type="http://schemas.openxmlformats.org/officeDocument/2006/relationships/hyperlink" Target="https://law.justia.com/codes/connecticut/title-19a/chapter-368v/section-19a-509b/" TargetMode="External"/><Relationship Id="rId3607" Type="http://schemas.openxmlformats.org/officeDocument/2006/relationships/hyperlink" Target="https://www.milbank.org/news/state-health-care-cost-growth-target-values/" TargetMode="External"/><Relationship Id="rId3814" Type="http://schemas.openxmlformats.org/officeDocument/2006/relationships/hyperlink" Target="https://www.milbank.org/news/state-health-care-cost-growth-target-values/" TargetMode="External"/><Relationship Id="rId528" Type="http://schemas.openxmlformats.org/officeDocument/2006/relationships/hyperlink" Target="https://law.justia.com/codes/missouri/title-xxviii/chapter-431/section-431-204/" TargetMode="External"/><Relationship Id="rId735" Type="http://schemas.openxmlformats.org/officeDocument/2006/relationships/hyperlink" Target="https://sourceonhealthcare.org/market-consolidation/merger-review/" TargetMode="External"/><Relationship Id="rId942" Type="http://schemas.openxmlformats.org/officeDocument/2006/relationships/hyperlink" Target="https://www.ncsl.org/health/certificate-of-need-state-laws" TargetMode="External"/><Relationship Id="rId1158" Type="http://schemas.openxmlformats.org/officeDocument/2006/relationships/hyperlink" Target="https://nashp.org/state-tracker/2025-state-legislation-to-lower-health-system-costs/" TargetMode="External"/><Relationship Id="rId1365" Type="http://schemas.openxmlformats.org/officeDocument/2006/relationships/hyperlink" Target="https://georgetown.app.box.com/v/looking-under-the-hood" TargetMode="External"/><Relationship Id="rId1572" Type="http://schemas.openxmlformats.org/officeDocument/2006/relationships/hyperlink" Target="https://regulations.justia.com/states/utah/insurance/title-r590/rule-r590-286/section-r590-286-2/" TargetMode="External"/><Relationship Id="rId2209" Type="http://schemas.openxmlformats.org/officeDocument/2006/relationships/hyperlink" Target="https://www.badoulatrainings.org/blog/state-of-the-states-efforts-to-expand-access-to-doula-care-in-medicaid-and-private-insurance" TargetMode="External"/><Relationship Id="rId2416" Type="http://schemas.openxmlformats.org/officeDocument/2006/relationships/hyperlink" Target="https://www.findlaw.com/lgbtq-law/do-insurance-companies-and-medicaid-cover-gender-affirming-care-.html" TargetMode="External"/><Relationship Id="rId2623" Type="http://schemas.openxmlformats.org/officeDocument/2006/relationships/hyperlink" Target="https://www.delawarefirsthealth.com/members/medicaid/benefits-services/children-dental-program.html" TargetMode="External"/><Relationship Id="rId1018" Type="http://schemas.openxmlformats.org/officeDocument/2006/relationships/hyperlink" Target="https://nashp.org/state-tracker/2025-state-legislation-to-lower-health-system-costs/" TargetMode="External"/><Relationship Id="rId1225" Type="http://schemas.openxmlformats.org/officeDocument/2006/relationships/hyperlink" Target="https://www.indianasenaterepublicans.com/new-laws-going-into-effect-july-1-2024" TargetMode="External"/><Relationship Id="rId1432" Type="http://schemas.openxmlformats.org/officeDocument/2006/relationships/hyperlink" Target="https://law.justia.com/codes/nevada/chapter-686b/statute-686b-030/" TargetMode="External"/><Relationship Id="rId2830" Type="http://schemas.openxmlformats.org/officeDocument/2006/relationships/hyperlink" Target="https://law.justia.com/codes/idaho/title-48/chapter-3/section-48-304/" TargetMode="External"/><Relationship Id="rId4588" Type="http://schemas.openxmlformats.org/officeDocument/2006/relationships/hyperlink" Target="https://www.opb.org/article/2023/09/12/oregon-basic-health-plan-insurance-doctor-authority-affordable-care-act/" TargetMode="External"/><Relationship Id="rId71" Type="http://schemas.openxmlformats.org/officeDocument/2006/relationships/hyperlink" Target="https://app.powerbi.com/view?r=eyJrIjoiNDNlNTJjNzItNjQyNS00NjVmLTk4MjItZDYzZjBlNTQ0ZDA2IiwidCI6IjM4MmZiOGIwLTRkYzMtNDEwNy04MGJkLTM1OTViMjQzMmZhZSIsImMiOjZ9" TargetMode="External"/><Relationship Id="rId802" Type="http://schemas.openxmlformats.org/officeDocument/2006/relationships/hyperlink" Target="https://www.ncsl.org/health/the-evolving-landscape-of-state-health-care-transaction-laws" TargetMode="External"/><Relationship Id="rId3397" Type="http://schemas.openxmlformats.org/officeDocument/2006/relationships/hyperlink" Target="https://www.billtrack50.com/billdetail/1808511" TargetMode="External"/><Relationship Id="rId4795" Type="http://schemas.openxmlformats.org/officeDocument/2006/relationships/hyperlink" Target="https://www.rxssdc.org/content/dam/sovereign-states-drug-consortium/assets/pdf/ssdc-cy2026-supplemental-rebate-solicitation-letter.pdf" TargetMode="External"/><Relationship Id="rId4448" Type="http://schemas.openxmlformats.org/officeDocument/2006/relationships/hyperlink" Target="https://resolve.org/learn/financial-resources/insurance-coverage/insurance-coverage-by-state/" TargetMode="External"/><Relationship Id="rId4655" Type="http://schemas.openxmlformats.org/officeDocument/2006/relationships/hyperlink" Target="https://www.kff.org/racial-equity-and-health-policy/state-health-coverage-for-immigrants-and-implications-for-health-coverage-and-care/" TargetMode="External"/><Relationship Id="rId4862" Type="http://schemas.openxmlformats.org/officeDocument/2006/relationships/hyperlink" Target="https://triagecancer.org/state-laws/co-pay-accumulators" TargetMode="External"/><Relationship Id="rId178" Type="http://schemas.openxmlformats.org/officeDocument/2006/relationships/hyperlink" Target="https://sourceonhealthcare.org/home-2023/facility-fees-bills-introduced-map-chart/" TargetMode="External"/><Relationship Id="rId3257" Type="http://schemas.openxmlformats.org/officeDocument/2006/relationships/hyperlink" Target="https://law.justia.com/codes/delaware/title-6/chapter-25j/section-2505j/" TargetMode="External"/><Relationship Id="rId3464" Type="http://schemas.openxmlformats.org/officeDocument/2006/relationships/hyperlink" Target="https://www.ncsl.org/state-legislatures-news/details/states-seek-to-lower-costs-increase-coverage-of-mental-health-care" TargetMode="External"/><Relationship Id="rId3671" Type="http://schemas.openxmlformats.org/officeDocument/2006/relationships/hyperlink" Target="https://www.milbank.org/news/state-health-care-cost-growth-target-values/" TargetMode="External"/><Relationship Id="rId4308" Type="http://schemas.openxmlformats.org/officeDocument/2006/relationships/hyperlink" Target="https://www.leg.state.nv.us/nRs/NRS-689B.html" TargetMode="External"/><Relationship Id="rId4515" Type="http://schemas.openxmlformats.org/officeDocument/2006/relationships/hyperlink" Target="https://statutes.capitol.texas.gov/Docs/IN/htm/IN.1366.htm" TargetMode="External"/><Relationship Id="rId4722" Type="http://schemas.openxmlformats.org/officeDocument/2006/relationships/hyperlink" Target="https://www.tn.gov/content/dam/tn/tenncare/documents/MCOStatewideContract.pdf" TargetMode="External"/><Relationship Id="rId385" Type="http://schemas.openxmlformats.org/officeDocument/2006/relationships/hyperlink" Target="https://www.billtrack50.com/billdetail/1791636" TargetMode="External"/><Relationship Id="rId592" Type="http://schemas.openxmlformats.org/officeDocument/2006/relationships/hyperlink" Target="https://sourceonhealthcare.org/legislation/ga-code-ann-%c2%a7%c2%a7-13-8-50-through-13-8-59-restrictive-covenants-in-contracts/" TargetMode="External"/><Relationship Id="rId2066" Type="http://schemas.openxmlformats.org/officeDocument/2006/relationships/hyperlink" Target="https://www.kff.org/womens-health-policy/state-indicator/infertility-coverage/?currentTimeframe=0&amp;sortModel=%7B%22colId%22:%22Location%22,%22sort%22:%22asc%22%7D" TargetMode="External"/><Relationship Id="rId2273" Type="http://schemas.openxmlformats.org/officeDocument/2006/relationships/hyperlink" Target="https://outside.vermont.gov/dept/sos/office_professional_regulation/regulatory/legislative_reports/doula_sunrise_report_2025.pdf" TargetMode="External"/><Relationship Id="rId2480" Type="http://schemas.openxmlformats.org/officeDocument/2006/relationships/hyperlink" Target="https://www.mass.gov/info-details/chart-of-masshealth-covered-services" TargetMode="External"/><Relationship Id="rId3117" Type="http://schemas.openxmlformats.org/officeDocument/2006/relationships/hyperlink" Target="https://law.justia.com/codes/florida/title-xxix/chapter-395/part-i/section-395-301" TargetMode="External"/><Relationship Id="rId3324" Type="http://schemas.openxmlformats.org/officeDocument/2006/relationships/hyperlink" Target="https://legiscan.com/RI/text/H5184/id/3256009" TargetMode="External"/><Relationship Id="rId3531" Type="http://schemas.openxmlformats.org/officeDocument/2006/relationships/hyperlink" Target="https://nashp.org/state-tracker/how-states-use-cost-growth-benchmark-programs-to-contain-health-care-costs/" TargetMode="External"/><Relationship Id="rId245" Type="http://schemas.openxmlformats.org/officeDocument/2006/relationships/hyperlink" Target="https://app.powerbi.com/view?r=eyJrIjoiNDNlNTJjNzItNjQyNS00NjVmLTk4MjItZDYzZjBlNTQ0ZDA2IiwidCI6IjM4MmZiOGIwLTRkYzMtNDEwNy04MGJkLTM1OTViMjQzMmZhZSIsImMiOjZ9" TargetMode="External"/><Relationship Id="rId452" Type="http://schemas.openxmlformats.org/officeDocument/2006/relationships/hyperlink" Target="https://www.legislature.mi.gov/Laws/MCL?objectName=mcl-500-3405a" TargetMode="External"/><Relationship Id="rId1082" Type="http://schemas.openxmlformats.org/officeDocument/2006/relationships/hyperlink" Target="https://www.ncsl.org/health/certificate-of-need-state-laws" TargetMode="External"/><Relationship Id="rId2133" Type="http://schemas.openxmlformats.org/officeDocument/2006/relationships/hyperlink" Target="https://arkleg.state.ar.us/Bills/Detail?id=hb1427&amp;ddBienniumSession=2025%2F2025R" TargetMode="External"/><Relationship Id="rId2340" Type="http://schemas.openxmlformats.org/officeDocument/2006/relationships/hyperlink" Target="https://www.lgbtmap.org/equality-maps/medicaid" TargetMode="External"/><Relationship Id="rId105" Type="http://schemas.openxmlformats.org/officeDocument/2006/relationships/hyperlink" Target="https://facilityfeereform.chir.georgetown.edu/cost-sharing-protections/" TargetMode="External"/><Relationship Id="rId312" Type="http://schemas.openxmlformats.org/officeDocument/2006/relationships/hyperlink" Target="https://facilityfeereform.chir.georgetown.edu/facility-fee-prohibitions/" TargetMode="External"/><Relationship Id="rId2200" Type="http://schemas.openxmlformats.org/officeDocument/2006/relationships/hyperlink" Target="https://www.badoulatrainings.org/blog/state-of-the-states-efforts-to-expand-access-to-doula-care-in-medicaid-and-private-insurance" TargetMode="External"/><Relationship Id="rId4098" Type="http://schemas.openxmlformats.org/officeDocument/2006/relationships/hyperlink" Target="https://www.apcdcouncil.org/" TargetMode="External"/><Relationship Id="rId5149" Type="http://schemas.openxmlformats.org/officeDocument/2006/relationships/hyperlink" Target="https://nashp.org/state-tracker/state-pharmacy-benefit-manager-legislation/" TargetMode="External"/><Relationship Id="rId1899" Type="http://schemas.openxmlformats.org/officeDocument/2006/relationships/hyperlink" Target="https://healthlaw.org/doula-medicaid-project-february-2024-state-roundup/" TargetMode="External"/><Relationship Id="rId4165" Type="http://schemas.openxmlformats.org/officeDocument/2006/relationships/hyperlink" Target="https://www.apcdcouncil.org/" TargetMode="External"/><Relationship Id="rId4372" Type="http://schemas.openxmlformats.org/officeDocument/2006/relationships/hyperlink" Target="https://nashp.org/state-tracker/state-drug-pricing-laws-2017-2025/" TargetMode="External"/><Relationship Id="rId5009" Type="http://schemas.openxmlformats.org/officeDocument/2006/relationships/hyperlink" Target="https://sdlegislature.gov/Statutes/36-11-46.1" TargetMode="External"/><Relationship Id="rId5216" Type="http://schemas.openxmlformats.org/officeDocument/2006/relationships/hyperlink" Target="https://www.ncsl.org/health/state-policy-options-and-pharmacy-benefit-managers" TargetMode="External"/><Relationship Id="rId1759" Type="http://schemas.openxmlformats.org/officeDocument/2006/relationships/hyperlink" Target="https://www.law.cornell.edu/regulations/utah/Utah-Admin-Code-R414-1-22" TargetMode="External"/><Relationship Id="rId1966" Type="http://schemas.openxmlformats.org/officeDocument/2006/relationships/hyperlink" Target="https://resolve.org/learn/financial-resources/insurance-coverage/medicaid-coverage-for-infertility-treatments-and-fertility-preservation/" TargetMode="External"/><Relationship Id="rId3181" Type="http://schemas.openxmlformats.org/officeDocument/2006/relationships/hyperlink" Target="https://www.commonwealthfund.org/publications/fund-reports/2025/jul/state-protections-against-medical-debt-look-policies-across-us" TargetMode="External"/><Relationship Id="rId4025" Type="http://schemas.openxmlformats.org/officeDocument/2006/relationships/hyperlink" Target="https://civhc.org/get-data/public-data/" TargetMode="External"/><Relationship Id="rId1619" Type="http://schemas.openxmlformats.org/officeDocument/2006/relationships/hyperlink" Target="https://www.commonwealthfund.org/blog/2022/aca-preventive-services-benefit-jeopardy-what-can-states-do" TargetMode="External"/><Relationship Id="rId1826" Type="http://schemas.openxmlformats.org/officeDocument/2006/relationships/hyperlink" Target="https://www.hca.nm.gov/justice-initiatives/" TargetMode="External"/><Relationship Id="rId4232" Type="http://schemas.openxmlformats.org/officeDocument/2006/relationships/hyperlink" Target="https://law.justia.com/codes/alaska/title-21/chapter-42/article-2/section-21-42-377/" TargetMode="External"/><Relationship Id="rId3041" Type="http://schemas.openxmlformats.org/officeDocument/2006/relationships/hyperlink" Target="https://casetext.com/statute/indiana-code/title-16-health/article-21-hospitals/chapter-9-provision-of-charitable-care-by-nonprofit-hospitals/section-16-21-9-7-annual-report-for-community-benefits-plan" TargetMode="External"/><Relationship Id="rId3998" Type="http://schemas.openxmlformats.org/officeDocument/2006/relationships/hyperlink" Target="https://sourceonhealthcare.org/state-action/" TargetMode="External"/><Relationship Id="rId3858" Type="http://schemas.openxmlformats.org/officeDocument/2006/relationships/hyperlink" Target="https://www.milbank.org/wp-content/uploads/2024/04/Milbank-Peterson-Case-Study-Snapshots-ACCESS_v04.pdf" TargetMode="External"/><Relationship Id="rId4909" Type="http://schemas.openxmlformats.org/officeDocument/2006/relationships/hyperlink" Target="https://law.justia.com/codes/north-carolina/chapter-58/article-56a/section-58-56a-3/" TargetMode="External"/><Relationship Id="rId779" Type="http://schemas.openxmlformats.org/officeDocument/2006/relationships/hyperlink" Target="https://www.ncsl.org/health/certificate-of-need-state-laws" TargetMode="External"/><Relationship Id="rId986" Type="http://schemas.openxmlformats.org/officeDocument/2006/relationships/hyperlink" Target="https://nashp.org/state-tracker/2025-state-legislation-to-lower-health-system-costs/" TargetMode="External"/><Relationship Id="rId2667" Type="http://schemas.openxmlformats.org/officeDocument/2006/relationships/hyperlink" Target="https://www.kff.org/womens-health-policy/issue-brief/interactive-how-state-policies-shape-access-to-abortion-coverage/" TargetMode="External"/><Relationship Id="rId3718" Type="http://schemas.openxmlformats.org/officeDocument/2006/relationships/hyperlink" Target="https://www.milbank.org/news/state-health-care-cost-growth-target-values/" TargetMode="External"/><Relationship Id="rId5073" Type="http://schemas.openxmlformats.org/officeDocument/2006/relationships/hyperlink" Target="https://www.ilsainc.com/bulletin/oregon-adopts-stricter-licensing-and-transparency-rules-for-pharmacy-benefit-managers-starting-august-2025/" TargetMode="External"/><Relationship Id="rId639" Type="http://schemas.openxmlformats.org/officeDocument/2006/relationships/hyperlink" Target="https://nashp.org/state-tracker/2025-state-legislation-to-lower-prescription-drug-costs/" TargetMode="External"/><Relationship Id="rId1269" Type="http://schemas.openxmlformats.org/officeDocument/2006/relationships/hyperlink" Target="https://law.justia.com/codes/nebraska/chapter-71/statute-71-20-109/" TargetMode="External"/><Relationship Id="rId1476" Type="http://schemas.openxmlformats.org/officeDocument/2006/relationships/hyperlink" Target="https://content.naic.org/sites/default/files/call_materials/Fuse%20Brown%20-%20NAIC%20health%20costs%20working%20group.pdf" TargetMode="External"/><Relationship Id="rId2874" Type="http://schemas.openxmlformats.org/officeDocument/2006/relationships/hyperlink" Target="https://law.justia.com/codes/nebraska/chapter-40/statute-40-101/" TargetMode="External"/><Relationship Id="rId3925" Type="http://schemas.openxmlformats.org/officeDocument/2006/relationships/hyperlink" Target="https://www.tn.gov/content/dam/tn/tacir/2023publications/2023_ReferenceBasedPricing.pdf" TargetMode="External"/><Relationship Id="rId5140" Type="http://schemas.openxmlformats.org/officeDocument/2006/relationships/hyperlink" Target="https://nashp.org/state-tracker/state-pharmacy-benefit-manager-legislation/" TargetMode="External"/><Relationship Id="rId846" Type="http://schemas.openxmlformats.org/officeDocument/2006/relationships/hyperlink" Target="https://www.ncsl.org/health/the-evolving-landscape-of-state-health-care-transaction-laws" TargetMode="External"/><Relationship Id="rId1129" Type="http://schemas.openxmlformats.org/officeDocument/2006/relationships/hyperlink" Target="https://www.ncsl.org/health/certificate-of-need-state-laws" TargetMode="External"/><Relationship Id="rId1683" Type="http://schemas.openxmlformats.org/officeDocument/2006/relationships/hyperlink" Target="https://law.justia.com/codes/connecticut/title-38a/chapter-700c/section-38a-503f/" TargetMode="External"/><Relationship Id="rId1890" Type="http://schemas.openxmlformats.org/officeDocument/2006/relationships/hyperlink" Target="https://healthandwelfare.idaho.gov/services-programs/medicaid-health/pregnancy-coverage" TargetMode="External"/><Relationship Id="rId2527" Type="http://schemas.openxmlformats.org/officeDocument/2006/relationships/hyperlink" Target="https://publications.tnsosfiles.com/rules/1200/1200-13/1200-13-13.20240807.pdf" TargetMode="External"/><Relationship Id="rId2734" Type="http://schemas.openxmlformats.org/officeDocument/2006/relationships/hyperlink" Target="https://www.kff.org/medicaid/state-indicator/abortion-under-medicaid/" TargetMode="External"/><Relationship Id="rId2941" Type="http://schemas.openxmlformats.org/officeDocument/2006/relationships/hyperlink" Target="https://law.justia.com/codes/new-hampshire/title-lii/chapter-512/section-512-21/" TargetMode="External"/><Relationship Id="rId5000" Type="http://schemas.openxmlformats.org/officeDocument/2006/relationships/hyperlink" Target="https://ndlegis.gov/cencode/t19c02-1.pdf" TargetMode="External"/><Relationship Id="rId706" Type="http://schemas.openxmlformats.org/officeDocument/2006/relationships/hyperlink" Target="https://sourceonhealthcare.org/market-consolidation/merger-review/" TargetMode="External"/><Relationship Id="rId913" Type="http://schemas.openxmlformats.org/officeDocument/2006/relationships/hyperlink" Target="https://www.ncsl.org/health/certificate-of-need-state-laws" TargetMode="External"/><Relationship Id="rId1336" Type="http://schemas.openxmlformats.org/officeDocument/2006/relationships/hyperlink" Target="https://sdlegislature.gov/Statutes/58-17-4.2" TargetMode="External"/><Relationship Id="rId1543" Type="http://schemas.openxmlformats.org/officeDocument/2006/relationships/hyperlink" Target="https://www.commonwealthfund.org/publications/maps-and-interactives/state-protections-against-medical-debt" TargetMode="External"/><Relationship Id="rId1750" Type="http://schemas.openxmlformats.org/officeDocument/2006/relationships/hyperlink" Target="https://oklahoma.gov/ohca/policies-and-rules/xpolicy/medical-assistance-for-adults-and-children-eligibility/soonercare-for-pregnant-women-and-families-with-children/certification--redetermination-and-notification/certification-for-soonercare-for-pregnant-women-and-families-wit.html" TargetMode="External"/><Relationship Id="rId2801" Type="http://schemas.openxmlformats.org/officeDocument/2006/relationships/hyperlink" Target="https://states.guttmacher.org/policies?restrictions=state-medicaid-coverage-ban" TargetMode="External"/><Relationship Id="rId4699" Type="http://schemas.openxmlformats.org/officeDocument/2006/relationships/hyperlink" Target="https://www.dhs.state.mn.us/main/idcplg?IdcService=GET_FILE&amp;RevisionSelectionMethod=LatestReleased&amp;Rendition=Primary&amp;allowInterrupt=1&amp;dDocName=MNDHS-072448" TargetMode="External"/><Relationship Id="rId42" Type="http://schemas.openxmlformats.org/officeDocument/2006/relationships/hyperlink" Target="https://app.powerbi.com/view?r=eyJrIjoiNDNlNTJjNzItNjQyNS00NjVmLTk4MjItZDYzZjBlNTQ0ZDA2IiwidCI6IjM4MmZiOGIwLTRkYzMtNDEwNy04MGJkLTM1OTViMjQzMmZhZSIsImMiOjZ9" TargetMode="External"/><Relationship Id="rId1403" Type="http://schemas.openxmlformats.org/officeDocument/2006/relationships/hyperlink" Target="https://code.dccouncil.gov/us/dc/council/code/sections/31-5107" TargetMode="External"/><Relationship Id="rId1610" Type="http://schemas.openxmlformats.org/officeDocument/2006/relationships/hyperlink" Target="https://unitedstatesofcare.org/wp-content/uploads/2023/04/Braidwood-State-Solutions-Updated-September-2023.pdf" TargetMode="External"/><Relationship Id="rId4559" Type="http://schemas.openxmlformats.org/officeDocument/2006/relationships/hyperlink" Target="https://www.kff.org/womens-health-policy/state-policies-on-abortion-coverage-in-medicaid-private-insurance-and-aca-exchange-plans-2025/" TargetMode="External"/><Relationship Id="rId4766" Type="http://schemas.openxmlformats.org/officeDocument/2006/relationships/hyperlink" Target="https://iq.govwin.com/neo/marketAnalysis/view/Medicaid-eligibility-and-enrollment-systems-Which-states-still-need-to-modernize/283?researchTypeId=1&amp;researchMarket=" TargetMode="External"/><Relationship Id="rId4973" Type="http://schemas.openxmlformats.org/officeDocument/2006/relationships/hyperlink" Target="https://www.ilga.gov/Legislation/ILCS/Articles?ActID=1318&amp;ChapterID=24" TargetMode="External"/><Relationship Id="rId3368" Type="http://schemas.openxmlformats.org/officeDocument/2006/relationships/hyperlink" Target="https://downloads.cms.gov/cciio/State%20Required%20Benefits_MD.PDF" TargetMode="External"/><Relationship Id="rId3575" Type="http://schemas.openxmlformats.org/officeDocument/2006/relationships/hyperlink" Target="https://www.chcf.org/wp-content/uploads/2020/01/CommissioningChangeFourStatesAdvisoryBoards.pdf" TargetMode="External"/><Relationship Id="rId3782" Type="http://schemas.openxmlformats.org/officeDocument/2006/relationships/hyperlink" Target="https://www.milbank.org/wp-content/uploads/2024/04/Milbank-Peterson-Case-Study-Snapshots-ACCESS_v04.pdf" TargetMode="External"/><Relationship Id="rId4419" Type="http://schemas.openxmlformats.org/officeDocument/2006/relationships/hyperlink" Target="https://www.cga.ct.gov/asp/cgabillstatus/cgabillstatus.asp?selBillType=Bill&amp;bill_num=HB07124&amp;which_year=2017" TargetMode="External"/><Relationship Id="rId4626" Type="http://schemas.openxmlformats.org/officeDocument/2006/relationships/hyperlink" Target="https://www.kff.org/racial-equity-and-health-policy/state-health-coverage-for-immigrants-and-implications-for-health-coverage-and-care/" TargetMode="External"/><Relationship Id="rId4833" Type="http://schemas.openxmlformats.org/officeDocument/2006/relationships/hyperlink" Target="https://www.ncsl.org/health/bulk-purchasing-of-prescription-drugs" TargetMode="External"/><Relationship Id="rId289" Type="http://schemas.openxmlformats.org/officeDocument/2006/relationships/hyperlink" Target="https://app.powerbi.com/view?r=eyJrIjoiNDNlNTJjNzItNjQyNS00NjVmLTk4MjItZDYzZjBlNTQ0ZDA2IiwidCI6IjM4MmZiOGIwLTRkYzMtNDEwNy04MGJkLTM1OTViMjQzMmZhZSIsImMiOjZ9" TargetMode="External"/><Relationship Id="rId496" Type="http://schemas.openxmlformats.org/officeDocument/2006/relationships/hyperlink" Target="https://eig.org/state-noncompete-map/" TargetMode="External"/><Relationship Id="rId2177" Type="http://schemas.openxmlformats.org/officeDocument/2006/relationships/hyperlink" Target="https://docs.google.com/spreadsheets/d/1vsZTIecerW5t49Gg01pya2fURuZ-L6tDimC2e3QeIeE/edit?gid=1534310451" TargetMode="External"/><Relationship Id="rId2384" Type="http://schemas.openxmlformats.org/officeDocument/2006/relationships/hyperlink" Target="https://www.lgbtmap.org/img/maps/citations-medicaid.pdf" TargetMode="External"/><Relationship Id="rId2591" Type="http://schemas.openxmlformats.org/officeDocument/2006/relationships/hyperlink" Target="https://hhs.iowa.gov/programs/welcome-iowa-medicaid/iowa-medicaid-programs" TargetMode="External"/><Relationship Id="rId3228" Type="http://schemas.openxmlformats.org/officeDocument/2006/relationships/hyperlink" Target="https://law.justia.com/codes/delaware/title-6/chapter-25j/section-2504j/" TargetMode="External"/><Relationship Id="rId3435" Type="http://schemas.openxmlformats.org/officeDocument/2006/relationships/hyperlink" Target="https://app.leg.wa.gov/WAC/default.aspx?cite=284-43B-020" TargetMode="External"/><Relationship Id="rId3642" Type="http://schemas.openxmlformats.org/officeDocument/2006/relationships/hyperlink" Target="https://www.milbank.org/news/state-health-care-cost-growth-target-values/" TargetMode="External"/><Relationship Id="rId149" Type="http://schemas.openxmlformats.org/officeDocument/2006/relationships/hyperlink" Target="https://app.powerbi.com/view?r=eyJrIjoiNDNlNTJjNzItNjQyNS00NjVmLTk4MjItZDYzZjBlNTQ0ZDA2IiwidCI6IjM4MmZiOGIwLTRkYzMtNDEwNy04MGJkLTM1OTViMjQzMmZhZSIsImMiOjZ9" TargetMode="External"/><Relationship Id="rId356" Type="http://schemas.openxmlformats.org/officeDocument/2006/relationships/hyperlink" Target="https://sourceonhealthcare.org/home-2023/facility-fees-bills-introduced-map-chart/" TargetMode="External"/><Relationship Id="rId563" Type="http://schemas.openxmlformats.org/officeDocument/2006/relationships/hyperlink" Target="https://sourceonhealthcare.org/legislation/tenn-code-ann-%c2%a7-63-1-148-restrictions-on-health-care-provider-practice-division-of-health-related-boards-general-provisions/" TargetMode="External"/><Relationship Id="rId770" Type="http://schemas.openxmlformats.org/officeDocument/2006/relationships/hyperlink" Target="https://law.justia.com/codes/new-jersey/2013/title-26/section-26-2h-7.11/" TargetMode="External"/><Relationship Id="rId1193" Type="http://schemas.openxmlformats.org/officeDocument/2006/relationships/hyperlink" Target="https://law.justia.com/codes/nevada/chapter-439a/statute-439a-126/" TargetMode="External"/><Relationship Id="rId2037" Type="http://schemas.openxmlformats.org/officeDocument/2006/relationships/hyperlink" Target="https://www.kff.org/womens-health-policy/state-indicator/infertility-coverage/?currentTimeframe=0&amp;sortModel=%7B%22colId%22:%22Location%22,%22sort%22:%22asc%22%7D" TargetMode="External"/><Relationship Id="rId2244" Type="http://schemas.openxmlformats.org/officeDocument/2006/relationships/hyperlink" Target="https://www.badoulatrainings.org/blog/state-of-the-states-efforts-to-expand-access-to-doula-care-in-medicaid-and-private-insurance" TargetMode="External"/><Relationship Id="rId2451" Type="http://schemas.openxmlformats.org/officeDocument/2006/relationships/hyperlink" Target="https://www.findlaw.com/lgbtq-law/do-insurance-companies-and-medicaid-cover-gender-affirming-care-.html" TargetMode="External"/><Relationship Id="rId4900" Type="http://schemas.openxmlformats.org/officeDocument/2006/relationships/hyperlink" Target="https://triagecancer.org/state-laws/co-pay-accumulators" TargetMode="External"/><Relationship Id="rId216" Type="http://schemas.openxmlformats.org/officeDocument/2006/relationships/hyperlink" Target="https://facilityfeereform.chir.georgetown.edu/consumer-notification-requirements/" TargetMode="External"/><Relationship Id="rId423" Type="http://schemas.openxmlformats.org/officeDocument/2006/relationships/hyperlink" Target="https://facilityfeereform.chir.georgetown.edu/facility-fee-prohibitions/" TargetMode="External"/><Relationship Id="rId1053" Type="http://schemas.openxmlformats.org/officeDocument/2006/relationships/hyperlink" Target="https://www.ncsl.org/health/certificate-of-need-state-laws" TargetMode="External"/><Relationship Id="rId1260" Type="http://schemas.openxmlformats.org/officeDocument/2006/relationships/hyperlink" Target="https://law.justia.com/codes/maryland/state-government/title-6-5/subtitle-1/section-6-5-101/" TargetMode="External"/><Relationship Id="rId2104" Type="http://schemas.openxmlformats.org/officeDocument/2006/relationships/hyperlink" Target="https://resolve.org/learn/financial-resources/insurance-coverage/medicaid-coverage-for-infertility-treatments-and-fertility-preservation/" TargetMode="External"/><Relationship Id="rId3502" Type="http://schemas.openxmlformats.org/officeDocument/2006/relationships/hyperlink" Target="https://www.paritytrack.org/reports/south%20dakota/statutes/" TargetMode="External"/><Relationship Id="rId630" Type="http://schemas.openxmlformats.org/officeDocument/2006/relationships/hyperlink" Target="https://nashp.org/comparison-of-state-prescription-drug-affordability-review-initiatives/" TargetMode="External"/><Relationship Id="rId2311" Type="http://schemas.openxmlformats.org/officeDocument/2006/relationships/hyperlink" Target="https://www.lgbtmap.org/equality-maps/medicaid" TargetMode="External"/><Relationship Id="rId4069" Type="http://schemas.openxmlformats.org/officeDocument/2006/relationships/hyperlink" Target="https://www.apcdcouncil.org/" TargetMode="External"/><Relationship Id="rId1120" Type="http://schemas.openxmlformats.org/officeDocument/2006/relationships/hyperlink" Target="https://sourceonhealthcare.org/market-consolidation/merger-review/" TargetMode="External"/><Relationship Id="rId4276" Type="http://schemas.openxmlformats.org/officeDocument/2006/relationships/hyperlink" Target="https://www.legis.iowa.gov/legislation/BillBook?ga=90&amp;ba=HF2489" TargetMode="External"/><Relationship Id="rId4483" Type="http://schemas.openxmlformats.org/officeDocument/2006/relationships/hyperlink" Target="https://resolve.org/learn/financial-resources/insurance-coverage/insurance-coverage-by-state/" TargetMode="External"/><Relationship Id="rId4690" Type="http://schemas.openxmlformats.org/officeDocument/2006/relationships/hyperlink" Target="https://health.maryland.gov/mmcp/longtermcare/Pages/Home.aspx" TargetMode="External"/><Relationship Id="rId1937" Type="http://schemas.openxmlformats.org/officeDocument/2006/relationships/hyperlink" Target="https://www.forwardhealth.wi.gov/kw/pdf/2019-20.pdf" TargetMode="External"/><Relationship Id="rId3085" Type="http://schemas.openxmlformats.org/officeDocument/2006/relationships/hyperlink" Target="https://law.justia.com/codes/california/code-hsc/division-107/part-2/chapter-2-5/article-1/section-127405/" TargetMode="External"/><Relationship Id="rId3292" Type="http://schemas.openxmlformats.org/officeDocument/2006/relationships/hyperlink" Target="https://www.commonwealthfund.org/publications/maps-and-interactives/state-protections-against-medical-debt" TargetMode="External"/><Relationship Id="rId4136" Type="http://schemas.openxmlformats.org/officeDocument/2006/relationships/hyperlink" Target="https://civhc.org/get-data/public-data/" TargetMode="External"/><Relationship Id="rId4343" Type="http://schemas.openxmlformats.org/officeDocument/2006/relationships/hyperlink" Target="https://codes.findlaw.com/pa/title-40-ps-insurance/pa-st-sect-40-764i/" TargetMode="External"/><Relationship Id="rId4550" Type="http://schemas.openxmlformats.org/officeDocument/2006/relationships/hyperlink" Target="https://www.guttmacher.org/state-legislation-tracker" TargetMode="External"/><Relationship Id="rId3152" Type="http://schemas.openxmlformats.org/officeDocument/2006/relationships/hyperlink" Target="https://law.justia.com/codes/alabama/title-6/chapter-10/article-1/division-1/section-6-10-2/" TargetMode="External"/><Relationship Id="rId4203" Type="http://schemas.openxmlformats.org/officeDocument/2006/relationships/hyperlink" Target="https://whio.org/wp-content/uploads/2022/02/Wisconsins-APCD-WHIO.pdf" TargetMode="External"/><Relationship Id="rId4410" Type="http://schemas.openxmlformats.org/officeDocument/2006/relationships/hyperlink" Target="https://triagecancer.org/state-laws/health-insurance-fertility-services" TargetMode="External"/><Relationship Id="rId280" Type="http://schemas.openxmlformats.org/officeDocument/2006/relationships/hyperlink" Target="https://app.powerbi.com/view?r=eyJrIjoiNDNlNTJjNzItNjQyNS00NjVmLTk4MjItZDYzZjBlNTQ0ZDA2IiwidCI6IjM4MmZiOGIwLTRkYzMtNDEwNy04MGJkLTM1OTViMjQzMmZhZSIsImMiOjZ9" TargetMode="External"/><Relationship Id="rId3012" Type="http://schemas.openxmlformats.org/officeDocument/2006/relationships/hyperlink" Target="https://law.justia.com/codes/vermont/title-18/chapter-221/section-9484/" TargetMode="External"/><Relationship Id="rId140" Type="http://schemas.openxmlformats.org/officeDocument/2006/relationships/hyperlink" Target="https://app.powerbi.com/view?r=eyJrIjoiNDNlNTJjNzItNjQyNS00NjVmLTk4MjItZDYzZjBlNTQ0ZDA2IiwidCI6IjM4MmZiOGIwLTRkYzMtNDEwNy04MGJkLTM1OTViMjQzMmZhZSIsImMiOjZ9" TargetMode="External"/><Relationship Id="rId3969" Type="http://schemas.openxmlformats.org/officeDocument/2006/relationships/hyperlink" Target="https://bailit-health.com/publications/2025-0331-price-caps-resource-repository.pdf" TargetMode="External"/><Relationship Id="rId5184" Type="http://schemas.openxmlformats.org/officeDocument/2006/relationships/hyperlink" Target="https://nashp.org/state-tracker/state-pharmacy-benefit-manager-legislation/" TargetMode="External"/><Relationship Id="rId6" Type="http://schemas.openxmlformats.org/officeDocument/2006/relationships/hyperlink" Target="https://sourceonhealthcare.org/home-2023/facility-fees-bills-introduced-map-chart/" TargetMode="External"/><Relationship Id="rId2778" Type="http://schemas.openxmlformats.org/officeDocument/2006/relationships/hyperlink" Target="https://states.guttmacher.org/policies?restrictions=state-medicaid-coverage-ban" TargetMode="External"/><Relationship Id="rId2985" Type="http://schemas.openxmlformats.org/officeDocument/2006/relationships/hyperlink" Target="https://www.mass.gov/info-details/health-safety-net-for-patients" TargetMode="External"/><Relationship Id="rId3829" Type="http://schemas.openxmlformats.org/officeDocument/2006/relationships/hyperlink" Target="https://www.milbank.org/news/state-health-care-cost-growth-target-values/" TargetMode="External"/><Relationship Id="rId5044" Type="http://schemas.openxmlformats.org/officeDocument/2006/relationships/hyperlink" Target="https://www.ncsl.org/health/state-policy-options-and-pharmacy-benefit-managers" TargetMode="External"/><Relationship Id="rId957" Type="http://schemas.openxmlformats.org/officeDocument/2006/relationships/hyperlink" Target="https://nashp.org/state-tracker/2025-state-legislation-to-lower-health-system-costs/" TargetMode="External"/><Relationship Id="rId1587" Type="http://schemas.openxmlformats.org/officeDocument/2006/relationships/hyperlink" Target="https://www.commonwealthfund.org/publications/fund-reports/2025/jul/state-protections-against-medical-debt-look-policies-across-us" TargetMode="External"/><Relationship Id="rId1794" Type="http://schemas.openxmlformats.org/officeDocument/2006/relationships/hyperlink" Target="https://www.medicaidplanningassistance.org/life-insurance-eligibility-impact/" TargetMode="External"/><Relationship Id="rId2638" Type="http://schemas.openxmlformats.org/officeDocument/2006/relationships/hyperlink" Target="https://eohhs.ri.gov/sites/g/files/xkgbur226/files/2022-09/Dental_Benefits_for_Adults_-2022.pdf" TargetMode="External"/><Relationship Id="rId2845" Type="http://schemas.openxmlformats.org/officeDocument/2006/relationships/hyperlink" Target="https://law.justia.com/codes/arizona/title-33/section-33-1101-version-2/" TargetMode="External"/><Relationship Id="rId5251" Type="http://schemas.openxmlformats.org/officeDocument/2006/relationships/hyperlink" Target="https://www.flsenate.gov/laws/statutes/2023/409.912" TargetMode="External"/><Relationship Id="rId86" Type="http://schemas.openxmlformats.org/officeDocument/2006/relationships/hyperlink" Target="https://facilityfeereform.chir.georgetown.edu/cost-sharing-protections/" TargetMode="External"/><Relationship Id="rId817" Type="http://schemas.openxmlformats.org/officeDocument/2006/relationships/hyperlink" Target="https://www.ncsl.org/health/the-evolving-landscape-of-state-health-care-transaction-laws" TargetMode="External"/><Relationship Id="rId1447" Type="http://schemas.openxmlformats.org/officeDocument/2006/relationships/hyperlink" Target="https://www.revisor.mn.gov/statutes/cite/62A/full" TargetMode="External"/><Relationship Id="rId1654" Type="http://schemas.openxmlformats.org/officeDocument/2006/relationships/hyperlink" Target="https://www.lung.org/getmedia/f08bd6f1-a72a-4cf4-85b3-b319a389e218/National-Landscape-State-Coverage-of-Preventive-Services-and-Tobacco-Cessation-Treatment-(May-2023).pdf" TargetMode="External"/><Relationship Id="rId1861" Type="http://schemas.openxmlformats.org/officeDocument/2006/relationships/hyperlink" Target="https://pamms.dhs.ga.gov/dfcs/medicaid/2053/" TargetMode="External"/><Relationship Id="rId2705" Type="http://schemas.openxmlformats.org/officeDocument/2006/relationships/hyperlink" Target="https://www.kff.org/womens-health-policy/issue-brief/interactive-how-state-policies-shape-access-to-abortion-coverage/" TargetMode="External"/><Relationship Id="rId2912" Type="http://schemas.openxmlformats.org/officeDocument/2006/relationships/hyperlink" Target="https://law.justia.com/codes/district-of-columbia/title-16/chapter-5/subchapter-iii/section-16-572/" TargetMode="External"/><Relationship Id="rId4060" Type="http://schemas.openxmlformats.org/officeDocument/2006/relationships/hyperlink" Target="https://www.apcdcouncil.org/" TargetMode="External"/><Relationship Id="rId5111" Type="http://schemas.openxmlformats.org/officeDocument/2006/relationships/hyperlink" Target="https://www.healthmanagement.com/wp-content/uploads/2024-Medicaid-Rx-Survey-Rpt_FINAL.pdf" TargetMode="External"/><Relationship Id="rId1307" Type="http://schemas.openxmlformats.org/officeDocument/2006/relationships/hyperlink" Target="https://www.ilga.gov/legislation/publicacts/fulltext.asp?Name=103-0106" TargetMode="External"/><Relationship Id="rId1514" Type="http://schemas.openxmlformats.org/officeDocument/2006/relationships/hyperlink" Target="https://regulations.justia.com/states/georgia/department-120/chapter-120-2/subject-120-2-67/rule-120-2-67-03/" TargetMode="External"/><Relationship Id="rId1721" Type="http://schemas.openxmlformats.org/officeDocument/2006/relationships/hyperlink" Target="https://www.in.gov/fssa/ompp/files/Medicaid_Combined_PM.pdf" TargetMode="External"/><Relationship Id="rId4877" Type="http://schemas.openxmlformats.org/officeDocument/2006/relationships/hyperlink" Target="https://triagecancer.org/state-laws/co-pay-accumulators" TargetMode="External"/><Relationship Id="rId13" Type="http://schemas.openxmlformats.org/officeDocument/2006/relationships/hyperlink" Target="https://sourceonhealthcare.org/home-2023/facility-fees-bills-introduced-map-chart/" TargetMode="External"/><Relationship Id="rId3479" Type="http://schemas.openxmlformats.org/officeDocument/2006/relationships/hyperlink" Target="https://www.ncsl.org/state-legislatures-news/details/states-seek-to-lower-costs-increase-coverage-of-mental-health-care" TargetMode="External"/><Relationship Id="rId3686" Type="http://schemas.openxmlformats.org/officeDocument/2006/relationships/hyperlink" Target="https://nashp.org/state-tracker/how-states-use-cost-growth-benchmark-programs-to-contain-health-care-costs" TargetMode="External"/><Relationship Id="rId2288" Type="http://schemas.openxmlformats.org/officeDocument/2006/relationships/hyperlink" Target="https://docs.google.com/spreadsheets/d/1vsZTIecerW5t49Gg01pya2fURuZ-L6tDimC2e3QeIeE/edit?gid=1534310451" TargetMode="External"/><Relationship Id="rId2495" Type="http://schemas.openxmlformats.org/officeDocument/2006/relationships/hyperlink" Target="https://medicaid.ncdhhs.gov/providers/programs-and-services/hearing-and-vision/hearing-aids" TargetMode="External"/><Relationship Id="rId3339" Type="http://schemas.openxmlformats.org/officeDocument/2006/relationships/hyperlink" Target="https://legis.delaware.gov/BillDetail/79148" TargetMode="External"/><Relationship Id="rId3893" Type="http://schemas.openxmlformats.org/officeDocument/2006/relationships/hyperlink" Target="https://www.health.ny.gov/health_care/managed_care/appextension/docs/2024-01-09_cms_ltr.pdf" TargetMode="External"/><Relationship Id="rId4737" Type="http://schemas.openxmlformats.org/officeDocument/2006/relationships/hyperlink" Target="https://www.kff.org/medicaid/issue-brief/10-things-to-know-about-medicaid-managed-care/" TargetMode="External"/><Relationship Id="rId4944" Type="http://schemas.openxmlformats.org/officeDocument/2006/relationships/hyperlink" Target="https://www.revisor.mn.gov/bills/text.php?number=HF1808&amp;type=bill&amp;version=0&amp;session=ls94&amp;session_year=2025&amp;session_number=0" TargetMode="External"/><Relationship Id="rId467" Type="http://schemas.openxmlformats.org/officeDocument/2006/relationships/hyperlink" Target="https://codes.findlaw.com/wv/chapter-33-insurance/wv-code-sect-33-16d-16/" TargetMode="External"/><Relationship Id="rId1097" Type="http://schemas.openxmlformats.org/officeDocument/2006/relationships/hyperlink" Target="https://www.ncsl.org/health/certificate-of-need-state-laws" TargetMode="External"/><Relationship Id="rId2148" Type="http://schemas.openxmlformats.org/officeDocument/2006/relationships/hyperlink" Target="https://www.badoulatrainings.org/blog/state-of-the-states-efforts-to-expand-access-to-doula-care-in-medicaid-and-private-insurance" TargetMode="External"/><Relationship Id="rId3546" Type="http://schemas.openxmlformats.org/officeDocument/2006/relationships/hyperlink" Target="https://www.uthealthcollaborative.org/post/one-utah-health-collaborative-announces-first-ever-statewide-study-of-healthcare-spending-growth-and" TargetMode="External"/><Relationship Id="rId3753" Type="http://schemas.openxmlformats.org/officeDocument/2006/relationships/hyperlink" Target="https://www.cshp.rutgers.edu/projects/featured-projects/NJ-health-care-cost-growth-benchmark-program" TargetMode="External"/><Relationship Id="rId3960" Type="http://schemas.openxmlformats.org/officeDocument/2006/relationships/hyperlink" Target="https://iga.in.gov/legislative/2025/bills/house/1004/details" TargetMode="External"/><Relationship Id="rId4804" Type="http://schemas.openxmlformats.org/officeDocument/2006/relationships/hyperlink" Target="https://www.primetherapeutics.com/nmpi" TargetMode="External"/><Relationship Id="rId674" Type="http://schemas.openxmlformats.org/officeDocument/2006/relationships/hyperlink" Target="https://sourceonhealthcare.org/market-consolidation/merger-review/" TargetMode="External"/><Relationship Id="rId881" Type="http://schemas.openxmlformats.org/officeDocument/2006/relationships/hyperlink" Target="https://www.ncsl.org/health/the-evolving-landscape-of-state-health-care-transaction-laws" TargetMode="External"/><Relationship Id="rId2355" Type="http://schemas.openxmlformats.org/officeDocument/2006/relationships/hyperlink" Target="https://www.lgbtmap.org/equality-maps/medicaid" TargetMode="External"/><Relationship Id="rId2562" Type="http://schemas.openxmlformats.org/officeDocument/2006/relationships/hyperlink" Target="https://www.hhs.nd.gov/sites/www/files/documents/medicaid-policies/optometric-and-eyeglass-services.pdf" TargetMode="External"/><Relationship Id="rId3406" Type="http://schemas.openxmlformats.org/officeDocument/2006/relationships/hyperlink" Target="https://www.revisor.mn.gov/statutes/cite/62Q.47" TargetMode="External"/><Relationship Id="rId3613" Type="http://schemas.openxmlformats.org/officeDocument/2006/relationships/hyperlink" Target="https://www.milbank.org/news/state-health-care-cost-growth-target-values/" TargetMode="External"/><Relationship Id="rId3820" Type="http://schemas.openxmlformats.org/officeDocument/2006/relationships/hyperlink" Target="https://www.milbank.org/news/state-health-care-cost-growth-target-values/" TargetMode="External"/><Relationship Id="rId327" Type="http://schemas.openxmlformats.org/officeDocument/2006/relationships/hyperlink" Target="https://facilityfeereform.chir.georgetown.edu/facility-fee-prohibitions/" TargetMode="External"/><Relationship Id="rId534" Type="http://schemas.openxmlformats.org/officeDocument/2006/relationships/hyperlink" Target="https://www.legislature.mi.gov/Laws/MCL?objectName=MCL-445-774A" TargetMode="External"/><Relationship Id="rId741" Type="http://schemas.openxmlformats.org/officeDocument/2006/relationships/hyperlink" Target="https://sourceonhealthcare.org/market-consolidation/merger-review/" TargetMode="External"/><Relationship Id="rId1164" Type="http://schemas.openxmlformats.org/officeDocument/2006/relationships/hyperlink" Target="https://nashp.org/state-tracker/2025-state-legislation-to-lower-health-system-costs/" TargetMode="External"/><Relationship Id="rId1371" Type="http://schemas.openxmlformats.org/officeDocument/2006/relationships/hyperlink" Target="https://georgetown.app.box.com/v/looking-under-the-hood" TargetMode="External"/><Relationship Id="rId2008" Type="http://schemas.openxmlformats.org/officeDocument/2006/relationships/hyperlink" Target="https://www.healthinsurance.org/faqs/does-health-insurance-cover-ivf-and-other-fertility-treatments/" TargetMode="External"/><Relationship Id="rId2215" Type="http://schemas.openxmlformats.org/officeDocument/2006/relationships/hyperlink" Target="https://docs.google.com/spreadsheets/d/1vsZTIecerW5t49Gg01pya2fURuZ-L6tDimC2e3QeIeE/edit?gid=1534310451" TargetMode="External"/><Relationship Id="rId2422" Type="http://schemas.openxmlformats.org/officeDocument/2006/relationships/hyperlink" Target="https://www.findlaw.com/lgbtq-law/do-insurance-companies-and-medicaid-cover-gender-affirming-care-.html" TargetMode="External"/><Relationship Id="rId601" Type="http://schemas.openxmlformats.org/officeDocument/2006/relationships/hyperlink" Target="https://sourceonhealthcare.org/legislation/hb-93-formerly-known-as-hsb-8/" TargetMode="External"/><Relationship Id="rId1024" Type="http://schemas.openxmlformats.org/officeDocument/2006/relationships/hyperlink" Target="https://www.ncsl.org/health/the-evolving-landscape-of-state-health-care-transaction-laws" TargetMode="External"/><Relationship Id="rId1231" Type="http://schemas.openxmlformats.org/officeDocument/2006/relationships/hyperlink" Target="https://law.justia.com/codes/iowa/2021/title-xii/chapter-504/section-504-1102/" TargetMode="External"/><Relationship Id="rId4387" Type="http://schemas.openxmlformats.org/officeDocument/2006/relationships/hyperlink" Target="https://mgaleg.maryland.gov/mgawebsite/Laws/StatuteText?article=gin&amp;section=15-847&amp;enactments=false" TargetMode="External"/><Relationship Id="rId4594" Type="http://schemas.openxmlformats.org/officeDocument/2006/relationships/hyperlink" Target="https://www.commonwealthfund.org/blog/2023/states-move-forward-public-option-programs-insurance-carriers" TargetMode="External"/><Relationship Id="rId3196" Type="http://schemas.openxmlformats.org/officeDocument/2006/relationships/hyperlink" Target="https://www.commonwealthfund.org/publications/fund-reports/2025/jul/state-protections-against-medical-debt-look-policies-across-us" TargetMode="External"/><Relationship Id="rId4247" Type="http://schemas.openxmlformats.org/officeDocument/2006/relationships/hyperlink" Target="https://zerocancer.org/take-action/advocate/policy-priorities/early-detection-prostate-cancer-eliminating-costs-screening" TargetMode="External"/><Relationship Id="rId4454" Type="http://schemas.openxmlformats.org/officeDocument/2006/relationships/hyperlink" Target="https://capitol.texas.gov/BillLookup/History.aspx?LegSess=88R&amp;Bill=HB1649" TargetMode="External"/><Relationship Id="rId4661" Type="http://schemas.openxmlformats.org/officeDocument/2006/relationships/hyperlink" Target="https://www.kff.org/racial-equity-and-health-policy/state-health-coverage-for-immigrants-and-implications-for-health-coverage-and-care/" TargetMode="External"/><Relationship Id="rId3056" Type="http://schemas.openxmlformats.org/officeDocument/2006/relationships/hyperlink" Target="https://regulations.justia.com/states/new-mexico/title-7/chapter-1/part-24/section-7-1-24-13/" TargetMode="External"/><Relationship Id="rId3263" Type="http://schemas.openxmlformats.org/officeDocument/2006/relationships/hyperlink" Target="https://custom.statenet.com/public/resources.cgi?mode=show_text&amp;id=ID:bill:MD2025000H428&amp;verid=MD2025000H428_20250513_0_CH&amp;" TargetMode="External"/><Relationship Id="rId3470" Type="http://schemas.openxmlformats.org/officeDocument/2006/relationships/hyperlink" Target="https://www.ncsl.org/state-legislatures-news/details/states-seek-to-lower-costs-increase-coverage-of-mental-health-care" TargetMode="External"/><Relationship Id="rId4107" Type="http://schemas.openxmlformats.org/officeDocument/2006/relationships/hyperlink" Target="https://sourceonhealthcare.org/state-action/" TargetMode="External"/><Relationship Id="rId4314" Type="http://schemas.openxmlformats.org/officeDocument/2006/relationships/hyperlink" Target="https://law.justia.com/codes/new-jersey/title-17b/section-17b-27-46-1o/" TargetMode="External"/><Relationship Id="rId184" Type="http://schemas.openxmlformats.org/officeDocument/2006/relationships/hyperlink" Target="https://sourceonhealthcare.org/home-2023/facility-fees-bills-introduced-map-chart/" TargetMode="External"/><Relationship Id="rId391" Type="http://schemas.openxmlformats.org/officeDocument/2006/relationships/hyperlink" Target="https://www.wyoleg.gov/Legislation/2025/HB0121" TargetMode="External"/><Relationship Id="rId1908" Type="http://schemas.openxmlformats.org/officeDocument/2006/relationships/hyperlink" Target="https://casetext.com/statute/consolidated-laws-of-new-york/chapter-social-services/article-5-assistance-and-care/title-11-medical-assistance-for-needy-persons/section-365-p-effective-862024-doulas-for-medicaid" TargetMode="External"/><Relationship Id="rId2072" Type="http://schemas.openxmlformats.org/officeDocument/2006/relationships/hyperlink" Target="https://www.kff.org/womens-health-policy/state-indicator/infertility-coverage/?currentTimeframe=0&amp;sortModel=%7B%22colId%22:%22Location%22,%22sort%22:%22asc%22%7D" TargetMode="External"/><Relationship Id="rId3123" Type="http://schemas.openxmlformats.org/officeDocument/2006/relationships/hyperlink" Target="https://www.maine.gov/sos/cec/rules/10/144/144c150.doc" TargetMode="External"/><Relationship Id="rId4521" Type="http://schemas.openxmlformats.org/officeDocument/2006/relationships/hyperlink" Target="https://resolve.org/learn/financial-resources/insurance-coverage/insurance-coverage-by-state/" TargetMode="External"/><Relationship Id="rId251" Type="http://schemas.openxmlformats.org/officeDocument/2006/relationships/hyperlink" Target="https://app.powerbi.com/view?r=eyJrIjoiNDNlNTJjNzItNjQyNS00NjVmLTk4MjItZDYzZjBlNTQ0ZDA2IiwidCI6IjM4MmZiOGIwLTRkYzMtNDEwNy04MGJkLTM1OTViMjQzMmZhZSIsImMiOjZ9" TargetMode="External"/><Relationship Id="rId3330" Type="http://schemas.openxmlformats.org/officeDocument/2006/relationships/hyperlink" Target="https://law.justia.com/codes/illinois/chapter-210/act-210-ilcs-89/" TargetMode="External"/><Relationship Id="rId5088" Type="http://schemas.openxmlformats.org/officeDocument/2006/relationships/hyperlink" Target="https://www.healthmanagement.com/wp-content/uploads/2024-Medicaid-Rx-Survey-Rpt_FINAL.pdf" TargetMode="External"/><Relationship Id="rId2889" Type="http://schemas.openxmlformats.org/officeDocument/2006/relationships/hyperlink" Target="https://law.justia.com/codes/south-carolina/title-15/chapter-41/section-15-41-30/" TargetMode="External"/><Relationship Id="rId111" Type="http://schemas.openxmlformats.org/officeDocument/2006/relationships/hyperlink" Target="https://facilityfeereform.chir.georgetown.edu/cost-sharing-protections/" TargetMode="External"/><Relationship Id="rId1698" Type="http://schemas.openxmlformats.org/officeDocument/2006/relationships/hyperlink" Target="https://law.justia.com/codes/south-dakota/title-58/chapter-17/section-58-17-84/" TargetMode="External"/><Relationship Id="rId2749" Type="http://schemas.openxmlformats.org/officeDocument/2006/relationships/hyperlink" Target="https://www.kff.org/medicaid/state-indicator/abortion-under-medicaid/" TargetMode="External"/><Relationship Id="rId2956" Type="http://schemas.openxmlformats.org/officeDocument/2006/relationships/hyperlink" Target="https://dor.sc.gov/about/setoff-debt-and-gear" TargetMode="External"/><Relationship Id="rId5155" Type="http://schemas.openxmlformats.org/officeDocument/2006/relationships/hyperlink" Target="https://nashp.org/state-tracker/state-pharmacy-benefit-manager-legislation/" TargetMode="External"/><Relationship Id="rId928" Type="http://schemas.openxmlformats.org/officeDocument/2006/relationships/hyperlink" Target="https://www.ncsl.org/health/certificate-of-need-state-laws" TargetMode="External"/><Relationship Id="rId1558" Type="http://schemas.openxmlformats.org/officeDocument/2006/relationships/hyperlink" Target="https://law.justia.com/codes/rhode-island/title-27/chapter-27-50/section-27-50-3/" TargetMode="External"/><Relationship Id="rId1765" Type="http://schemas.openxmlformats.org/officeDocument/2006/relationships/hyperlink" Target="https://dhhr.wv.gov/bcf/Services/familyassistance/Documents/755/ch_1.5.pdf" TargetMode="External"/><Relationship Id="rId2609" Type="http://schemas.openxmlformats.org/officeDocument/2006/relationships/hyperlink" Target="https://www.carequest.org/Medicaid-Adult-Dental-Coverage-Checker" TargetMode="External"/><Relationship Id="rId4171" Type="http://schemas.openxmlformats.org/officeDocument/2006/relationships/hyperlink" Target="https://www.apcdcouncil.org/" TargetMode="External"/><Relationship Id="rId5015" Type="http://schemas.openxmlformats.org/officeDocument/2006/relationships/hyperlink" Target="https://law.lis.virginia.gov/vacode/title54.1/chapter34/section54.1-3408.04/" TargetMode="External"/><Relationship Id="rId5222" Type="http://schemas.openxmlformats.org/officeDocument/2006/relationships/hyperlink" Target="https://www.ncsl.org/health/state-policy-options-and-pharmacy-benefit-managers" TargetMode="External"/><Relationship Id="rId57" Type="http://schemas.openxmlformats.org/officeDocument/2006/relationships/hyperlink" Target="https://app.powerbi.com/view?r=eyJrIjoiNDNlNTJjNzItNjQyNS00NjVmLTk4MjItZDYzZjBlNTQ0ZDA2IiwidCI6IjM4MmZiOGIwLTRkYzMtNDEwNy04MGJkLTM1OTViMjQzMmZhZSIsImMiOjZ9" TargetMode="External"/><Relationship Id="rId1418" Type="http://schemas.openxmlformats.org/officeDocument/2006/relationships/hyperlink" Target="https://www.ncleg.gov/EnactedLegislation/Statutes/PDF/BySection/Chapter_58/GS_58-51-95.pdf" TargetMode="External"/><Relationship Id="rId1972" Type="http://schemas.openxmlformats.org/officeDocument/2006/relationships/hyperlink" Target="https://arkleg.state.ar.us/Home/FTPDocument?path=%2FACTS%2F2025R%2FPublic%2FACT859.pdf" TargetMode="External"/><Relationship Id="rId2816" Type="http://schemas.openxmlformats.org/officeDocument/2006/relationships/hyperlink" Target="https://legiscan.com/UT/bill/SB0019/2023" TargetMode="External"/><Relationship Id="rId4031" Type="http://schemas.openxmlformats.org/officeDocument/2006/relationships/hyperlink" Target="https://sourceonhealthcare.org/state-action/" TargetMode="External"/><Relationship Id="rId1625" Type="http://schemas.openxmlformats.org/officeDocument/2006/relationships/hyperlink" Target="https://www.lung.org/getmedia/f08bd6f1-a72a-4cf4-85b3-b319a389e218/National-Landscape-State-Coverage-of-Preventive-Services-and-Tobacco-Cessation-Treatment-(May-2023).pdf" TargetMode="External"/><Relationship Id="rId1832" Type="http://schemas.openxmlformats.org/officeDocument/2006/relationships/hyperlink" Target="https://www.kff.org/policy-watch/section-1115-waiver-watch-continuous-eligibility-waivers/" TargetMode="External"/><Relationship Id="rId4988" Type="http://schemas.openxmlformats.org/officeDocument/2006/relationships/hyperlink" Target="https://www.revisor.mn.gov/statutes/cite/151.21" TargetMode="External"/><Relationship Id="rId3797" Type="http://schemas.openxmlformats.org/officeDocument/2006/relationships/hyperlink" Target="https://www.milbank.org/wp-content/uploads/2024/04/Milbank-Peterson-Case-Study-Snapshots-ACCESS_v04.pdf" TargetMode="External"/><Relationship Id="rId4848" Type="http://schemas.openxmlformats.org/officeDocument/2006/relationships/hyperlink" Target="https://www.hoganlovells.com/~/media/hogan-lovells/pdf/2017/2017_10_16_health_alert_new_california_law_limits.pdf?la=en" TargetMode="External"/><Relationship Id="rId2399" Type="http://schemas.openxmlformats.org/officeDocument/2006/relationships/hyperlink" Target="https://www.findlaw.com/lgbtq-law/do-insurance-companies-and-medicaid-cover-gender-affirming-care-.html" TargetMode="External"/><Relationship Id="rId3657" Type="http://schemas.openxmlformats.org/officeDocument/2006/relationships/hyperlink" Target="https://www.milbank.org/wp-content/uploads/2024/04/Milbank-Peterson-Case-Study-Snapshots-ACCESS_v04.pdf" TargetMode="External"/><Relationship Id="rId3864" Type="http://schemas.openxmlformats.org/officeDocument/2006/relationships/hyperlink" Target="https://nashp.org/state-tracker/how-states-use-cost-growth-benchmark-programs-to-contain-health-care-costs" TargetMode="External"/><Relationship Id="rId4708" Type="http://schemas.openxmlformats.org/officeDocument/2006/relationships/hyperlink" Target="https://njfamilycare.dhs.state.nj.us/who_eligbl.aspx" TargetMode="External"/><Relationship Id="rId4915" Type="http://schemas.openxmlformats.org/officeDocument/2006/relationships/hyperlink" Target="https://law.justia.com/codes/oklahoma/title-36/section-36-1250-5/" TargetMode="External"/><Relationship Id="rId578" Type="http://schemas.openxmlformats.org/officeDocument/2006/relationships/hyperlink" Target="https://sourceonhealthcare.org/legislation/s-673-2/" TargetMode="External"/><Relationship Id="rId785" Type="http://schemas.openxmlformats.org/officeDocument/2006/relationships/hyperlink" Target="http://www.shpda.alabama.gov/documents/conforms/Rules%20Effective%205.5.2017%20Searchable%207.16.2019.pdf" TargetMode="External"/><Relationship Id="rId992" Type="http://schemas.openxmlformats.org/officeDocument/2006/relationships/hyperlink" Target="https://nashp.org/state-tracker/state-legislative-action-to-lower-health-system-costs/" TargetMode="External"/><Relationship Id="rId2259" Type="http://schemas.openxmlformats.org/officeDocument/2006/relationships/hyperlink" Target="https://www.medicaid.gov/medicaid/spa/downloads/SD-24-0017.pdf" TargetMode="External"/><Relationship Id="rId2466" Type="http://schemas.openxmlformats.org/officeDocument/2006/relationships/hyperlink" Target="https://dhcf.dc.gov/sites/default/files/dc/sites/coronavirus/page_content/attachments/FAQs%20Bene%20Final.pdf" TargetMode="External"/><Relationship Id="rId2673" Type="http://schemas.openxmlformats.org/officeDocument/2006/relationships/hyperlink" Target="https://www.kff.org/womens-health-policy/issue-brief/interactive-how-state-policies-shape-access-to-abortion-coverage/" TargetMode="External"/><Relationship Id="rId2880" Type="http://schemas.openxmlformats.org/officeDocument/2006/relationships/hyperlink" Target="https://law.justia.com/codes/new-mexico/chapter-57/article-32/section-57-32-4/" TargetMode="External"/><Relationship Id="rId3517" Type="http://schemas.openxmlformats.org/officeDocument/2006/relationships/hyperlink" Target="https://nashp.org/state-tracker/how-states-use-cost-growth-benchmark-programs-to-contain-health-care-costs/" TargetMode="External"/><Relationship Id="rId3724" Type="http://schemas.openxmlformats.org/officeDocument/2006/relationships/hyperlink" Target="https://archive.thepcc.org/primary-care-investment/legislation/map" TargetMode="External"/><Relationship Id="rId3931" Type="http://schemas.openxmlformats.org/officeDocument/2006/relationships/hyperlink" Target="https://eadn-wc03-8290287.nxedge.io/wp-content/uploads/2024/01/NASHP-2023-Health-System-Cost-Tracker-Archive.pdf" TargetMode="External"/><Relationship Id="rId438" Type="http://schemas.openxmlformats.org/officeDocument/2006/relationships/hyperlink" Target="https://sourceonhealthcare.org/provider-contracts/" TargetMode="External"/><Relationship Id="rId645" Type="http://schemas.openxmlformats.org/officeDocument/2006/relationships/hyperlink" Target="https://sourceonhealthcare.org/market-consolidation/merger-review/" TargetMode="External"/><Relationship Id="rId852" Type="http://schemas.openxmlformats.org/officeDocument/2006/relationships/hyperlink" Target="https://www.goodwinlaw.com/en/resource/state-healthcare-transaction-notification-laws" TargetMode="External"/><Relationship Id="rId1068" Type="http://schemas.openxmlformats.org/officeDocument/2006/relationships/hyperlink" Target="https://nashp.org/state-tracker/2025-state-legislation-to-lower-health-system-costs/" TargetMode="External"/><Relationship Id="rId1275" Type="http://schemas.openxmlformats.org/officeDocument/2006/relationships/hyperlink" Target="https://law.justia.com/codes/new-hampshire/title-i/chapter-7/section-7-19-b/" TargetMode="External"/><Relationship Id="rId1482" Type="http://schemas.openxmlformats.org/officeDocument/2006/relationships/hyperlink" Target="https://sdlegislature.gov/Statutes/58-18B-3.1" TargetMode="External"/><Relationship Id="rId2119" Type="http://schemas.openxmlformats.org/officeDocument/2006/relationships/hyperlink" Target="https://www.healthinsurance.org/faqs/does-health-insurance-cover-ivf-and-other-fertility-treatments/" TargetMode="External"/><Relationship Id="rId2326" Type="http://schemas.openxmlformats.org/officeDocument/2006/relationships/hyperlink" Target="https://www.lgbtmap.org/img/maps/citations-medicaid.pdf" TargetMode="External"/><Relationship Id="rId2533" Type="http://schemas.openxmlformats.org/officeDocument/2006/relationships/hyperlink" Target="https://health.alaska.gov/media/ux4ds44w/2025-medicaid-recipient-handbook.pdf" TargetMode="External"/><Relationship Id="rId2740" Type="http://schemas.openxmlformats.org/officeDocument/2006/relationships/hyperlink" Target="https://www.kff.org/medicaid/state-indicator/abortion-under-medicaid/" TargetMode="External"/><Relationship Id="rId505" Type="http://schemas.openxmlformats.org/officeDocument/2006/relationships/hyperlink" Target="https://eig.org/state-noncompete-map/" TargetMode="External"/><Relationship Id="rId712" Type="http://schemas.openxmlformats.org/officeDocument/2006/relationships/hyperlink" Target="https://sourceonhealthcare.org/market-consolidation/merger-review/" TargetMode="External"/><Relationship Id="rId1135" Type="http://schemas.openxmlformats.org/officeDocument/2006/relationships/hyperlink" Target="https://nashp.org/state-tracker/state-legislative-action-to-lower-health-system-costs/" TargetMode="External"/><Relationship Id="rId1342" Type="http://schemas.openxmlformats.org/officeDocument/2006/relationships/hyperlink" Target="https://law.justia.com/codes/maryland/insurance/title-11/subtitle-6/section-11-603/" TargetMode="External"/><Relationship Id="rId4498" Type="http://schemas.openxmlformats.org/officeDocument/2006/relationships/hyperlink" Target="https://resolve.org/learn/financial-resources/insurance-coverage/insurance-coverage-by-state/" TargetMode="External"/><Relationship Id="rId1202" Type="http://schemas.openxmlformats.org/officeDocument/2006/relationships/hyperlink" Target="https://nashp.org/state-tracker/state-legislative-action-to-lower-health-system-costs/" TargetMode="External"/><Relationship Id="rId2600" Type="http://schemas.openxmlformats.org/officeDocument/2006/relationships/hyperlink" Target="https://advance.lexis.com/documentpage/?pdmfid=1000516&amp;crid=6a013f90-ef21-4281-904b-1dc16d2de11a&amp;nodeid=AAOADNAACAAE&amp;nodepath=%2FROOT%2FAAO%2FAAOADN%2FAAOADNAAC%2FAAOADNAACAAE&amp;level=4&amp;haschildren=&amp;populated=false&amp;title=%C2%A7+10%3A62-1.4+Covered+services&amp;config=00JAA1YTg5OGJlYi04MTI4LTRlNjQtYTc4Yi03NTQxN2E5NmE0ZjQKAFBvZENhdGFsb2ftaXPxZTR7bRPtX1Jok9kz&amp;pddocfullpath=%2Fshared%2Fdocument%2Fadministrative-codes%2Furn%3AcontentItem%3A5XKV-PW31-F22N-X1CS-00008-00&amp;ecomp=6gf5kkk&amp;prid=e9405c46-efaf-4488-a26d-51798d770aa9" TargetMode="External"/><Relationship Id="rId4358" Type="http://schemas.openxmlformats.org/officeDocument/2006/relationships/hyperlink" Target="https://legislature.maine.gov/statutes/32/title32sec13725.html" TargetMode="External"/><Relationship Id="rId3167" Type="http://schemas.openxmlformats.org/officeDocument/2006/relationships/hyperlink" Target="https://www.commonwealthfund.org/publications/maps-and-interactives/state-protections-against-medical-debt" TargetMode="External"/><Relationship Id="rId4565" Type="http://schemas.openxmlformats.org/officeDocument/2006/relationships/hyperlink" Target="https://www.revisor.mn.gov/statutes/2024/cite/62Q.524" TargetMode="External"/><Relationship Id="rId4772" Type="http://schemas.openxmlformats.org/officeDocument/2006/relationships/hyperlink" Target="https://iq.govwin.com/neo/marketAnalysis/view/Medicaid-eligibility-and-enrollment-systems-Which-states-still-need-to-modernize/283?researchTypeId=1&amp;researchMarket=" TargetMode="External"/><Relationship Id="rId295" Type="http://schemas.openxmlformats.org/officeDocument/2006/relationships/hyperlink" Target="https://app.powerbi.com/view?r=eyJrIjoiNDNlNTJjNzItNjQyNS00NjVmLTk4MjItZDYzZjBlNTQ0ZDA2IiwidCI6IjM4MmZiOGIwLTRkYzMtNDEwNy04MGJkLTM1OTViMjQzMmZhZSIsImMiOjZ9" TargetMode="External"/><Relationship Id="rId3374" Type="http://schemas.openxmlformats.org/officeDocument/2006/relationships/hyperlink" Target="https://downloads.cms.gov/cciio/State%20Required%20Benefits_MT.PDF" TargetMode="External"/><Relationship Id="rId3581" Type="http://schemas.openxmlformats.org/officeDocument/2006/relationships/hyperlink" Target="https://www.nj.gov/dobi/division_insurance/HART/Benchmark_Implementation_Manual.pdf" TargetMode="External"/><Relationship Id="rId4218" Type="http://schemas.openxmlformats.org/officeDocument/2006/relationships/hyperlink" Target="https://www.apcdcouncil.org/state/map" TargetMode="External"/><Relationship Id="rId4425" Type="http://schemas.openxmlformats.org/officeDocument/2006/relationships/hyperlink" Target="https://triagecancer.org/state-laws/health-insurance-fertility-services" TargetMode="External"/><Relationship Id="rId4632" Type="http://schemas.openxmlformats.org/officeDocument/2006/relationships/hyperlink" Target="https://www.kff.org/racial-equity-and-health-policy/recent-state-actions-impacting-immigrants-access-to-state-funded-health-coverage-and-other-public-programs/" TargetMode="External"/><Relationship Id="rId2183" Type="http://schemas.openxmlformats.org/officeDocument/2006/relationships/hyperlink" Target="https://www.badoulatrainings.org/blog/state-of-the-states-efforts-to-expand-access-to-doula-care-in-medicaid-and-private-insurance" TargetMode="External"/><Relationship Id="rId2390" Type="http://schemas.openxmlformats.org/officeDocument/2006/relationships/hyperlink" Target="https://www.lgbtmap.org/equality-maps/medicaid" TargetMode="External"/><Relationship Id="rId3027" Type="http://schemas.openxmlformats.org/officeDocument/2006/relationships/hyperlink" Target="https://law.justia.com/codes/connecticut/title-19a/chapter-368z/section-19a-649-formerly-sec-19a-167f/" TargetMode="External"/><Relationship Id="rId3234" Type="http://schemas.openxmlformats.org/officeDocument/2006/relationships/hyperlink" Target="https://california.public.law/codes/health_and_safety_code_section_127401" TargetMode="External"/><Relationship Id="rId3441" Type="http://schemas.openxmlformats.org/officeDocument/2006/relationships/hyperlink" Target="https://www.paritytrack.org/reports/wisconsin/statutes/" TargetMode="External"/><Relationship Id="rId155" Type="http://schemas.openxmlformats.org/officeDocument/2006/relationships/hyperlink" Target="https://app.powerbi.com/view?r=eyJrIjoiNDNlNTJjNzItNjQyNS00NjVmLTk4MjItZDYzZjBlNTQ0ZDA2IiwidCI6IjM4MmZiOGIwLTRkYzMtNDEwNy04MGJkLTM1OTViMjQzMmZhZSIsImMiOjZ9" TargetMode="External"/><Relationship Id="rId362" Type="http://schemas.openxmlformats.org/officeDocument/2006/relationships/hyperlink" Target="https://app.powerbi.com/view?r=eyJrIjoiNDNlNTJjNzItNjQyNS00NjVmLTk4MjItZDYzZjBlNTQ0ZDA2IiwidCI6IjM4MmZiOGIwLTRkYzMtNDEwNy04MGJkLTM1OTViMjQzMmZhZSIsImMiOjZ9" TargetMode="External"/><Relationship Id="rId2043" Type="http://schemas.openxmlformats.org/officeDocument/2006/relationships/hyperlink" Target="https://www.kff.org/womens-health-policy/state-indicator/infertility-coverage/?currentTimeframe=0&amp;sortModel=%7B%22colId%22:%22Location%22,%22sort%22:%22asc%22%7D" TargetMode="External"/><Relationship Id="rId2250" Type="http://schemas.openxmlformats.org/officeDocument/2006/relationships/hyperlink" Target="https://www.palegis.us/legislation/bills/2023/hb1608" TargetMode="External"/><Relationship Id="rId3301" Type="http://schemas.openxmlformats.org/officeDocument/2006/relationships/hyperlink" Target="https://www.commonwealthfund.org/publications/fund-reports/2025/jul/state-protections-against-medical-debt-look-policies-across-us" TargetMode="External"/><Relationship Id="rId5199" Type="http://schemas.openxmlformats.org/officeDocument/2006/relationships/hyperlink" Target="https://www.ncsl.org/health/state-policy-options-and-pharmacy-benefit-managers" TargetMode="External"/><Relationship Id="rId222" Type="http://schemas.openxmlformats.org/officeDocument/2006/relationships/hyperlink" Target="https://facilityfeereform.chir.georgetown.edu/consumer-notification-requirements/" TargetMode="External"/><Relationship Id="rId2110" Type="http://schemas.openxmlformats.org/officeDocument/2006/relationships/hyperlink" Target="https://dhhr.wv.gov/bms/Provider/Documents/Manuals/Chapter%20519%20Practitioner%20Services/Policy_519.15_Reproductive_Health_Services.pdf" TargetMode="External"/><Relationship Id="rId5059" Type="http://schemas.openxmlformats.org/officeDocument/2006/relationships/hyperlink" Target="https://www.mass.gov/doc/hpc-testimony-on-pharmacy-benefit-manager-drug-pricing-in-massachusetts/download" TargetMode="External"/><Relationship Id="rId5266" Type="http://schemas.openxmlformats.org/officeDocument/2006/relationships/hyperlink" Target="https://legis.delaware.gov/BillDetail?LegislationId=27050" TargetMode="External"/><Relationship Id="rId4075" Type="http://schemas.openxmlformats.org/officeDocument/2006/relationships/hyperlink" Target="https://gmcboard.vermont.gov/DATA-AND-ANALYTICS/DATA-COLLECTION/vhcures-vermonts-all-payer-claims-database" TargetMode="External"/><Relationship Id="rId4282" Type="http://schemas.openxmlformats.org/officeDocument/2006/relationships/hyperlink" Target="https://law.justia.com/codes/maryland/insurance/title-15/subtitle-1a/section-15-1a-19/" TargetMode="External"/><Relationship Id="rId5126" Type="http://schemas.openxmlformats.org/officeDocument/2006/relationships/hyperlink" Target="https://www.healthmanagement.com/wp-content/uploads/2024-Medicaid-Rx-Survey-Rpt_FINAL.pdf" TargetMode="External"/><Relationship Id="rId1669" Type="http://schemas.openxmlformats.org/officeDocument/2006/relationships/hyperlink" Target="https://www.lung.org/getmedia/f08bd6f1-a72a-4cf4-85b3-b319a389e218/National-Landscape-State-Coverage-of-Preventive-Services-and-Tobacco-Cessation-Treatment-(May-2023).pdf" TargetMode="External"/><Relationship Id="rId1876" Type="http://schemas.openxmlformats.org/officeDocument/2006/relationships/hyperlink" Target="https://health.wyo.gov/wp-content/uploads/2024/04/DOH-Medicaid-Chapter-18.pdf" TargetMode="External"/><Relationship Id="rId2927" Type="http://schemas.openxmlformats.org/officeDocument/2006/relationships/hyperlink" Target="https://law.justia.com/codes/kentucky/chapter-427/section-427-010/" TargetMode="External"/><Relationship Id="rId3091" Type="http://schemas.openxmlformats.org/officeDocument/2006/relationships/hyperlink" Target="https://law.justia.com/codes/illinois/chapter-210/act-210-ilcs-88/" TargetMode="External"/><Relationship Id="rId4142" Type="http://schemas.openxmlformats.org/officeDocument/2006/relationships/hyperlink" Target="https://sourceonhealthcare.org/state-action/" TargetMode="External"/><Relationship Id="rId1529" Type="http://schemas.openxmlformats.org/officeDocument/2006/relationships/hyperlink" Target="https://www.healthinsurance.org/short-term-health-insurance/north-carolina/" TargetMode="External"/><Relationship Id="rId1736" Type="http://schemas.openxmlformats.org/officeDocument/2006/relationships/hyperlink" Target="https://dssmanuals.mo.gov/family-mo-healthnet-magi/1830-000-00/1830-020-00/" TargetMode="External"/><Relationship Id="rId1943" Type="http://schemas.openxmlformats.org/officeDocument/2006/relationships/hyperlink" Target="http://mdrules.elaws.us/comar/10.67.06.26-3" TargetMode="External"/><Relationship Id="rId28" Type="http://schemas.openxmlformats.org/officeDocument/2006/relationships/hyperlink" Target="https://sourceonhealthcare.org/home-2023/facility-fees-bills-introduced-map-chart/" TargetMode="External"/><Relationship Id="rId1803" Type="http://schemas.openxmlformats.org/officeDocument/2006/relationships/hyperlink" Target="https://azpha.org/2025/01/15/pioneering-reentry-care-arizonas-evidence-based-step-to-improve-health-for-incarcerated-people-just-prior-to-release/" TargetMode="External"/><Relationship Id="rId4002" Type="http://schemas.openxmlformats.org/officeDocument/2006/relationships/hyperlink" Target="https://sourceonhealthcare.org/state-action/" TargetMode="External"/><Relationship Id="rId4959" Type="http://schemas.openxmlformats.org/officeDocument/2006/relationships/hyperlink" Target="https://docs.legis.wisconsin.gov/statutes/statutes/450/135" TargetMode="External"/><Relationship Id="rId3768" Type="http://schemas.openxmlformats.org/officeDocument/2006/relationships/hyperlink" Target="https://nashp.org/state-tracker/how-states-use-cost-growth-benchmark-programs-to-contain-health-care-costs" TargetMode="External"/><Relationship Id="rId3975" Type="http://schemas.openxmlformats.org/officeDocument/2006/relationships/hyperlink" Target="https://nashp.org/state-tracker/state-legislative-action-to-lower-health-system-costs/" TargetMode="External"/><Relationship Id="rId4819" Type="http://schemas.openxmlformats.org/officeDocument/2006/relationships/hyperlink" Target="https://www.primetherapeutics.com/tops" TargetMode="External"/><Relationship Id="rId689" Type="http://schemas.openxmlformats.org/officeDocument/2006/relationships/hyperlink" Target="https://law.justia.com/codes/tennessee/title-48/nonprofit-corporations/chapter-68/part-2/section-48-68-203/" TargetMode="External"/><Relationship Id="rId896" Type="http://schemas.openxmlformats.org/officeDocument/2006/relationships/hyperlink" Target="https://www.13wmaz.com/article/news/local/warner-robins/not-a-sale-houston-healthcare-emory-merger-plan-detailed-public-hearing/93-c444a559-7044-4359-998f-b679d335d0db" TargetMode="External"/><Relationship Id="rId2577" Type="http://schemas.openxmlformats.org/officeDocument/2006/relationships/hyperlink" Target="https://health.wyo.gov/wp-content/uploads/2025/01/Member_Handbook_for_Adults.pdf" TargetMode="External"/><Relationship Id="rId2784" Type="http://schemas.openxmlformats.org/officeDocument/2006/relationships/hyperlink" Target="https://states.guttmacher.org/policies?restrictions=state-medicaid-coverage-ban" TargetMode="External"/><Relationship Id="rId3628" Type="http://schemas.openxmlformats.org/officeDocument/2006/relationships/hyperlink" Target="https://nashp.org/state-tracker/how-states-use-cost-growth-benchmark-programs-to-contain-health-care-costs" TargetMode="External"/><Relationship Id="rId5190" Type="http://schemas.openxmlformats.org/officeDocument/2006/relationships/hyperlink" Target="https://www.ncsl.org/health/state-policy-options-and-pharmacy-benefit-managers" TargetMode="External"/><Relationship Id="rId549" Type="http://schemas.openxmlformats.org/officeDocument/2006/relationships/hyperlink" Target="https://sourceonhealthcare.org/legislation/sf-0107/" TargetMode="External"/><Relationship Id="rId756" Type="http://schemas.openxmlformats.org/officeDocument/2006/relationships/hyperlink" Target="https://sourceonhealthcare.org/market-consolidation/merger-review/" TargetMode="External"/><Relationship Id="rId1179" Type="http://schemas.openxmlformats.org/officeDocument/2006/relationships/hyperlink" Target="https://nashp.org/state-tracker/2025-state-legislation-to-lower-health-system-costs/" TargetMode="External"/><Relationship Id="rId1386" Type="http://schemas.openxmlformats.org/officeDocument/2006/relationships/hyperlink" Target="https://iid.iowa.gov/media/4889/download?inline=" TargetMode="External"/><Relationship Id="rId1593" Type="http://schemas.openxmlformats.org/officeDocument/2006/relationships/hyperlink" Target="https://regulations.justia.com/states/washington/title-284/chapter-284-43/subchapter-m/section-284-43-8000/" TargetMode="External"/><Relationship Id="rId2437" Type="http://schemas.openxmlformats.org/officeDocument/2006/relationships/hyperlink" Target="https://ldh.la.gov/medicaid/medicaid-services" TargetMode="External"/><Relationship Id="rId2991" Type="http://schemas.openxmlformats.org/officeDocument/2006/relationships/hyperlink" Target="https://www.leg.state.nv.us/nrs/nrs-439B.html" TargetMode="External"/><Relationship Id="rId3835" Type="http://schemas.openxmlformats.org/officeDocument/2006/relationships/hyperlink" Target="https://nashp.org/state-tracker/how-states-use-cost-growth-benchmark-programs-to-contain-health-care-costs" TargetMode="External"/><Relationship Id="rId5050" Type="http://schemas.openxmlformats.org/officeDocument/2006/relationships/hyperlink" Target="https://www.ncsl.org/health/state-policy-options-and-pharmacy-benefit-managers" TargetMode="External"/><Relationship Id="rId409" Type="http://schemas.openxmlformats.org/officeDocument/2006/relationships/hyperlink" Target="https://tahp.org/new-texas-legislation-targets-abusive-facility-fees-to-protect-texas-patients-and-primary-care-access/" TargetMode="External"/><Relationship Id="rId963" Type="http://schemas.openxmlformats.org/officeDocument/2006/relationships/hyperlink" Target="https://www.ncsl.org/health/the-evolving-landscape-of-state-health-care-transaction-laws" TargetMode="External"/><Relationship Id="rId1039" Type="http://schemas.openxmlformats.org/officeDocument/2006/relationships/hyperlink" Target="https://nashp.org/state-tracker/state-legislative-action-to-lower-health-system-costs/" TargetMode="External"/><Relationship Id="rId1246" Type="http://schemas.openxmlformats.org/officeDocument/2006/relationships/hyperlink" Target="https://law.justia.com/codes/tennessee/title-48/nonprofit-corporations/chapter-68/part-2/section-48-68-207/" TargetMode="External"/><Relationship Id="rId2644" Type="http://schemas.openxmlformats.org/officeDocument/2006/relationships/hyperlink" Target="https://apps.legislature.ky.gov/law/kar/titles/907/001/126/" TargetMode="External"/><Relationship Id="rId2851" Type="http://schemas.openxmlformats.org/officeDocument/2006/relationships/hyperlink" Target="https://law.justia.com/codes/delaware/title-6/chapter-25j/section-2505j/" TargetMode="External"/><Relationship Id="rId3902" Type="http://schemas.openxmlformats.org/officeDocument/2006/relationships/hyperlink" Target="https://vtdigger.org/2025/01/17/vermont-moves-ahead-with-new-federal-health-care-payment-model/" TargetMode="External"/><Relationship Id="rId92" Type="http://schemas.openxmlformats.org/officeDocument/2006/relationships/hyperlink" Target="https://facilityfeereform.chir.georgetown.edu/cost-sharing-protections/" TargetMode="External"/><Relationship Id="rId616" Type="http://schemas.openxmlformats.org/officeDocument/2006/relationships/hyperlink" Target="https://sourceonhealthcare.org/legislation/mass-gen-laws-ch-149-%c2%a7-24l-massachusetts-noncompetition-agreement-act-labor-and-industries/" TargetMode="External"/><Relationship Id="rId823" Type="http://schemas.openxmlformats.org/officeDocument/2006/relationships/hyperlink" Target="https://www.ncsl.org/health/certificate-of-need-state-laws" TargetMode="External"/><Relationship Id="rId1453" Type="http://schemas.openxmlformats.org/officeDocument/2006/relationships/hyperlink" Target="https://law.justia.com/codes/missouri/title-xxiv/chapter-376/section-376-465/" TargetMode="External"/><Relationship Id="rId1660" Type="http://schemas.openxmlformats.org/officeDocument/2006/relationships/hyperlink" Target="https://www.lung.org/getmedia/f08bd6f1-a72a-4cf4-85b3-b319a389e218/National-Landscape-State-Coverage-of-Preventive-Services-and-Tobacco-Cessation-Treatment-(May-2023).pdf" TargetMode="External"/><Relationship Id="rId2504" Type="http://schemas.openxmlformats.org/officeDocument/2006/relationships/hyperlink" Target="https://www.pa.gov/content/dam/copapwp-pagov/en/health/documents/topics/documents/programs/infant-and-children-health/Hear_and_Speech.pdf" TargetMode="External"/><Relationship Id="rId2711" Type="http://schemas.openxmlformats.org/officeDocument/2006/relationships/hyperlink" Target="https://www.kff.org/medicaid/state-indicator/abortion-under-medicaid/" TargetMode="External"/><Relationship Id="rId1106" Type="http://schemas.openxmlformats.org/officeDocument/2006/relationships/hyperlink" Target="https://nashp.org/state-tracker/state-legislative-action-to-lower-health-system-costs/" TargetMode="External"/><Relationship Id="rId1313" Type="http://schemas.openxmlformats.org/officeDocument/2006/relationships/hyperlink" Target="https://ratereview.vermont.gov/" TargetMode="External"/><Relationship Id="rId1520" Type="http://schemas.openxmlformats.org/officeDocument/2006/relationships/hyperlink" Target="https://law.justia.com/codes/indiana/title-27/article-8/chapter-5-9/section-27-8-5-9-3/" TargetMode="External"/><Relationship Id="rId4469" Type="http://schemas.openxmlformats.org/officeDocument/2006/relationships/hyperlink" Target="https://triagecancer.org/state-laws/health-insurance-fertility-services" TargetMode="External"/><Relationship Id="rId4676" Type="http://schemas.openxmlformats.org/officeDocument/2006/relationships/hyperlink" Target="https://www.dc-medicaid.com/dcwebportal/nonsecure/managedCareInfo" TargetMode="External"/><Relationship Id="rId4883" Type="http://schemas.openxmlformats.org/officeDocument/2006/relationships/hyperlink" Target="https://triagecancer.org/state-laws/co-pay-accumulators" TargetMode="External"/><Relationship Id="rId3278" Type="http://schemas.openxmlformats.org/officeDocument/2006/relationships/hyperlink" Target="https://custom.statenet.com/public/resources.cgi?mode=show_text&amp;id=ID:bill:MD2025000S349&amp;verid=MD2025000S349_20250513_0_CH&amp;" TargetMode="External"/><Relationship Id="rId3485" Type="http://schemas.openxmlformats.org/officeDocument/2006/relationships/hyperlink" Target="https://www.ncsl.org/state-legislatures-news/details/states-seek-to-lower-costs-increase-coverage-of-mental-health-care" TargetMode="External"/><Relationship Id="rId3692" Type="http://schemas.openxmlformats.org/officeDocument/2006/relationships/hyperlink" Target="https://www.milbank.org/news/state-health-care-cost-growth-target-values/" TargetMode="External"/><Relationship Id="rId4329" Type="http://schemas.openxmlformats.org/officeDocument/2006/relationships/hyperlink" Target="https://www.oscn.net/applications/oscn/DeliverDocument.asp?CiteID=549546" TargetMode="External"/><Relationship Id="rId4536" Type="http://schemas.openxmlformats.org/officeDocument/2006/relationships/hyperlink" Target="https://www.scc.virginia.gov/regulated-industries/companies/life-health-companies/mandated-benefits-and-mandated-offers/" TargetMode="External"/><Relationship Id="rId4743" Type="http://schemas.openxmlformats.org/officeDocument/2006/relationships/hyperlink" Target="https://humanservices.arkansas.gov/divisions-shared-services/medical-services/healthcare-programs/passe/" TargetMode="External"/><Relationship Id="rId4950" Type="http://schemas.openxmlformats.org/officeDocument/2006/relationships/hyperlink" Target="https://utahrdac.org/policy/ban-on-copay-accumulator-programs/" TargetMode="External"/><Relationship Id="rId199" Type="http://schemas.openxmlformats.org/officeDocument/2006/relationships/hyperlink" Target="https://sourceonhealthcare.org/home-2023/facility-fees-bills-introduced-map-chart/" TargetMode="External"/><Relationship Id="rId2087" Type="http://schemas.openxmlformats.org/officeDocument/2006/relationships/hyperlink" Target="https://www.healthinsurance.org/faqs/does-health-insurance-cover-ivf-and-other-fertility-treatments/" TargetMode="External"/><Relationship Id="rId2294" Type="http://schemas.openxmlformats.org/officeDocument/2006/relationships/hyperlink" Target="https://www.kff.org/medicaid/state-indicator/abortion-under-medicaid/" TargetMode="External"/><Relationship Id="rId3138" Type="http://schemas.openxmlformats.org/officeDocument/2006/relationships/hyperlink" Target="https://law.justia.com/codes/oregon/volume-16/chapter-646a/section-646a-677/" TargetMode="External"/><Relationship Id="rId3345" Type="http://schemas.openxmlformats.org/officeDocument/2006/relationships/hyperlink" Target="https://www.ncsl.org/state-legislatures-news/details/expanding-health-coverage-and-protecting-consumers-even-as-costs-rise" TargetMode="External"/><Relationship Id="rId3552" Type="http://schemas.openxmlformats.org/officeDocument/2006/relationships/hyperlink" Target="https://www.milbank.org/news/state-health-care-cost-growth-target-values/" TargetMode="External"/><Relationship Id="rId4603" Type="http://schemas.openxmlformats.org/officeDocument/2006/relationships/hyperlink" Target="https://dhhs.nv.gov/uploadedFiles/dhhsnvgov/content/Resources/PublicOption/NV%20Public%20Option%20Fact%20Sheet%2010-14-2022.pdf" TargetMode="External"/><Relationship Id="rId266" Type="http://schemas.openxmlformats.org/officeDocument/2006/relationships/hyperlink" Target="https://sourceonhealthcare.org/home-2023/facility-fees-bills-introduced-map-chart/" TargetMode="External"/><Relationship Id="rId473" Type="http://schemas.openxmlformats.org/officeDocument/2006/relationships/hyperlink" Target="https://www.cga.ct.gov/2023/JFR/S/PDF/2023SB-00983-R00INS-JFR.PDF" TargetMode="External"/><Relationship Id="rId680" Type="http://schemas.openxmlformats.org/officeDocument/2006/relationships/hyperlink" Target="https://sourceonhealthcare.org/market-consolidation/merger-review/%20(" TargetMode="External"/><Relationship Id="rId2154" Type="http://schemas.openxmlformats.org/officeDocument/2006/relationships/hyperlink" Target="https://docs.google.com/spreadsheets/d/1vsZTIecerW5t49Gg01pya2fURuZ-L6tDimC2e3QeIeE/edit?gid=1534310451" TargetMode="External"/><Relationship Id="rId2361" Type="http://schemas.openxmlformats.org/officeDocument/2006/relationships/hyperlink" Target="https://www.lgbtmap.org/equality-maps/medicaid" TargetMode="External"/><Relationship Id="rId3205" Type="http://schemas.openxmlformats.org/officeDocument/2006/relationships/hyperlink" Target="https://www.commonwealthfund.org/publications/fund-reports/2025/jul/state-protections-against-medical-debt-look-policies-across-us" TargetMode="External"/><Relationship Id="rId3412" Type="http://schemas.openxmlformats.org/officeDocument/2006/relationships/hyperlink" Target="https://www.paritytrack.org/reports/nevada/statutes/" TargetMode="External"/><Relationship Id="rId4810" Type="http://schemas.openxmlformats.org/officeDocument/2006/relationships/hyperlink" Target="https://www.primetherapeutics.com/nmpi" TargetMode="External"/><Relationship Id="rId126" Type="http://schemas.openxmlformats.org/officeDocument/2006/relationships/hyperlink" Target="https://facilityfeereform.chir.georgetown.edu/cost-sharing-protections/" TargetMode="External"/><Relationship Id="rId333" Type="http://schemas.openxmlformats.org/officeDocument/2006/relationships/hyperlink" Target="https://facilityfeereform.chir.georgetown.edu/facility-fee-prohibitions/" TargetMode="External"/><Relationship Id="rId540" Type="http://schemas.openxmlformats.org/officeDocument/2006/relationships/hyperlink" Target="https://law.justia.com/codes/vermont/title-18/chapter-221/section-9418e/" TargetMode="External"/><Relationship Id="rId1170" Type="http://schemas.openxmlformats.org/officeDocument/2006/relationships/hyperlink" Target="https://nashp.org/state-tracker/2025-state-legislation-to-lower-health-system-costs/" TargetMode="External"/><Relationship Id="rId2014" Type="http://schemas.openxmlformats.org/officeDocument/2006/relationships/hyperlink" Target="https://www.healthinsurance.org/faqs/does-health-insurance-cover-ivf-and-other-fertility-treatments/" TargetMode="External"/><Relationship Id="rId2221" Type="http://schemas.openxmlformats.org/officeDocument/2006/relationships/hyperlink" Target="https://www.badoulatrainings.org/blog/state-of-the-states-efforts-to-expand-access-to-doula-care-in-medicaid-and-private-insurance" TargetMode="External"/><Relationship Id="rId1030" Type="http://schemas.openxmlformats.org/officeDocument/2006/relationships/hyperlink" Target="https://nashp.org/state-tracker/2025-state-legislation-to-lower-health-system-costs/" TargetMode="External"/><Relationship Id="rId4186" Type="http://schemas.openxmlformats.org/officeDocument/2006/relationships/hyperlink" Target="https://sph.uth.edu/research/centers/center-for-health-care-data/assets/tx-apcd/TX-APCD-Biennial%20Report-2022.pdf" TargetMode="External"/><Relationship Id="rId400" Type="http://schemas.openxmlformats.org/officeDocument/2006/relationships/hyperlink" Target="https://erd.dli.mt.gov/work-comp-claims/medical-regulations/montana-facility-fee-schedule-notice" TargetMode="External"/><Relationship Id="rId1987" Type="http://schemas.openxmlformats.org/officeDocument/2006/relationships/hyperlink" Target="https://www.in.gov/medicaid/providers/files/modules/family-planning-eligibility-program.pdf" TargetMode="External"/><Relationship Id="rId4393" Type="http://schemas.openxmlformats.org/officeDocument/2006/relationships/hyperlink" Target="https://law.justia.com/codes/new-jersey/title-17b/section-17b-27a-7-28/" TargetMode="External"/><Relationship Id="rId5237" Type="http://schemas.openxmlformats.org/officeDocument/2006/relationships/hyperlink" Target="https://cohealthinitiative.org/wp-content/uploads/2025/07/Website_Copay-Assistance-Policy-Brief_Kang_Georgetown_Final_.pdf" TargetMode="External"/><Relationship Id="rId1847" Type="http://schemas.openxmlformats.org/officeDocument/2006/relationships/hyperlink" Target="https://www.azahcccs.gov/PlansProviders/RatesAndBilling/FFS/priorqtrcoverage.html" TargetMode="External"/><Relationship Id="rId4046" Type="http://schemas.openxmlformats.org/officeDocument/2006/relationships/hyperlink" Target="https://www.apcdcouncil.org/" TargetMode="External"/><Relationship Id="rId4253" Type="http://schemas.openxmlformats.org/officeDocument/2006/relationships/hyperlink" Target="https://law.justia.com/codes/alabama/title-27/chapter-57/section-27-57-6/" TargetMode="External"/><Relationship Id="rId4460" Type="http://schemas.openxmlformats.org/officeDocument/2006/relationships/hyperlink" Target="https://leginfo.legislature.ca.gov/faces/billTextClient.xhtml?bill_id=202320240SB729" TargetMode="External"/><Relationship Id="rId1707" Type="http://schemas.openxmlformats.org/officeDocument/2006/relationships/hyperlink" Target="https://humanservices.arkansas.gov/wp-content/uploads/Recent-Final-Rule-AR-Home-Integration.pdf" TargetMode="External"/><Relationship Id="rId3062" Type="http://schemas.openxmlformats.org/officeDocument/2006/relationships/hyperlink" Target="https://law.justia.com/codes/ohio/title-51/chapter-5168/section-5168-05/" TargetMode="External"/><Relationship Id="rId4113" Type="http://schemas.openxmlformats.org/officeDocument/2006/relationships/hyperlink" Target="https://sourceonhealthcare.org/state-action/" TargetMode="External"/><Relationship Id="rId4320" Type="http://schemas.openxmlformats.org/officeDocument/2006/relationships/hyperlink" Target="https://law.justia.com/codes/north-carolina/chapter-58/article-51/section-58-51-57/" TargetMode="External"/><Relationship Id="rId190" Type="http://schemas.openxmlformats.org/officeDocument/2006/relationships/hyperlink" Target="https://sourceonhealthcare.org/home-2023/facility-fees-bills-introduced-map-chart/" TargetMode="External"/><Relationship Id="rId1914" Type="http://schemas.openxmlformats.org/officeDocument/2006/relationships/hyperlink" Target="https://healthlaw.org/doula-medicaid-project-february-2024-state-roundup/" TargetMode="External"/><Relationship Id="rId3879" Type="http://schemas.openxmlformats.org/officeDocument/2006/relationships/hyperlink" Target="https://auditor.vermont.gov/sites/auditor/files/documents/20211110%20%20State%20Employee%20Health%20Care%20Price%20Variation%20Report.pdf" TargetMode="External"/><Relationship Id="rId5094" Type="http://schemas.openxmlformats.org/officeDocument/2006/relationships/hyperlink" Target="https://www.healthmanagement.com/wp-content/uploads/2024-Medicaid-Rx-Survey-Rpt_FINAL.pdf" TargetMode="External"/><Relationship Id="rId2688" Type="http://schemas.openxmlformats.org/officeDocument/2006/relationships/hyperlink" Target="https://www.kff.org/womens-health-policy/issue-brief/interactive-how-state-policies-shape-access-to-abortion-coverage/" TargetMode="External"/><Relationship Id="rId2895" Type="http://schemas.openxmlformats.org/officeDocument/2006/relationships/hyperlink" Target="https://law.justia.com/codes/vermont/title-27/chapter-3/section-101/" TargetMode="External"/><Relationship Id="rId3739" Type="http://schemas.openxmlformats.org/officeDocument/2006/relationships/hyperlink" Target="https://hscrc.maryland.gov/Pages/default.aspx" TargetMode="External"/><Relationship Id="rId3946" Type="http://schemas.openxmlformats.org/officeDocument/2006/relationships/hyperlink" Target="https://app.leg.wa.gov/billsummary/?BillNumber=5083&amp;Chamber=Senate&amp;Year=2025" TargetMode="External"/><Relationship Id="rId5161" Type="http://schemas.openxmlformats.org/officeDocument/2006/relationships/hyperlink" Target="https://nashp.org/state-tracker/state-pharmacy-benefit-manager-legislation/" TargetMode="External"/><Relationship Id="rId867" Type="http://schemas.openxmlformats.org/officeDocument/2006/relationships/hyperlink" Target="https://www.ncsl.org/health/certificate-of-need-state-laws" TargetMode="External"/><Relationship Id="rId1497" Type="http://schemas.openxmlformats.org/officeDocument/2006/relationships/hyperlink" Target="https://www.flsenate.gov/Session/Bill/2024/568/?Tab=BillHistory" TargetMode="External"/><Relationship Id="rId2548" Type="http://schemas.openxmlformats.org/officeDocument/2006/relationships/hyperlink" Target="file:///C:\Users\MSzalwinski\Downloads\VisionBenefitsFAQ-IME-APPD.pdf" TargetMode="External"/><Relationship Id="rId2755" Type="http://schemas.openxmlformats.org/officeDocument/2006/relationships/hyperlink" Target="https://www.kff.org/medicaid/state-indicator/abortion-under-medicaid/" TargetMode="External"/><Relationship Id="rId2962" Type="http://schemas.openxmlformats.org/officeDocument/2006/relationships/hyperlink" Target="https://law.justia.com/codes/utah/title-70c/chapter-7/part-1/section-103/" TargetMode="External"/><Relationship Id="rId3806" Type="http://schemas.openxmlformats.org/officeDocument/2006/relationships/hyperlink" Target="https://www.milbank.org/wp-content/uploads/2024/04/Milbank-Peterson-Case-Study-Snapshots-ACCESS_v04.pdf" TargetMode="External"/><Relationship Id="rId727" Type="http://schemas.openxmlformats.org/officeDocument/2006/relationships/hyperlink" Target="https://sourceonhealthcare.org/market-consolidation/merger-review/" TargetMode="External"/><Relationship Id="rId934" Type="http://schemas.openxmlformats.org/officeDocument/2006/relationships/hyperlink" Target="https://www.ncsl.org/health/certificate-of-need-state-laws" TargetMode="External"/><Relationship Id="rId1357" Type="http://schemas.openxmlformats.org/officeDocument/2006/relationships/hyperlink" Target="https://georgetown.app.box.com/v/looking-under-the-hood" TargetMode="External"/><Relationship Id="rId1564" Type="http://schemas.openxmlformats.org/officeDocument/2006/relationships/hyperlink" Target="https://regulations.justia.com/states/south-dakota/title-20/article-20-06/chapter-20-06-40/section-20-06-40-02/" TargetMode="External"/><Relationship Id="rId1771" Type="http://schemas.openxmlformats.org/officeDocument/2006/relationships/hyperlink" Target="https://www.kff.org/report-section/a-look-at-medicaid-and-chip-eligibility-enrollment-and-renewal-policies-during-the-unwinding-of-continuous-enrollment-and-beyond-report/" TargetMode="External"/><Relationship Id="rId2408" Type="http://schemas.openxmlformats.org/officeDocument/2006/relationships/hyperlink" Target="https://www.lgbtmap.org/img/maps/citations-medicaid.pdf" TargetMode="External"/><Relationship Id="rId2615" Type="http://schemas.openxmlformats.org/officeDocument/2006/relationships/hyperlink" Target="https://dental.dhcs.ca.gov/MCD_documents/members/member_handbook_english.pdf" TargetMode="External"/><Relationship Id="rId2822" Type="http://schemas.openxmlformats.org/officeDocument/2006/relationships/hyperlink" Target="https://www.forwardhealth.wi.gov/WIPortal/Subsystem/KW/Print.aspx?ia=1&amp;p=1&amp;sa=64&amp;s=2&amp;c=61" TargetMode="External"/><Relationship Id="rId5021" Type="http://schemas.openxmlformats.org/officeDocument/2006/relationships/hyperlink" Target="https://regulations.justia.com/states/iowa/agency-657/chapter-8/rule-657-8-22/" TargetMode="External"/><Relationship Id="rId63" Type="http://schemas.openxmlformats.org/officeDocument/2006/relationships/hyperlink" Target="https://app.powerbi.com/view?r=eyJrIjoiNDNlNTJjNzItNjQyNS00NjVmLTk4MjItZDYzZjBlNTQ0ZDA2IiwidCI6IjM4MmZiOGIwLTRkYzMtNDEwNy04MGJkLTM1OTViMjQzMmZhZSIsImMiOjZ9" TargetMode="External"/><Relationship Id="rId1217" Type="http://schemas.openxmlformats.org/officeDocument/2006/relationships/hyperlink" Target="https://www.ncsl.org/health/the-evolving-landscape-of-state-health-care-transaction-laws" TargetMode="External"/><Relationship Id="rId1424" Type="http://schemas.openxmlformats.org/officeDocument/2006/relationships/hyperlink" Target="https://www.insurance.nd.gov/consumers/insurance/health" TargetMode="External"/><Relationship Id="rId1631" Type="http://schemas.openxmlformats.org/officeDocument/2006/relationships/hyperlink" Target="https://unitedstatesofcare.org/wp-content/uploads/2023/04/Braidwood-State-Solutions-Updated-September-2023.pdf" TargetMode="External"/><Relationship Id="rId4787" Type="http://schemas.openxmlformats.org/officeDocument/2006/relationships/hyperlink" Target="https://www.rxssdc.org/content/dam/sovereign-states-drug-consortium/assets/pdf/ssdc-cy2026-supplemental-rebate-solicitation-letter.pdf" TargetMode="External"/><Relationship Id="rId4994" Type="http://schemas.openxmlformats.org/officeDocument/2006/relationships/hyperlink" Target="https://advance.lexis.com/documentpage/?pdmfid=1000516&amp;crid=62129a20-cf92-4ff0-8980-9f510d490466&amp;config=00JAA1YTg5OGJlYi04MTI4LTRlNjQtYTc4Yi03NTQxN2E5NmE0ZjQKAFBvZENhdGFsb2ftaXPxZTR7bRPtX1Jok9kz&amp;pddocfullpath=%2fshared%2fdocument%2fadministrative-codes%2furn%3acontentItem%3a5XKV-PWC1-JTGH-B2B2-00008-00&amp;pdcontentcomponentid=234122&amp;pdteaserkey=sr0&amp;pditab=allpods&amp;ecomp=8s65kkk&amp;earg=sr0&amp;prid=c703235b-6251-41db-87d1-a3e20dac122b" TargetMode="External"/><Relationship Id="rId3389" Type="http://schemas.openxmlformats.org/officeDocument/2006/relationships/hyperlink" Target="https://downloads.cms.gov/cciio/State%20Required%20Benefits_TX.PDF" TargetMode="External"/><Relationship Id="rId3596" Type="http://schemas.openxmlformats.org/officeDocument/2006/relationships/hyperlink" Target="https://nashp.org/state-tracker/how-states-use-cost-growth-benchmark-programs-to-contain-health-care-costs/" TargetMode="External"/><Relationship Id="rId4647" Type="http://schemas.openxmlformats.org/officeDocument/2006/relationships/hyperlink" Target="https://olis.oregonlegislature.gov/liz/2021R1/Downloads/MeasureDocument/HB3352/Enrolled" TargetMode="External"/><Relationship Id="rId2198" Type="http://schemas.openxmlformats.org/officeDocument/2006/relationships/hyperlink" Target="https://nashp.org/state-tracker/state-medicaid-approaches-to-doula-service-benefits/" TargetMode="External"/><Relationship Id="rId3249" Type="http://schemas.openxmlformats.org/officeDocument/2006/relationships/hyperlink" Target="https://law.justia.com/codes/california/code-hsc/division-107/part-2/chapter-2-5/article-1/section-127430/" TargetMode="External"/><Relationship Id="rId3456" Type="http://schemas.openxmlformats.org/officeDocument/2006/relationships/hyperlink" Target="https://www.ncsl.org/state-legislatures-news/details/states-seek-to-lower-costs-increase-coverage-of-mental-health-care" TargetMode="External"/><Relationship Id="rId4854" Type="http://schemas.openxmlformats.org/officeDocument/2006/relationships/hyperlink" Target="https://www.cardinalhealth.com/en/product-solutions/pharmaceutical-products/biosimilars/state-regulations-for-biosimilar.html" TargetMode="External"/><Relationship Id="rId377" Type="http://schemas.openxmlformats.org/officeDocument/2006/relationships/hyperlink" Target="https://le.utah.gov/xcode/Title26B/Chapter2/26B-2-S219.html" TargetMode="External"/><Relationship Id="rId584" Type="http://schemas.openxmlformats.org/officeDocument/2006/relationships/hyperlink" Target="https://sourceonhealthcare.org/legislation/hb4040/" TargetMode="External"/><Relationship Id="rId2058" Type="http://schemas.openxmlformats.org/officeDocument/2006/relationships/hyperlink" Target="https://wicws.dph.ncdhhs.gov/provpart/docs/FPMedicaid_FAQs-Beneficiaries.pdf" TargetMode="External"/><Relationship Id="rId2265" Type="http://schemas.openxmlformats.org/officeDocument/2006/relationships/hyperlink" Target="https://capitol.texas.gov/BillLookup/Text.aspx?LegSess=89R&amp;Bill=HB5583" TargetMode="External"/><Relationship Id="rId3109" Type="http://schemas.openxmlformats.org/officeDocument/2006/relationships/hyperlink" Target="https://law.justia.com/codes/rhode-island/title-23/chapter-23-17/section-23-17-67/" TargetMode="External"/><Relationship Id="rId3663" Type="http://schemas.openxmlformats.org/officeDocument/2006/relationships/hyperlink" Target="https://www.milbank.org/wp-content/uploads/2024/04/Milbank-Peterson-Case-Study-Snapshots-ACCESS_v04.pdf" TargetMode="External"/><Relationship Id="rId3870" Type="http://schemas.openxmlformats.org/officeDocument/2006/relationships/hyperlink" Target="https://www.milbank.org/wp-content/uploads/2024/04/Milbank-Peterson-Case-Study-Snapshots-ACCESS_v04.pdf" TargetMode="External"/><Relationship Id="rId4507" Type="http://schemas.openxmlformats.org/officeDocument/2006/relationships/hyperlink" Target="https://resolve.org/learn/financial-resources/insurance-coverage/insurance-coverage-by-state/" TargetMode="External"/><Relationship Id="rId4714" Type="http://schemas.openxmlformats.org/officeDocument/2006/relationships/hyperlink" Target="https://ncmedicaidplans.gov/en/nc-medicaid-managed-care-health-plans" TargetMode="External"/><Relationship Id="rId4921" Type="http://schemas.openxmlformats.org/officeDocument/2006/relationships/hyperlink" Target="https://triagecancer.org/state-laws/co-pay-accumulators" TargetMode="External"/><Relationship Id="rId237" Type="http://schemas.openxmlformats.org/officeDocument/2006/relationships/hyperlink" Target="https://facilityfeereform.chir.georgetown.edu/consumer-notification-requirements/" TargetMode="External"/><Relationship Id="rId791" Type="http://schemas.openxmlformats.org/officeDocument/2006/relationships/hyperlink" Target="https://www.ncsl.org/health/the-evolving-landscape-of-state-health-care-transaction-laws" TargetMode="External"/><Relationship Id="rId1074" Type="http://schemas.openxmlformats.org/officeDocument/2006/relationships/hyperlink" Target="https://nashp.org/state-tracker/2025-state-legislation-to-lower-health-system-costs/" TargetMode="External"/><Relationship Id="rId2472" Type="http://schemas.openxmlformats.org/officeDocument/2006/relationships/hyperlink" Target="https://www.iowatotalcare.com/members/medicaid/benefits-services/benefits-grid.html" TargetMode="External"/><Relationship Id="rId3316" Type="http://schemas.openxmlformats.org/officeDocument/2006/relationships/hyperlink" Target="https://www.commonwealthfund.org/publications/maps-and-interactives/state-protections-against-medical-debt" TargetMode="External"/><Relationship Id="rId3523" Type="http://schemas.openxmlformats.org/officeDocument/2006/relationships/hyperlink" Target="https://www.mass.gov/info-details/health-care-cost-growth-benchmark" TargetMode="External"/><Relationship Id="rId3730" Type="http://schemas.openxmlformats.org/officeDocument/2006/relationships/hyperlink" Target="https://doi.colorado.gov/insurance-products/health-insurance/health-insurance-initiatives/primary-care-payment-reform" TargetMode="External"/><Relationship Id="rId444" Type="http://schemas.openxmlformats.org/officeDocument/2006/relationships/hyperlink" Target="https://sourceonhealthcare.org/provider-contracts/" TargetMode="External"/><Relationship Id="rId651" Type="http://schemas.openxmlformats.org/officeDocument/2006/relationships/hyperlink" Target="https://sourceonhealthcare.org/market-consolidation/merger-review/" TargetMode="External"/><Relationship Id="rId1281" Type="http://schemas.openxmlformats.org/officeDocument/2006/relationships/hyperlink" Target="https://law.justia.com/codes/ohio/title-1/chapter-109/section-109-34/" TargetMode="External"/><Relationship Id="rId2125" Type="http://schemas.openxmlformats.org/officeDocument/2006/relationships/hyperlink" Target="https://www.healthinsurance.org/faqs/does-health-insurance-cover-ivf-and-other-fertility-treatments/" TargetMode="External"/><Relationship Id="rId2332" Type="http://schemas.openxmlformats.org/officeDocument/2006/relationships/hyperlink" Target="https://www.lgbtmap.org/img/maps/citations-medicaid.pdf" TargetMode="External"/><Relationship Id="rId304" Type="http://schemas.openxmlformats.org/officeDocument/2006/relationships/hyperlink" Target="https://app.powerbi.com/view?r=eyJrIjoiNDNlNTJjNzItNjQyNS00NjVmLTk4MjItZDYzZjBlNTQ0ZDA2IiwidCI6IjM4MmZiOGIwLTRkYzMtNDEwNy04MGJkLTM1OTViMjQzMmZhZSIsImMiOjZ9" TargetMode="External"/><Relationship Id="rId511" Type="http://schemas.openxmlformats.org/officeDocument/2006/relationships/hyperlink" Target="https://eig.org/state-noncompete-map/" TargetMode="External"/><Relationship Id="rId1141" Type="http://schemas.openxmlformats.org/officeDocument/2006/relationships/hyperlink" Target="https://nashp.org/state-tracker/2025-state-legislation-to-lower-health-system-costs/" TargetMode="External"/><Relationship Id="rId4297" Type="http://schemas.openxmlformats.org/officeDocument/2006/relationships/hyperlink" Target="https://www.revisor.mn.gov/statutes/cite/62a.30" TargetMode="External"/><Relationship Id="rId1001" Type="http://schemas.openxmlformats.org/officeDocument/2006/relationships/hyperlink" Target="https://nashp.org/state-tracker/state-legislative-action-to-lower-health-system-costs/" TargetMode="External"/><Relationship Id="rId4157" Type="http://schemas.openxmlformats.org/officeDocument/2006/relationships/hyperlink" Target="https://www.apcdcouncil.org/" TargetMode="External"/><Relationship Id="rId4364" Type="http://schemas.openxmlformats.org/officeDocument/2006/relationships/hyperlink" Target="https://app.leg.wa.gov/RCW/default.aspx?cite=48.43.780" TargetMode="External"/><Relationship Id="rId4571" Type="http://schemas.openxmlformats.org/officeDocument/2006/relationships/hyperlink" Target="https://legis.delaware.gov/BillDetail?LegislationId=141171" TargetMode="External"/><Relationship Id="rId5208" Type="http://schemas.openxmlformats.org/officeDocument/2006/relationships/hyperlink" Target="https://www.ncsl.org/health/state-policy-options-and-pharmacy-benefit-managers" TargetMode="External"/><Relationship Id="rId1958" Type="http://schemas.openxmlformats.org/officeDocument/2006/relationships/hyperlink" Target="https://resolve.org/learn/financial-resources/insurance-coverage/medicaid-coverage-for-infertility-treatments-and-fertility-preservation/" TargetMode="External"/><Relationship Id="rId3173" Type="http://schemas.openxmlformats.org/officeDocument/2006/relationships/hyperlink" Target="https://www.commonwealthfund.org/publications/maps-and-interactives/state-protections-against-medical-debt" TargetMode="External"/><Relationship Id="rId3380" Type="http://schemas.openxmlformats.org/officeDocument/2006/relationships/hyperlink" Target="https://downloads.cms.gov/cciio/State%20Required%20Benefits_NC.PDF" TargetMode="External"/><Relationship Id="rId4017" Type="http://schemas.openxmlformats.org/officeDocument/2006/relationships/hyperlink" Target="https://www.apcdcouncil.org/" TargetMode="External"/><Relationship Id="rId4224" Type="http://schemas.openxmlformats.org/officeDocument/2006/relationships/hyperlink" Target="https://law.justia.com/codes/alabama/title-27/chapter-57/section-27-57-2/" TargetMode="External"/><Relationship Id="rId4431" Type="http://schemas.openxmlformats.org/officeDocument/2006/relationships/hyperlink" Target="https://www.ilga.gov/Documents/legislation/ilcs/documents/021500050K356m.htm" TargetMode="External"/><Relationship Id="rId1818" Type="http://schemas.openxmlformats.org/officeDocument/2006/relationships/hyperlink" Target="https://dailymontanan.com/briefs/medicaid-in-montana-to-offer-eligible-patients-housing-stability-re-entry-behavioral-health-services/" TargetMode="External"/><Relationship Id="rId3033" Type="http://schemas.openxmlformats.org/officeDocument/2006/relationships/hyperlink" Target="https://law.justia.com/codes/district-of-columbia/title-44/chapter-4/section-44-405/" TargetMode="External"/><Relationship Id="rId3240" Type="http://schemas.openxmlformats.org/officeDocument/2006/relationships/hyperlink" Target="https://law.lis.virginia.gov/vacodefull/title59.1/chapter59/" TargetMode="External"/><Relationship Id="rId161" Type="http://schemas.openxmlformats.org/officeDocument/2006/relationships/hyperlink" Target="https://app.powerbi.com/view?r=eyJrIjoiNDNlNTJjNzItNjQyNS00NjVmLTk4MjItZDYzZjBlNTQ0ZDA2IiwidCI6IjM4MmZiOGIwLTRkYzMtNDEwNy04MGJkLTM1OTViMjQzMmZhZSIsImMiOjZ9" TargetMode="External"/><Relationship Id="rId2799" Type="http://schemas.openxmlformats.org/officeDocument/2006/relationships/hyperlink" Target="https://states.guttmacher.org/policies?restrictions=state-medicaid-coverage-ban" TargetMode="External"/><Relationship Id="rId3100" Type="http://schemas.openxmlformats.org/officeDocument/2006/relationships/hyperlink" Target="https://law.justia.com/codes/new-mexico/chapter-57/article-32/section-57-32-3/" TargetMode="External"/><Relationship Id="rId978" Type="http://schemas.openxmlformats.org/officeDocument/2006/relationships/hyperlink" Target="https://www.goodwinlaw.com/en/resource/state-healthcare-transaction-notification-laws" TargetMode="External"/><Relationship Id="rId2659" Type="http://schemas.openxmlformats.org/officeDocument/2006/relationships/hyperlink" Target="https://www.huskyhealthct.org/members/Member%20PDFs/member_benefits/HUSKY_ACD_Member_Handbook.pdf" TargetMode="External"/><Relationship Id="rId2866" Type="http://schemas.openxmlformats.org/officeDocument/2006/relationships/hyperlink" Target="https://law.justia.com/codes/massachusetts/part-ii/title-i/chapter-188/section-1/" TargetMode="External"/><Relationship Id="rId3917" Type="http://schemas.openxmlformats.org/officeDocument/2006/relationships/hyperlink" Target="https://sourceonhealthcare.org/legislation/" TargetMode="External"/><Relationship Id="rId5065" Type="http://schemas.openxmlformats.org/officeDocument/2006/relationships/hyperlink" Target="https://citizenportal.ai/articles/2194331/Nebraska/New-law-prohibits-spread-pricing-by-pharmacy-benefit-managers-in-Nebraska" TargetMode="External"/><Relationship Id="rId838" Type="http://schemas.openxmlformats.org/officeDocument/2006/relationships/hyperlink" Target="https://www.ncsl.org/health/the-evolving-landscape-of-state-health-care-transaction-laws" TargetMode="External"/><Relationship Id="rId1468" Type="http://schemas.openxmlformats.org/officeDocument/2006/relationships/hyperlink" Target="https://dfr.oregon.gov/rates-forms/Documents/4872-questions.pdf" TargetMode="External"/><Relationship Id="rId1675" Type="http://schemas.openxmlformats.org/officeDocument/2006/relationships/hyperlink" Target="https://www.lung.org/getmedia/f08bd6f1-a72a-4cf4-85b3-b319a389e218/National-Landscape-State-Coverage-of-Preventive-Services-and-Tobacco-Cessation-Treatment-(May-2023).pdf" TargetMode="External"/><Relationship Id="rId1882" Type="http://schemas.openxmlformats.org/officeDocument/2006/relationships/hyperlink" Target="https://www.medicaidplanningassistance.org/retroactive-medicaid/" TargetMode="External"/><Relationship Id="rId2519" Type="http://schemas.openxmlformats.org/officeDocument/2006/relationships/hyperlink" Target="https://provider.scdhhs.gov/internet/pdf/manuals/PrivateRehabAudiological/Manual.pdf" TargetMode="External"/><Relationship Id="rId2726" Type="http://schemas.openxmlformats.org/officeDocument/2006/relationships/hyperlink" Target="https://www.kff.org/medicaid/state-indicator/abortion-under-medicaid/" TargetMode="External"/><Relationship Id="rId4081" Type="http://schemas.openxmlformats.org/officeDocument/2006/relationships/hyperlink" Target="https://sourceonhealthcare.org/state-action/" TargetMode="External"/><Relationship Id="rId5132" Type="http://schemas.openxmlformats.org/officeDocument/2006/relationships/hyperlink" Target="https://www.healthmanagement.com/wp-content/uploads/2024-Medicaid-Rx-Survey-Rpt_FINAL.pdf" TargetMode="External"/><Relationship Id="rId1328" Type="http://schemas.openxmlformats.org/officeDocument/2006/relationships/hyperlink" Target="https://law.justia.com/codes/delaware/title-18/chapter-25/section-2506/" TargetMode="External"/><Relationship Id="rId1535" Type="http://schemas.openxmlformats.org/officeDocument/2006/relationships/hyperlink" Target="https://casetext.com/regulation/south-dakota-administrative-rules/title-20-public-safety/article-2006-insurance/chapter-200639-individual-plans/section-2006393402-renewability-of-short-term-major-medical-plans" TargetMode="External"/><Relationship Id="rId2933" Type="http://schemas.openxmlformats.org/officeDocument/2006/relationships/hyperlink" Target="https://law.justia.com/codes/minnesota/chapters-570-583/chapter-571/section-571-922/" TargetMode="External"/><Relationship Id="rId905" Type="http://schemas.openxmlformats.org/officeDocument/2006/relationships/hyperlink" Target="https://www.ncsl.org/health/the-evolving-landscape-of-state-health-care-transaction-laws" TargetMode="External"/><Relationship Id="rId1742" Type="http://schemas.openxmlformats.org/officeDocument/2006/relationships/hyperlink" Target="https://www.dhhs.nh.gov/mam_htm/html/109_09_application_for_retroactive_medical_assistance_mam.htm" TargetMode="External"/><Relationship Id="rId4898" Type="http://schemas.openxmlformats.org/officeDocument/2006/relationships/hyperlink" Target="https://www.manatt.com/insights/newsletters/health-highlights/nevada-to-mandate-counting-of-manufacturer-discoun" TargetMode="External"/><Relationship Id="rId34" Type="http://schemas.openxmlformats.org/officeDocument/2006/relationships/hyperlink" Target="https://sourceonhealthcare.org/home-2023/facility-fees-bills-introduced-map-chart/" TargetMode="External"/><Relationship Id="rId1602" Type="http://schemas.openxmlformats.org/officeDocument/2006/relationships/hyperlink" Target="https://unitedstatesofcare.org/wp-content/uploads/2023/04/Braidwood-State-Solutions-Updated-September-2023.pdf" TargetMode="External"/><Relationship Id="rId4758" Type="http://schemas.openxmlformats.org/officeDocument/2006/relationships/hyperlink" Target="https://iq.govwin.com/neo/marketAnalysis/view/Medicaid-eligibility-and-enrollment-systems-Which-states-still-need-to-modernize/283?researchTypeId=1&amp;researchMarket=" TargetMode="External"/><Relationship Id="rId4965" Type="http://schemas.openxmlformats.org/officeDocument/2006/relationships/hyperlink" Target="https://www.azleg.gov/ars/32/01963-01.htm" TargetMode="External"/><Relationship Id="rId3567" Type="http://schemas.openxmlformats.org/officeDocument/2006/relationships/hyperlink" Target="https://nashp.org/state-tracker/how-states-use-cost-growth-benchmark-programs-to-contain-health-care-costs/" TargetMode="External"/><Relationship Id="rId3774" Type="http://schemas.openxmlformats.org/officeDocument/2006/relationships/hyperlink" Target="https://nashp.org/state-tracker/how-states-use-cost-growth-benchmark-programs-to-contain-health-care-costs" TargetMode="External"/><Relationship Id="rId3981" Type="http://schemas.openxmlformats.org/officeDocument/2006/relationships/hyperlink" Target="https://eadn-wc03-8290287.nxedge.io/wp-content/uploads/2024/01/NASHP-2023-Health-System-Cost-Tracker-Archive.pdf" TargetMode="External"/><Relationship Id="rId4618" Type="http://schemas.openxmlformats.org/officeDocument/2006/relationships/hyperlink" Target="https://www.amjmed.com/article/S0002-9343(22)00678-7/pdf." TargetMode="External"/><Relationship Id="rId4825" Type="http://schemas.openxmlformats.org/officeDocument/2006/relationships/hyperlink" Target="https://azgovernor.gov/office-arizona-governor/news/2025/08/governor-katie-hobbs-takes-action-lower-cost-prescription-drugs" TargetMode="External"/><Relationship Id="rId488" Type="http://schemas.openxmlformats.org/officeDocument/2006/relationships/hyperlink" Target="https://casetext.com/statute/arkansas-code-of-1987/title-4-business-and-commercial-law/subtitle-6-business-practices/chapter-75-unfair-practices/subchapter-1-general-provisions/section-4-75-101-covenant-not-to-compete-agreements" TargetMode="External"/><Relationship Id="rId695" Type="http://schemas.openxmlformats.org/officeDocument/2006/relationships/hyperlink" Target="https://sourceonhealthcare.org/market-consolidation/merger-review/" TargetMode="External"/><Relationship Id="rId2169" Type="http://schemas.openxmlformats.org/officeDocument/2006/relationships/hyperlink" Target="https://docs.google.com/spreadsheets/d/1vsZTIecerW5t49Gg01pya2fURuZ-L6tDimC2e3QeIeE/edit?gid=1534310451" TargetMode="External"/><Relationship Id="rId2376" Type="http://schemas.openxmlformats.org/officeDocument/2006/relationships/hyperlink" Target="https://www.lgbtmap.org/img/maps/citations-medicaid.pdf" TargetMode="External"/><Relationship Id="rId2583" Type="http://schemas.openxmlformats.org/officeDocument/2006/relationships/hyperlink" Target="https://www.maine.gov/sos/rulemaking/agency-rules/mainecare-benefits-manual" TargetMode="External"/><Relationship Id="rId2790" Type="http://schemas.openxmlformats.org/officeDocument/2006/relationships/hyperlink" Target="https://states.guttmacher.org/policies?restrictions=state-medicaid-coverage-ban" TargetMode="External"/><Relationship Id="rId3427" Type="http://schemas.openxmlformats.org/officeDocument/2006/relationships/hyperlink" Target="https://www.paritytrack.org/reports/rhode%20island/statutes/" TargetMode="External"/><Relationship Id="rId3634" Type="http://schemas.openxmlformats.org/officeDocument/2006/relationships/hyperlink" Target="https://nashp.org/state-tracker/how-states-use-cost-growth-benchmark-programs-to-contain-health-care-costs" TargetMode="External"/><Relationship Id="rId3841" Type="http://schemas.openxmlformats.org/officeDocument/2006/relationships/hyperlink" Target="https://www.milbank.org/news/state-health-care-cost-growth-target-values/" TargetMode="External"/><Relationship Id="rId348" Type="http://schemas.openxmlformats.org/officeDocument/2006/relationships/hyperlink" Target="https://facilityfeereform.chir.georgetown.edu/facility-fee-prohibitions/" TargetMode="External"/><Relationship Id="rId555" Type="http://schemas.openxmlformats.org/officeDocument/2006/relationships/hyperlink" Target="https://sourceonhealthcare.org/legislation/hb-580/" TargetMode="External"/><Relationship Id="rId762" Type="http://schemas.openxmlformats.org/officeDocument/2006/relationships/hyperlink" Target="https://sourceonhealthcare.org/market-consolidation/merger-review/" TargetMode="External"/><Relationship Id="rId1185" Type="http://schemas.openxmlformats.org/officeDocument/2006/relationships/hyperlink" Target="https://nashp.org/state-tracker/state-legislative-action-to-lower-health-system-costs/" TargetMode="External"/><Relationship Id="rId1392" Type="http://schemas.openxmlformats.org/officeDocument/2006/relationships/hyperlink" Target="https://www.law.cornell.edu/regulations/kentucky/806-KAR-14-007" TargetMode="External"/><Relationship Id="rId2029" Type="http://schemas.openxmlformats.org/officeDocument/2006/relationships/hyperlink" Target="https://www.healthinsurance.org/faqs/does-health-insurance-cover-ivf-and-other-fertility-treatments/" TargetMode="External"/><Relationship Id="rId2236" Type="http://schemas.openxmlformats.org/officeDocument/2006/relationships/hyperlink" Target="https://www.ncleg.gov/Sessions/2025/Bills/Senate/PDF/S463v1.pdf" TargetMode="External"/><Relationship Id="rId2443" Type="http://schemas.openxmlformats.org/officeDocument/2006/relationships/hyperlink" Target="https://www.findlaw.com/lgbtq-law/do-insurance-companies-and-medicaid-cover-gender-affirming-care-.html" TargetMode="External"/><Relationship Id="rId2650" Type="http://schemas.openxmlformats.org/officeDocument/2006/relationships/hyperlink" Target="https://oklahoma.gov/ohca/policies-and-rules/xpolicy/medical-providers-fee-for-service/individual-providers-and-specialties/dentists/coverage-by-category.html" TargetMode="External"/><Relationship Id="rId3701" Type="http://schemas.openxmlformats.org/officeDocument/2006/relationships/hyperlink" Target="https://nashp.org/state-tracker/how-states-use-cost-growth-benchmark-programs-to-contain-health-care-costs" TargetMode="External"/><Relationship Id="rId208" Type="http://schemas.openxmlformats.org/officeDocument/2006/relationships/hyperlink" Target="https://sourceonhealthcare.org/home-2023/facility-fees-bills-introduced-map-chart/" TargetMode="External"/><Relationship Id="rId415" Type="http://schemas.openxmlformats.org/officeDocument/2006/relationships/hyperlink" Target="https://georgetown.app.box.com/v/statefacilityfeereport" TargetMode="External"/><Relationship Id="rId622" Type="http://schemas.openxmlformats.org/officeDocument/2006/relationships/hyperlink" Target="https://legiscan.com/ME/bill/LD1713/2025" TargetMode="External"/><Relationship Id="rId1045" Type="http://schemas.openxmlformats.org/officeDocument/2006/relationships/hyperlink" Target="https://www.ncsl.org/health/the-evolving-landscape-of-state-health-care-transaction-laws" TargetMode="External"/><Relationship Id="rId1252" Type="http://schemas.openxmlformats.org/officeDocument/2006/relationships/hyperlink" Target="https://law.justia.com/codes/maine/title-5/part-1/chapter-9/section-194-c/" TargetMode="External"/><Relationship Id="rId2303" Type="http://schemas.openxmlformats.org/officeDocument/2006/relationships/hyperlink" Target="https://www.lgbtmap.org/img/maps/citations-medicaid.pdf" TargetMode="External"/><Relationship Id="rId2510" Type="http://schemas.openxmlformats.org/officeDocument/2006/relationships/hyperlink" Target="https://medicaid-documents.dhhs.utah.gov/Documents/manuals/pdfs/Medicaid%20Provider%20Manuals/Speech,%20Language,%20And%20Audiology/Speech-Lang-Audiology7-23.pdf" TargetMode="External"/><Relationship Id="rId1112" Type="http://schemas.openxmlformats.org/officeDocument/2006/relationships/hyperlink" Target="https://sourceonhealthcare.org/market-consolidation/merger-review/" TargetMode="External"/><Relationship Id="rId4268" Type="http://schemas.openxmlformats.org/officeDocument/2006/relationships/hyperlink" Target="https://law.justia.com/codes/california/code-hsc/division-2/chapter-2-2/article-5/section-1367-665/" TargetMode="External"/><Relationship Id="rId4475" Type="http://schemas.openxmlformats.org/officeDocument/2006/relationships/hyperlink" Target="https://triagecancer.org/state-laws/health-insurance-fertility-services" TargetMode="External"/><Relationship Id="rId3077" Type="http://schemas.openxmlformats.org/officeDocument/2006/relationships/hyperlink" Target="https://law.lis.virginia.gov/vacode/32.1-102.4/" TargetMode="External"/><Relationship Id="rId3284" Type="http://schemas.openxmlformats.org/officeDocument/2006/relationships/hyperlink" Target="https://www.labor.nc.gov/workplace-rights/employee-rights-regarding-time-worked-and-wages-earned/garnishments-north-carolina" TargetMode="External"/><Relationship Id="rId4128" Type="http://schemas.openxmlformats.org/officeDocument/2006/relationships/hyperlink" Target="https://www.apcdcouncil.org/" TargetMode="External"/><Relationship Id="rId4682" Type="http://schemas.openxmlformats.org/officeDocument/2006/relationships/hyperlink" Target="https://www.in.gov/fssa/hip/" TargetMode="External"/><Relationship Id="rId1929" Type="http://schemas.openxmlformats.org/officeDocument/2006/relationships/hyperlink" Target="https://dhcf.dc.gov/sites/default/files/dc/sites/dhcf/release_content/attachments/Policy%20%23%20OD-001-17_Gender%20Reassignment%20Surgery.pdf" TargetMode="External"/><Relationship Id="rId2093" Type="http://schemas.openxmlformats.org/officeDocument/2006/relationships/hyperlink" Target="https://www.healthinsurance.org/faqs/does-health-insurance-cover-ivf-and-other-fertility-treatments/" TargetMode="External"/><Relationship Id="rId3491" Type="http://schemas.openxmlformats.org/officeDocument/2006/relationships/hyperlink" Target="https://www.ncsl.org/state-legislatures-news/details/states-seek-to-lower-costs-increase-coverage-of-mental-health-care" TargetMode="External"/><Relationship Id="rId4335" Type="http://schemas.openxmlformats.org/officeDocument/2006/relationships/hyperlink" Target="https://law.justia.com/codes/tennessee/title-56/chapter-7/part-23/section-56-7-2363/" TargetMode="External"/><Relationship Id="rId4542" Type="http://schemas.openxmlformats.org/officeDocument/2006/relationships/hyperlink" Target="https://www.scstatehouse.gov/billsearch.php?billnumbers=0042&amp;session=126&amp;summary=B" TargetMode="External"/><Relationship Id="rId3144" Type="http://schemas.openxmlformats.org/officeDocument/2006/relationships/hyperlink" Target="https://legislature.vermont.gov/Documents/2022/Docs/ACTS/ACT119/ACT119%20As%20Enacted.pdf" TargetMode="External"/><Relationship Id="rId3351" Type="http://schemas.openxmlformats.org/officeDocument/2006/relationships/hyperlink" Target="https://downloads.cms.gov/cciio/State%20Required%20Benefits_AZ.PDF" TargetMode="External"/><Relationship Id="rId4402" Type="http://schemas.openxmlformats.org/officeDocument/2006/relationships/hyperlink" Target="https://triagecancer.org/state-laws/health-insurance-fertility-services" TargetMode="External"/><Relationship Id="rId272" Type="http://schemas.openxmlformats.org/officeDocument/2006/relationships/hyperlink" Target="https://sourceonhealthcare.org/home-2023/facility-fees-bills-introduced-map-chart/" TargetMode="External"/><Relationship Id="rId2160" Type="http://schemas.openxmlformats.org/officeDocument/2006/relationships/hyperlink" Target="https://www.legis.ga.gov/legislation/69923" TargetMode="External"/><Relationship Id="rId3004" Type="http://schemas.openxmlformats.org/officeDocument/2006/relationships/hyperlink" Target="https://regulations.justia.com/states/rhode-island/title-216/chapter-40/subchapter-10/part-23/section-216-ricr-40-10-23-14/" TargetMode="External"/><Relationship Id="rId3211" Type="http://schemas.openxmlformats.org/officeDocument/2006/relationships/hyperlink" Target="https://www.commonwealthfund.org/publications/fund-reports/2025/jul/state-protections-against-medical-debt-look-policies-across-us" TargetMode="External"/><Relationship Id="rId132" Type="http://schemas.openxmlformats.org/officeDocument/2006/relationships/hyperlink" Target="https://facilityfeereform.chir.georgetown.edu/cost-sharing-protections/" TargetMode="External"/><Relationship Id="rId2020" Type="http://schemas.openxmlformats.org/officeDocument/2006/relationships/hyperlink" Target="https://www.healthinsurance.org/faqs/does-health-insurance-cover-ivf-and-other-fertility-treatments/" TargetMode="External"/><Relationship Id="rId5176" Type="http://schemas.openxmlformats.org/officeDocument/2006/relationships/hyperlink" Target="https://nashp.org/state-tracker/state-pharmacy-benefit-manager-legislation/" TargetMode="External"/><Relationship Id="rId1579" Type="http://schemas.openxmlformats.org/officeDocument/2006/relationships/hyperlink" Target="https://law.justia.com/codes/new-jersey/title-17b/section-17b-27a-3/" TargetMode="External"/><Relationship Id="rId2977" Type="http://schemas.openxmlformats.org/officeDocument/2006/relationships/hyperlink" Target="https://regulations.justia.com/states/kansas/agency-28/article-53/section-28-53-3/" TargetMode="External"/><Relationship Id="rId4192" Type="http://schemas.openxmlformats.org/officeDocument/2006/relationships/hyperlink" Target="https://www.vhi.org/apcd/" TargetMode="External"/><Relationship Id="rId5036" Type="http://schemas.openxmlformats.org/officeDocument/2006/relationships/hyperlink" Target="https://nashp.org/state-tracker/state-pharmacy-benefit-manager-legislation/" TargetMode="External"/><Relationship Id="rId5243" Type="http://schemas.openxmlformats.org/officeDocument/2006/relationships/hyperlink" Target="https://www.azleg.gov/viewdocument/?docName=https://www.azleg.gov/ars/20/01126.htm" TargetMode="External"/><Relationship Id="rId949" Type="http://schemas.openxmlformats.org/officeDocument/2006/relationships/hyperlink" Target="https://nashp.org/state-tracker/state-legislative-action-to-lower-health-system-costs/" TargetMode="External"/><Relationship Id="rId1786" Type="http://schemas.openxmlformats.org/officeDocument/2006/relationships/hyperlink" Target="https://www.lpm.org/news/2025-02-27/experts-advocates-challenge-misinformation-from-ind-lawmakers-on-medicaid-hip-overhaul-bill" TargetMode="External"/><Relationship Id="rId1993" Type="http://schemas.openxmlformats.org/officeDocument/2006/relationships/hyperlink" Target="https://www.healthinsurance.org/faqs/does-health-insurance-cover-ivf-and-other-fertility-treatments/" TargetMode="External"/><Relationship Id="rId2837" Type="http://schemas.openxmlformats.org/officeDocument/2006/relationships/hyperlink" Target="https://law.justia.com/codes/new-mexico/chapter-57/article-32/" TargetMode="External"/><Relationship Id="rId4052" Type="http://schemas.openxmlformats.org/officeDocument/2006/relationships/hyperlink" Target="https://www.apcdcouncil.org/" TargetMode="External"/><Relationship Id="rId5103" Type="http://schemas.openxmlformats.org/officeDocument/2006/relationships/hyperlink" Target="https://www.healthmanagement.com/wp-content/uploads/2024-Medicaid-Rx-Survey-Rpt_FINAL.pdf" TargetMode="External"/><Relationship Id="rId78" Type="http://schemas.openxmlformats.org/officeDocument/2006/relationships/hyperlink" Target="https://app.powerbi.com/view?r=eyJrIjoiNDNlNTJjNzItNjQyNS00NjVmLTk4MjItZDYzZjBlNTQ0ZDA2IiwidCI6IjM4MmZiOGIwLTRkYzMtNDEwNy04MGJkLTM1OTViMjQzMmZhZSIsImMiOjZ9" TargetMode="External"/><Relationship Id="rId809" Type="http://schemas.openxmlformats.org/officeDocument/2006/relationships/hyperlink" Target="https://www.ncsl.org/health/certificate-of-need-state-laws" TargetMode="External"/><Relationship Id="rId1439" Type="http://schemas.openxmlformats.org/officeDocument/2006/relationships/hyperlink" Target="https://georgetown.app.box.com/v/looking-under-the-hood" TargetMode="External"/><Relationship Id="rId1646" Type="http://schemas.openxmlformats.org/officeDocument/2006/relationships/hyperlink" Target="https://unitedstatesofcare.org/wp-content/uploads/2023/04/Braidwood-State-Solutions-Updated-September-2023.pdf" TargetMode="External"/><Relationship Id="rId1853" Type="http://schemas.openxmlformats.org/officeDocument/2006/relationships/hyperlink" Target="https://www.kff.org/medicaid/issue-brief/medicaid-retroactive-coverage-waivers-implications-for-beneficiaries-providers-and-states/" TargetMode="External"/><Relationship Id="rId2904" Type="http://schemas.openxmlformats.org/officeDocument/2006/relationships/hyperlink" Target="https://law.justia.com/codes/alaska/title-9/chapter-38/section-09-38-030/" TargetMode="External"/><Relationship Id="rId1506" Type="http://schemas.openxmlformats.org/officeDocument/2006/relationships/hyperlink" Target="https://casetext.com/statute/colorado-revised-statutes/title-6-consumer-and-commercial-affairs/hospital-disclosures-to-consumers/article-20-hospital-disclosures-to-consumers/part-2-notification-of-debt-by-a-health-care-provider/section-6-20-203-effective-until-712025-limitations-on-collection-actions-definition" TargetMode="External"/><Relationship Id="rId1713" Type="http://schemas.openxmlformats.org/officeDocument/2006/relationships/hyperlink" Target="https://ahca.myflorida.com/medicaid/medicaid-policy-quality-and-operations/medicaid-policy-and-quality/medicaid-policy/program-policy/eligibility-for-medicaid-services/medicaid-retroactive-eligibility" TargetMode="External"/><Relationship Id="rId1920" Type="http://schemas.openxmlformats.org/officeDocument/2006/relationships/hyperlink" Target="https://www.medicaid.gov/sites/default/files/State-resource-center/Medicaid-State-Plan-Amendments/Downloads/MN/MN-14-007.pdf;" TargetMode="External"/><Relationship Id="rId4869" Type="http://schemas.openxmlformats.org/officeDocument/2006/relationships/hyperlink" Target="https://triagecancer.org/state-laws/co-pay-accumulators" TargetMode="External"/><Relationship Id="rId3678" Type="http://schemas.openxmlformats.org/officeDocument/2006/relationships/hyperlink" Target="https://www.milbank.org/wp-content/uploads/2024/04/Milbank-Peterson-Case-Study-Snapshots-ACCESS_v04.pdf" TargetMode="External"/><Relationship Id="rId3885" Type="http://schemas.openxmlformats.org/officeDocument/2006/relationships/hyperlink" Target="https://oregon.public.law/statutes/ors_243.256" TargetMode="External"/><Relationship Id="rId4729" Type="http://schemas.openxmlformats.org/officeDocument/2006/relationships/hyperlink" Target="https://www.kff.org/medicaid/state-indicator/managed-care-penetration-rates-by-eligibility-group/?currentTimeframe=0&amp;sortModel=%7B%22colId%22:%22Location%22,%22sort%22:%22asc%22%7D" TargetMode="External"/><Relationship Id="rId4936" Type="http://schemas.openxmlformats.org/officeDocument/2006/relationships/hyperlink" Target="https://triagecancer.org/state-laws/co-pay-accumulators" TargetMode="External"/><Relationship Id="rId599" Type="http://schemas.openxmlformats.org/officeDocument/2006/relationships/hyperlink" Target="https://sourceonhealthcare.org/legislation/fla-stat-%c2%a7%c2%a7-542-15-through-542-36-florida-antitrust-act-of-1980/" TargetMode="External"/><Relationship Id="rId2487" Type="http://schemas.openxmlformats.org/officeDocument/2006/relationships/hyperlink" Target="https://rules.nebraska.gov/rules?agencyId=37&amp;titleId=226" TargetMode="External"/><Relationship Id="rId2694" Type="http://schemas.openxmlformats.org/officeDocument/2006/relationships/hyperlink" Target="https://www.kff.org/womens-health-policy/issue-brief/interactive-how-state-policies-shape-access-to-abortion-coverage/" TargetMode="External"/><Relationship Id="rId3538" Type="http://schemas.openxmlformats.org/officeDocument/2006/relationships/hyperlink" Target="https://www.chcf.org/wp-content/uploads/2022/04/HealthCareCostCommissionstatesAddressCostGrowth.pdf" TargetMode="External"/><Relationship Id="rId3745" Type="http://schemas.openxmlformats.org/officeDocument/2006/relationships/hyperlink" Target="https://www.health.state.mn.us/data/economics/docs/2020spendingrpt.pdf" TargetMode="External"/><Relationship Id="rId459" Type="http://schemas.openxmlformats.org/officeDocument/2006/relationships/hyperlink" Target="https://sourceonhealthcare.org/provider-contracts/" TargetMode="External"/><Relationship Id="rId666" Type="http://schemas.openxmlformats.org/officeDocument/2006/relationships/hyperlink" Target="https://sourceonhealthcare.org/market-consolidation/merger-review/" TargetMode="External"/><Relationship Id="rId873" Type="http://schemas.openxmlformats.org/officeDocument/2006/relationships/hyperlink" Target="https://sourceonhealthcare.org/market-consolidation/merger-review/" TargetMode="External"/><Relationship Id="rId1089" Type="http://schemas.openxmlformats.org/officeDocument/2006/relationships/hyperlink" Target="https://nashp.org/state-tracker/2025-state-legislation-to-lower-health-system-costs/" TargetMode="External"/><Relationship Id="rId1296" Type="http://schemas.openxmlformats.org/officeDocument/2006/relationships/hyperlink" Target="https://law.justia.com/codes/minnesota/chapters-144-159/chapter-145d/section-145d-34/" TargetMode="External"/><Relationship Id="rId2347" Type="http://schemas.openxmlformats.org/officeDocument/2006/relationships/hyperlink" Target="https://www.lgbtmap.org/equality-maps/medicaid" TargetMode="External"/><Relationship Id="rId2554" Type="http://schemas.openxmlformats.org/officeDocument/2006/relationships/hyperlink" Target="https://www.mass.gov/info-details/learn-about-masshealth-vision-care-services" TargetMode="External"/><Relationship Id="rId3952" Type="http://schemas.openxmlformats.org/officeDocument/2006/relationships/hyperlink" Target="https://www.tn.gov/content/dam/tn/tacir/2023publications/2023_ReferenceBasedPricing.pdf" TargetMode="External"/><Relationship Id="rId319" Type="http://schemas.openxmlformats.org/officeDocument/2006/relationships/hyperlink" Target="https://app.powerbi.com/view?r=eyJrIjoiNDNlNTJjNzItNjQyNS00NjVmLTk4MjItZDYzZjBlNTQ0ZDA2IiwidCI6IjM4MmZiOGIwLTRkYzMtNDEwNy04MGJkLTM1OTViMjQzMmZhZSIsImMiOjZ9" TargetMode="External"/><Relationship Id="rId526" Type="http://schemas.openxmlformats.org/officeDocument/2006/relationships/hyperlink" Target="https://archive.legmt.gov/bills/mca/title_0280/chapter_0020/part_0070/section_0240/0280-0020-0070-0240.html" TargetMode="External"/><Relationship Id="rId1156" Type="http://schemas.openxmlformats.org/officeDocument/2006/relationships/hyperlink" Target="https://www.ncsl.org/health/certificate-of-need-state-laws" TargetMode="External"/><Relationship Id="rId1363" Type="http://schemas.openxmlformats.org/officeDocument/2006/relationships/hyperlink" Target="https://www.law.cornell.edu/regulations/colorado/3-CCR-702-4-2-39-5" TargetMode="External"/><Relationship Id="rId2207" Type="http://schemas.openxmlformats.org/officeDocument/2006/relationships/hyperlink" Target="https://nashp.org/state-tracker/state-medicaid-approaches-to-doula-service-benefits/" TargetMode="External"/><Relationship Id="rId2761" Type="http://schemas.openxmlformats.org/officeDocument/2006/relationships/hyperlink" Target="https://states.guttmacher.org/policies?restrictions=state-medicaid-coverage-ban" TargetMode="External"/><Relationship Id="rId3605" Type="http://schemas.openxmlformats.org/officeDocument/2006/relationships/hyperlink" Target="https://nashp.org/state-tracker/how-states-use-cost-growth-benchmark-programs-to-contain-health-care-costs/" TargetMode="External"/><Relationship Id="rId3812" Type="http://schemas.openxmlformats.org/officeDocument/2006/relationships/hyperlink" Target="https://www.milbank.org/wp-content/uploads/2024/04/Milbank-Peterson-Case-Study-Snapshots-ACCESS_v04.pdf" TargetMode="External"/><Relationship Id="rId733" Type="http://schemas.openxmlformats.org/officeDocument/2006/relationships/hyperlink" Target="https://sourceonhealthcare.org/market-consolidation/merger-review/" TargetMode="External"/><Relationship Id="rId940" Type="http://schemas.openxmlformats.org/officeDocument/2006/relationships/hyperlink" Target="https://www.goodwinlaw.com/en/resource/state-healthcare-transaction-notification-laws" TargetMode="External"/><Relationship Id="rId1016" Type="http://schemas.openxmlformats.org/officeDocument/2006/relationships/hyperlink" Target="https://nashp.org/state-tracker/2025-state-legislation-to-lower-health-system-costs/" TargetMode="External"/><Relationship Id="rId1570" Type="http://schemas.openxmlformats.org/officeDocument/2006/relationships/hyperlink" Target="https://www.commonwealthfund.org/publications/fund-reports/2025/jul/state-protections-against-medical-debt-look-policies-across-us" TargetMode="External"/><Relationship Id="rId2414" Type="http://schemas.openxmlformats.org/officeDocument/2006/relationships/hyperlink" Target="https://www.findlaw.com/lgbtq-law/do-insurance-companies-and-medicaid-cover-gender-affirming-care-.html" TargetMode="External"/><Relationship Id="rId2621" Type="http://schemas.openxmlformats.org/officeDocument/2006/relationships/hyperlink" Target="https://www.azahcccs.gov/shared/Downloads/MedicalPolicyManual/300/310-D1.pdf" TargetMode="External"/><Relationship Id="rId800" Type="http://schemas.openxmlformats.org/officeDocument/2006/relationships/hyperlink" Target="https://sourceonhealthcare.org/market-consolidation/merger-review/" TargetMode="External"/><Relationship Id="rId1223" Type="http://schemas.openxmlformats.org/officeDocument/2006/relationships/hyperlink" Target="https://www.ncsl.org/health/the-evolving-landscape-of-state-health-care-transaction-laws" TargetMode="External"/><Relationship Id="rId1430" Type="http://schemas.openxmlformats.org/officeDocument/2006/relationships/hyperlink" Target="https://georgetown.app.box.com/v/looking-under-the-hood" TargetMode="External"/><Relationship Id="rId4379" Type="http://schemas.openxmlformats.org/officeDocument/2006/relationships/hyperlink" Target="https://code.dccouncil.gov/us/dc/council/code/sections/48-831.02" TargetMode="External"/><Relationship Id="rId4586" Type="http://schemas.openxmlformats.org/officeDocument/2006/relationships/hyperlink" Target="https://dhcf.dc.gov/service/health-care-alliance" TargetMode="External"/><Relationship Id="rId4793" Type="http://schemas.openxmlformats.org/officeDocument/2006/relationships/hyperlink" Target="https://www.rxssdc.org/content/dam/sovereign-states-drug-consortium/assets/pdf/ssdc-cy2026-supplemental-rebate-solicitation-letter.pdf" TargetMode="External"/><Relationship Id="rId3188" Type="http://schemas.openxmlformats.org/officeDocument/2006/relationships/hyperlink" Target="https://www.commonwealthfund.org/publications/fund-reports/2025/jul/state-protections-against-medical-debt-look-policies-across-us" TargetMode="External"/><Relationship Id="rId3395" Type="http://schemas.openxmlformats.org/officeDocument/2006/relationships/hyperlink" Target="https://downloads.cms.gov/cciio/State%20Required%20Benefits_WI.PDF" TargetMode="External"/><Relationship Id="rId4239" Type="http://schemas.openxmlformats.org/officeDocument/2006/relationships/hyperlink" Target="https://law.justia.com/codes/nebraska/chapter-44/statute-44-7-120/" TargetMode="External"/><Relationship Id="rId4446" Type="http://schemas.openxmlformats.org/officeDocument/2006/relationships/hyperlink" Target="https://www.healthinsurance.org/faqs/does-health-insurance-cover-ivf-and-other-fertility-treatments/" TargetMode="External"/><Relationship Id="rId4653" Type="http://schemas.openxmlformats.org/officeDocument/2006/relationships/hyperlink" Target="https://www.kff.org/racial-equity-and-health-policy/state-health-coverage-for-immigrants-and-implications-for-health-coverage-and-care/" TargetMode="External"/><Relationship Id="rId4860" Type="http://schemas.openxmlformats.org/officeDocument/2006/relationships/hyperlink" Target="https://triagecancer.org/state-laws/co-pay-accumulators" TargetMode="External"/><Relationship Id="rId3048" Type="http://schemas.openxmlformats.org/officeDocument/2006/relationships/hyperlink" Target="https://www.leg.state.nv.us/NRS/NRS-449.html" TargetMode="External"/><Relationship Id="rId3255" Type="http://schemas.openxmlformats.org/officeDocument/2006/relationships/hyperlink" Target="https://law.justia.com/codes/connecticut/title-37/chapter-673/section-37-3a/" TargetMode="External"/><Relationship Id="rId3462" Type="http://schemas.openxmlformats.org/officeDocument/2006/relationships/hyperlink" Target="https://www.ncsl.org/state-legislatures-news/details/states-seek-to-lower-costs-increase-coverage-of-mental-health-care" TargetMode="External"/><Relationship Id="rId4306" Type="http://schemas.openxmlformats.org/officeDocument/2006/relationships/hyperlink" Target="https://www.leg.state.nv.us/nRs/NRS-689B.html" TargetMode="External"/><Relationship Id="rId4513" Type="http://schemas.openxmlformats.org/officeDocument/2006/relationships/hyperlink" Target="https://resolve.org/learn/financial-resources/insurance-coverage/insurance-coverage-by-state/" TargetMode="External"/><Relationship Id="rId4720" Type="http://schemas.openxmlformats.org/officeDocument/2006/relationships/hyperlink" Target="https://www.rilegislature.gov/commissions/OARIC/commdocs/06-07-2024--Medicaid%20101%20Presentation.pdf" TargetMode="External"/><Relationship Id="rId176" Type="http://schemas.openxmlformats.org/officeDocument/2006/relationships/hyperlink" Target="https://app.powerbi.com/view?r=eyJrIjoiNDNlNTJjNzItNjQyNS00NjVmLTk4MjItZDYzZjBlNTQ0ZDA2IiwidCI6IjM4MmZiOGIwLTRkYzMtNDEwNy04MGJkLTM1OTViMjQzMmZhZSIsImMiOjZ9" TargetMode="External"/><Relationship Id="rId383" Type="http://schemas.openxmlformats.org/officeDocument/2006/relationships/hyperlink" Target="https://www.revisor.mn.gov/statutes/cite/62j.824" TargetMode="External"/><Relationship Id="rId590" Type="http://schemas.openxmlformats.org/officeDocument/2006/relationships/hyperlink" Targe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kentucky&amp;wpv_sort_orderby=post_title&amp;wpv_sort_order=asc&amp;wpv_filter_submit=Submit" TargetMode="External"/><Relationship Id="rId2064" Type="http://schemas.openxmlformats.org/officeDocument/2006/relationships/hyperlink" Target="https://resolve.org/learn/financial-resources/insurance-coverage/medicaid-coverage-for-infertility-treatments-and-fertility-preservation/" TargetMode="External"/><Relationship Id="rId2271" Type="http://schemas.openxmlformats.org/officeDocument/2006/relationships/hyperlink" Target="https://legislature.vermont.gov/Documents/2026/Docs/ACTS/ACT050/ACT050%20Act%20Summary.pdf" TargetMode="External"/><Relationship Id="rId3115" Type="http://schemas.openxmlformats.org/officeDocument/2006/relationships/hyperlink" Target="https://law.justia.com/codes/connecticut/title-19a/chapter-368v/section-19a-509b" TargetMode="External"/><Relationship Id="rId3322" Type="http://schemas.openxmlformats.org/officeDocument/2006/relationships/hyperlink" Target="https://law.justia.com/codes/maryland/health-general/title-19/subtitle-2/part-ii/section-19-214-1/" TargetMode="External"/><Relationship Id="rId243" Type="http://schemas.openxmlformats.org/officeDocument/2006/relationships/hyperlink" Target="https://facilityfeereform.chir.georgetown.edu/consumer-notification-requirements/" TargetMode="External"/><Relationship Id="rId450" Type="http://schemas.openxmlformats.org/officeDocument/2006/relationships/hyperlink" Target="https://sourceonhealthcare.org/provider-contracts/" TargetMode="External"/><Relationship Id="rId1080" Type="http://schemas.openxmlformats.org/officeDocument/2006/relationships/hyperlink" Target="https://nashp.org/state-tracker/state-legislative-action-to-lower-health-system-costs/" TargetMode="External"/><Relationship Id="rId2131" Type="http://schemas.openxmlformats.org/officeDocument/2006/relationships/hyperlink" Target="https://docs.google.com/spreadsheets/d/1vsZTIecerW5t49Gg01pya2fURuZ-L6tDimC2e3QeIeE/edit?gid=1534310451" TargetMode="External"/><Relationship Id="rId103" Type="http://schemas.openxmlformats.org/officeDocument/2006/relationships/hyperlink" Target="https://facilityfeereform.chir.georgetown.edu/cost-sharing-protections/" TargetMode="External"/><Relationship Id="rId310" Type="http://schemas.openxmlformats.org/officeDocument/2006/relationships/hyperlink" Target="https://app.powerbi.com/view?r=eyJrIjoiNDNlNTJjNzItNjQyNS00NjVmLTk4MjItZDYzZjBlNTQ0ZDA2IiwidCI6IjM4MmZiOGIwLTRkYzMtNDEwNy04MGJkLTM1OTViMjQzMmZhZSIsImMiOjZ9" TargetMode="External"/><Relationship Id="rId4096" Type="http://schemas.openxmlformats.org/officeDocument/2006/relationships/hyperlink" Target="https://www.apcdcouncil.org/" TargetMode="External"/><Relationship Id="rId5147" Type="http://schemas.openxmlformats.org/officeDocument/2006/relationships/hyperlink" Target="https://nashp.org/state-tracker/state-pharmacy-benefit-manager-legislation/" TargetMode="External"/><Relationship Id="rId1897" Type="http://schemas.openxmlformats.org/officeDocument/2006/relationships/hyperlink" Target="https://healthlaw.org/doula-medicaid-project-february-2024-state-roundup/" TargetMode="External"/><Relationship Id="rId2948" Type="http://schemas.openxmlformats.org/officeDocument/2006/relationships/hyperlink" Target="https://law.justia.com/codes/ohio/title-23/chapter-2329/section-2329-66/" TargetMode="External"/><Relationship Id="rId1757" Type="http://schemas.openxmlformats.org/officeDocument/2006/relationships/hyperlink" Target="https://www.tn.gov/content/dam/tn/tenncare/documents/EligibilityDetermination.pdf" TargetMode="External"/><Relationship Id="rId1964" Type="http://schemas.openxmlformats.org/officeDocument/2006/relationships/hyperlink" Target="https://health.alaska.gov/media/ux4ds44w/2025-medicaid-recipient-handbook.pdf" TargetMode="External"/><Relationship Id="rId2808" Type="http://schemas.openxmlformats.org/officeDocument/2006/relationships/hyperlink" Target="https://states.guttmacher.org/policies?restrictions=state-medicaid-coverage-ban" TargetMode="External"/><Relationship Id="rId4163" Type="http://schemas.openxmlformats.org/officeDocument/2006/relationships/hyperlink" Target="https://www.apcdcouncil.org/" TargetMode="External"/><Relationship Id="rId4370" Type="http://schemas.openxmlformats.org/officeDocument/2006/relationships/hyperlink" Target="https://law.justia.com/codes/california/code-hsc/division-2/chapter-2-2/article-1/section-1342-73/" TargetMode="External"/><Relationship Id="rId5007" Type="http://schemas.openxmlformats.org/officeDocument/2006/relationships/hyperlink" Target="https://webserver.rilegislature.gov/Statutes/TITLE5/5-19.1/5-19.1-19.1.htm" TargetMode="External"/><Relationship Id="rId5214" Type="http://schemas.openxmlformats.org/officeDocument/2006/relationships/hyperlink" Target="https://www.ncsl.org/health/state-policy-options-and-pharmacy-benefit-managers" TargetMode="External"/><Relationship Id="rId49" Type="http://schemas.openxmlformats.org/officeDocument/2006/relationships/hyperlink" Target="https://app.powerbi.com/view?r=eyJrIjoiNDNlNTJjNzItNjQyNS00NjVmLTk4MjItZDYzZjBlNTQ0ZDA2IiwidCI6IjM4MmZiOGIwLTRkYzMtNDEwNy04MGJkLTM1OTViMjQzMmZhZSIsImMiOjZ9" TargetMode="External"/><Relationship Id="rId1617" Type="http://schemas.openxmlformats.org/officeDocument/2006/relationships/hyperlink" Target="https://www.lung.org/getmedia/f08bd6f1-a72a-4cf4-85b3-b319a389e218/National-Landscape-State-Coverage-of-Preventive-Services-and-Tobacco-Cessation-Treatment-(May-2023).pdf" TargetMode="External"/><Relationship Id="rId1824" Type="http://schemas.openxmlformats.org/officeDocument/2006/relationships/hyperlink" Target="https://www.kff.org/medicaid/issue-brief/section-1115-waiver-watch-medicaid-pre-release-services-for-people-who-are-incarcerated/" TargetMode="External"/><Relationship Id="rId4023" Type="http://schemas.openxmlformats.org/officeDocument/2006/relationships/hyperlink" Target="https://sourceonhealthcare.org/state-action/" TargetMode="External"/><Relationship Id="rId4230" Type="http://schemas.openxmlformats.org/officeDocument/2006/relationships/hyperlink" Target="https://law.justia.com/codes/alabama/title-27/chapter-57/section-27-57-2/" TargetMode="External"/><Relationship Id="rId3789" Type="http://schemas.openxmlformats.org/officeDocument/2006/relationships/hyperlink" Target="https://nashp.org/state-tracker/how-states-use-cost-growth-benchmark-programs-to-contain-health-care-costs" TargetMode="External"/><Relationship Id="rId2598" Type="http://schemas.openxmlformats.org/officeDocument/2006/relationships/hyperlink" Target="https://www.mdch.state.mi.us/dch-medicaid/manuals/MedicaidProviderManual.pdf" TargetMode="External"/><Relationship Id="rId3996" Type="http://schemas.openxmlformats.org/officeDocument/2006/relationships/hyperlink" Target="https://sourceonhealthcare.org/state-action/" TargetMode="External"/><Relationship Id="rId3649" Type="http://schemas.openxmlformats.org/officeDocument/2006/relationships/hyperlink" Target="https://nashp.org/state-tracker/how-states-use-cost-growth-benchmark-programs-to-contain-health-care-costs" TargetMode="External"/><Relationship Id="rId3856" Type="http://schemas.openxmlformats.org/officeDocument/2006/relationships/hyperlink" Target="https://www.milbank.org/news/state-health-care-cost-growth-target-values/" TargetMode="External"/><Relationship Id="rId4907" Type="http://schemas.openxmlformats.org/officeDocument/2006/relationships/hyperlink" Target="https://triagecancer.org/state-laws/co-pay-accumulators" TargetMode="External"/><Relationship Id="rId5071" Type="http://schemas.openxmlformats.org/officeDocument/2006/relationships/hyperlink" Target="https://www.pharmacytimes.com/view/pbm-reform-takes-off-in-2025" TargetMode="External"/><Relationship Id="rId777" Type="http://schemas.openxmlformats.org/officeDocument/2006/relationships/hyperlink" Target="https://prochoicewashington.org/wp-content/uploads/2023/12/KOCA-2024-one-pager.pdf" TargetMode="External"/><Relationship Id="rId984" Type="http://schemas.openxmlformats.org/officeDocument/2006/relationships/hyperlink" Target="https://nashp.org/state-tracker/2025-state-legislation-to-lower-health-system-costs/" TargetMode="External"/><Relationship Id="rId2458" Type="http://schemas.openxmlformats.org/officeDocument/2006/relationships/hyperlink" Target="https://www.azahcccs.gov/Members/AlreadyCovered/coveredservices.html" TargetMode="External"/><Relationship Id="rId2665" Type="http://schemas.openxmlformats.org/officeDocument/2006/relationships/hyperlink" Target="https://www.kff.org/womens-health-policy/issue-brief/interactive-how-state-policies-shape-access-to-abortion-coverage/" TargetMode="External"/><Relationship Id="rId2872" Type="http://schemas.openxmlformats.org/officeDocument/2006/relationships/hyperlink" Target="https://www.commonwealthfund.org/publications/maps-and-interactives/state-protections-against-medical-debt" TargetMode="External"/><Relationship Id="rId3509" Type="http://schemas.openxmlformats.org/officeDocument/2006/relationships/hyperlink" Target="https://nashp.org/state-tracker/how-states-use-cost-growth-benchmark-programs-to-contain-health-care-costs/" TargetMode="External"/><Relationship Id="rId3716" Type="http://schemas.openxmlformats.org/officeDocument/2006/relationships/hyperlink" Target="https://nashp.org/state-tracker/how-states-use-cost-growth-benchmark-programs-to-contain-health-care-costs" TargetMode="External"/><Relationship Id="rId3923" Type="http://schemas.openxmlformats.org/officeDocument/2006/relationships/hyperlink" Target="https://sourceonhealthcare.org/legislation/" TargetMode="External"/><Relationship Id="rId637" Type="http://schemas.openxmlformats.org/officeDocument/2006/relationships/hyperlink" Target="https://nashp.org/state-tracker/2025-state-legislation-to-lower-prescription-drug-costs/" TargetMode="External"/><Relationship Id="rId844" Type="http://schemas.openxmlformats.org/officeDocument/2006/relationships/hyperlink" Target="https://www.goodwinlaw.com/en/resource/state-healthcare-transaction-notification-laws" TargetMode="External"/><Relationship Id="rId1267" Type="http://schemas.openxmlformats.org/officeDocument/2006/relationships/hyperlink" Target="https://law.justia.com/codes/virginia/title-32-1/chapter-4/section-32-1-102-6/" TargetMode="External"/><Relationship Id="rId1474" Type="http://schemas.openxmlformats.org/officeDocument/2006/relationships/hyperlink" Target="https://healthjournalism.org/wp-content/uploads/2025/01/Pennsylvaniafor-AHCJ2024.pdf" TargetMode="External"/><Relationship Id="rId1681" Type="http://schemas.openxmlformats.org/officeDocument/2006/relationships/hyperlink" Target="https://www.lung.org/getmedia/f08bd6f1-a72a-4cf4-85b3-b319a389e218/National-Landscape-State-Coverage-of-Preventive-Services-and-Tobacco-Cessation-Treatment-(May-2023).pdf" TargetMode="External"/><Relationship Id="rId2318" Type="http://schemas.openxmlformats.org/officeDocument/2006/relationships/hyperlink" Target="https://www.lgbtmap.org/img/maps/citations-medicaid.pdf" TargetMode="External"/><Relationship Id="rId2525" Type="http://schemas.openxmlformats.org/officeDocument/2006/relationships/hyperlink" Target="https://hfs.illinois.gov/content/dam/soi/en/web/hfs/sitecollectiondocuments/e200.pdf" TargetMode="External"/><Relationship Id="rId2732" Type="http://schemas.openxmlformats.org/officeDocument/2006/relationships/hyperlink" Target="https://www.kff.org/medicaid/state-indicator/abortion-under-medicaid/" TargetMode="External"/><Relationship Id="rId704" Type="http://schemas.openxmlformats.org/officeDocument/2006/relationships/hyperlink" Target="https://sourceonhealthcare.org/market-consolidation/merger-review/" TargetMode="External"/><Relationship Id="rId911" Type="http://schemas.openxmlformats.org/officeDocument/2006/relationships/hyperlink" Target="https://nashp.org/state-tracker/2025-state-legislation-to-lower-health-system-costs/" TargetMode="External"/><Relationship Id="rId1127" Type="http://schemas.openxmlformats.org/officeDocument/2006/relationships/hyperlink" Target="https://nashp.org/state-tracker/2025-state-legislation-to-lower-health-system-costs/" TargetMode="External"/><Relationship Id="rId1334" Type="http://schemas.openxmlformats.org/officeDocument/2006/relationships/hyperlink" Target="https://nebraskalegislature.gov/laws/statutes.php?statute=44-32,149" TargetMode="External"/><Relationship Id="rId1541" Type="http://schemas.openxmlformats.org/officeDocument/2006/relationships/hyperlink" Target="https://www.commonwealthfund.org/publications/maps-and-interactives/state-protections-against-medical-debt" TargetMode="External"/><Relationship Id="rId4697" Type="http://schemas.openxmlformats.org/officeDocument/2006/relationships/hyperlink" Target="https://www.healthmanagement.com/wp-content/uploads/Michigan-Update-January-2025-FINAL.pdf" TargetMode="External"/><Relationship Id="rId40" Type="http://schemas.openxmlformats.org/officeDocument/2006/relationships/hyperlink" Target="https://sourceonhealthcare.org/home-2023/facility-fees-bills-introduced-map-chart/" TargetMode="External"/><Relationship Id="rId1401" Type="http://schemas.openxmlformats.org/officeDocument/2006/relationships/hyperlink" Target="https://law.justia.com/codes/connecticut/title-38a/chapter-700c/section-38a-481-formerly-sec-38-165/" TargetMode="External"/><Relationship Id="rId3299" Type="http://schemas.openxmlformats.org/officeDocument/2006/relationships/hyperlink" Target="https://www.commonwealthfund.org/publications/fund-reports/2025/jul/state-protections-against-medical-debt-look-policies-across-us" TargetMode="External"/><Relationship Id="rId4557" Type="http://schemas.openxmlformats.org/officeDocument/2006/relationships/hyperlink" Target="https://www.kff.org/womens-health-policy/state-policies-on-abortion-coverage-in-medicaid-private-insurance-and-aca-exchange-plans-2025/" TargetMode="External"/><Relationship Id="rId4764" Type="http://schemas.openxmlformats.org/officeDocument/2006/relationships/hyperlink" Target="https://iq.govwin.com/neo/marketAnalysis/view/Medicaid-eligibility-and-enrollment-systems-Which-states-still-need-to-modernize/283?researchTypeId=1&amp;researchMarket=" TargetMode="External"/><Relationship Id="rId3159" Type="http://schemas.openxmlformats.org/officeDocument/2006/relationships/hyperlink" Target="https://www.commonwealthfund.org/publications/maps-and-interactives/state-protections-against-medical-debt" TargetMode="External"/><Relationship Id="rId3366" Type="http://schemas.openxmlformats.org/officeDocument/2006/relationships/hyperlink" Target="https://www.cms.gov/cciio/resources/data-resources/downloads/state-required-benefits_la.pdf" TargetMode="External"/><Relationship Id="rId3573" Type="http://schemas.openxmlformats.org/officeDocument/2006/relationships/hyperlink" Target="https://www.chcf.org/wp-content/uploads/2022/04/HealthCareCostCommissionstatesAddressCostGrowth.pdf" TargetMode="External"/><Relationship Id="rId4417" Type="http://schemas.openxmlformats.org/officeDocument/2006/relationships/hyperlink" Target="https://www.billtrack50.com/billdetail/1789419" TargetMode="External"/><Relationship Id="rId4971" Type="http://schemas.openxmlformats.org/officeDocument/2006/relationships/hyperlink" Target="https://www.capitol.hawaii.gov/hrscurrent/Vol06_Ch0321-0344/HRS0328/HRS_0328-0092.htm" TargetMode="External"/><Relationship Id="rId287" Type="http://schemas.openxmlformats.org/officeDocument/2006/relationships/hyperlink" Target="https://sourceonhealthcare.org/home-2023/facility-fees-bills-introduced-map-chart/" TargetMode="External"/><Relationship Id="rId494" Type="http://schemas.openxmlformats.org/officeDocument/2006/relationships/hyperlink" Target="https://eig.org/state-noncompete-map/" TargetMode="External"/><Relationship Id="rId2175" Type="http://schemas.openxmlformats.org/officeDocument/2006/relationships/hyperlink" Target="https://www.badoulatrainings.org/blog/state-of-the-states-efforts-to-expand-access-to-doula-care-in-medicaid-and-private-insurance" TargetMode="External"/><Relationship Id="rId2382" Type="http://schemas.openxmlformats.org/officeDocument/2006/relationships/hyperlink" Target="https://www.lgbtmap.org/img/maps/citations-medicaid.pdf" TargetMode="External"/><Relationship Id="rId3019" Type="http://schemas.openxmlformats.org/officeDocument/2006/relationships/hyperlink" Target="https://regulations.justia.com/states/wisconsin/dhs/dhs-110-199/chapter-dhs-120/subchapter-iv/section-dhs-120-25/" TargetMode="External"/><Relationship Id="rId3226" Type="http://schemas.openxmlformats.org/officeDocument/2006/relationships/hyperlink" Target="https://public.courts.alaska.gov/web/forms/docs/civ-530.pdf" TargetMode="External"/><Relationship Id="rId3780" Type="http://schemas.openxmlformats.org/officeDocument/2006/relationships/hyperlink" Target="https://nashp.org/state-tracker/how-states-use-cost-growth-benchmark-programs-to-contain-health-care-costs" TargetMode="External"/><Relationship Id="rId4624" Type="http://schemas.openxmlformats.org/officeDocument/2006/relationships/hyperlink" Target="https://lawfilesext.leg.wa.gov/biennium/2019-20/Pdf/Bills/Session%20Laws/Senate/5526-S.SL.pdf" TargetMode="External"/><Relationship Id="rId4831" Type="http://schemas.openxmlformats.org/officeDocument/2006/relationships/hyperlink" Target="https://www.ncsl.org/health/bulk-purchasing-of-prescription-drugs" TargetMode="External"/><Relationship Id="rId147" Type="http://schemas.openxmlformats.org/officeDocument/2006/relationships/hyperlink" Target="https://facilityfeereform.chir.georgetown.edu/cost-sharing-protections/" TargetMode="External"/><Relationship Id="rId354" Type="http://schemas.openxmlformats.org/officeDocument/2006/relationships/hyperlink" Target="https://facilityfeereform.chir.georgetown.edu/facility-fee-prohibitions/" TargetMode="External"/><Relationship Id="rId1191" Type="http://schemas.openxmlformats.org/officeDocument/2006/relationships/hyperlink" Target="https://sourceonhealthcare.org/market-consolidation/merger-review/" TargetMode="External"/><Relationship Id="rId2035" Type="http://schemas.openxmlformats.org/officeDocument/2006/relationships/hyperlink" Target="https://resolve.org/learn/financial-resources/insurance-coverage/medicaid-coverage-for-infertility-treatments-and-fertility-preservation/" TargetMode="External"/><Relationship Id="rId3433" Type="http://schemas.openxmlformats.org/officeDocument/2006/relationships/hyperlink" Target="https://www.paritytrack.org/reports/vermont/statutes/" TargetMode="External"/><Relationship Id="rId3640" Type="http://schemas.openxmlformats.org/officeDocument/2006/relationships/hyperlink" Target="https://www.milbank.org/news/state-health-care-cost-growth-target-values/" TargetMode="External"/><Relationship Id="rId561" Type="http://schemas.openxmlformats.org/officeDocument/2006/relationships/hyperlink" Target="https://sourceonhealthcare.org/legislation/hb-1185-2/" TargetMode="External"/><Relationship Id="rId2242" Type="http://schemas.openxmlformats.org/officeDocument/2006/relationships/hyperlink" Target="https://www.badoulatrainings.org/blog/state-of-the-states-efforts-to-expand-access-to-doula-care-in-medicaid-and-private-insurance" TargetMode="External"/><Relationship Id="rId3500" Type="http://schemas.openxmlformats.org/officeDocument/2006/relationships/hyperlink" Target="https://www.paritytrack.org/reports/new%20hampshire/statutes/" TargetMode="External"/><Relationship Id="rId214" Type="http://schemas.openxmlformats.org/officeDocument/2006/relationships/hyperlink" Target="https://sourceonhealthcare.org/home-2023/facility-fees-bills-introduced-map-chart/" TargetMode="External"/><Relationship Id="rId421" Type="http://schemas.openxmlformats.org/officeDocument/2006/relationships/hyperlink" Target="https://sourceonhealthcare.org/home-2023/facility-fees-bills-introduced-map-chart/" TargetMode="External"/><Relationship Id="rId1051" Type="http://schemas.openxmlformats.org/officeDocument/2006/relationships/hyperlink" Target="https://www.ncsl.org/health/certificate-of-need-state-laws" TargetMode="External"/><Relationship Id="rId2102" Type="http://schemas.openxmlformats.org/officeDocument/2006/relationships/hyperlink" Target="https://coverva.dmas.virginia.gov/media/qozik4z1/planfirst-flyer-en-final-01-27-25.pdf" TargetMode="External"/><Relationship Id="rId5258" Type="http://schemas.openxmlformats.org/officeDocument/2006/relationships/hyperlink" Target="https://law.justia.com/codes/texas/insurance-code/title-8/subtitle-e/chapter-1369/subchapter-b-d-2/section-1369-094/" TargetMode="External"/><Relationship Id="rId1868" Type="http://schemas.openxmlformats.org/officeDocument/2006/relationships/hyperlink" Target="https://www.wispd.gov/2020/10/wisconsin-dhs-will-suspend-rather-than-terminate-medicaid-for-incarcerated-persons/" TargetMode="External"/><Relationship Id="rId4067" Type="http://schemas.openxmlformats.org/officeDocument/2006/relationships/hyperlink" Target="https://www.oregon.gov/oha/hpa/analytics/pages/all-payer-all-claims.aspx" TargetMode="External"/><Relationship Id="rId4274" Type="http://schemas.openxmlformats.org/officeDocument/2006/relationships/hyperlink" Target="https://www.ilga.gov/Legislation/BillStatus?DocNum=2385&amp;GAID=17&amp;DocTypeID=HB&amp;SessionID=112&amp;GA=103" TargetMode="External"/><Relationship Id="rId4481" Type="http://schemas.openxmlformats.org/officeDocument/2006/relationships/hyperlink" Target="https://triagecancer.org/state-laws/health-insurance-fertility-services" TargetMode="External"/><Relationship Id="rId5118" Type="http://schemas.openxmlformats.org/officeDocument/2006/relationships/hyperlink" Target="https://www.healthmanagement.com/wp-content/uploads/2024-Medicaid-Rx-Survey-Rpt_FINAL.pdf" TargetMode="External"/><Relationship Id="rId2919" Type="http://schemas.openxmlformats.org/officeDocument/2006/relationships/hyperlink" Target="https://law.justia.com/codes/idaho/title-48/chapter-3/section-48-304/" TargetMode="External"/><Relationship Id="rId3083" Type="http://schemas.openxmlformats.org/officeDocument/2006/relationships/hyperlink" Target="https://regulations.justia.com/states/wisconsin/dhs/dhs-110-199/chapter-dhs-120/subchapter-iii/section-dhs-120-12/" TargetMode="External"/><Relationship Id="rId3290" Type="http://schemas.openxmlformats.org/officeDocument/2006/relationships/hyperlink" Target="https://www.commonwealthfund.org/publications/maps-and-interactives/state-protections-against-medical-debt" TargetMode="External"/><Relationship Id="rId4134" Type="http://schemas.openxmlformats.org/officeDocument/2006/relationships/hyperlink" Target="https://sourceonhealthcare.org/state-action/" TargetMode="External"/><Relationship Id="rId4341" Type="http://schemas.openxmlformats.org/officeDocument/2006/relationships/hyperlink" Target="https://law.justia.com/codes/wyoming/title-26/chapter-19/article-1/section-26-19-107/" TargetMode="External"/><Relationship Id="rId1728" Type="http://schemas.openxmlformats.org/officeDocument/2006/relationships/hyperlink" Target="https://www.mass.gov/doc/eom-22-18-three-month-retroactive-eligibility-for-certain-masshealth-applicants-0/download" TargetMode="External"/><Relationship Id="rId1935" Type="http://schemas.openxmlformats.org/officeDocument/2006/relationships/hyperlink" Target="https://www.health.ny.gov/health_care/medicaid/program/update/2017/2017-01.htm" TargetMode="External"/><Relationship Id="rId3150" Type="http://schemas.openxmlformats.org/officeDocument/2006/relationships/hyperlink" Target="https://dhss.delaware.gov/dhss/dhcc/hrb/files/hrmpfinal.pdf" TargetMode="External"/><Relationship Id="rId4201" Type="http://schemas.openxmlformats.org/officeDocument/2006/relationships/hyperlink" Target="https://sourceonhealthcare.org/state-action/" TargetMode="External"/><Relationship Id="rId3010" Type="http://schemas.openxmlformats.org/officeDocument/2006/relationships/hyperlink" Target="https://law.justia.com/codes/texas/health-and-safety-code/title-2/subtitle-c/chapter-61/subchapter-a/section-61-006/" TargetMode="External"/><Relationship Id="rId3967" Type="http://schemas.openxmlformats.org/officeDocument/2006/relationships/hyperlink" Target="https://bailit-health.com/publications/2025-0331-price-caps-resource-repository.pdf" TargetMode="External"/><Relationship Id="rId4" Type="http://schemas.openxmlformats.org/officeDocument/2006/relationships/hyperlink" Target="https://sourceonhealthcare.org/home-2023/facility-fees-bills-introduced-map-chart/" TargetMode="External"/><Relationship Id="rId888" Type="http://schemas.openxmlformats.org/officeDocument/2006/relationships/hyperlink" Target="https://www.ncsl.org/health/certificate-of-need-state-laws" TargetMode="External"/><Relationship Id="rId2569" Type="http://schemas.openxmlformats.org/officeDocument/2006/relationships/hyperlink" Target="https://dss.sd.gov/formsandpubs/docs/MEDSRVCS/MedicalAssistanceRecipientHdbk.pdf" TargetMode="External"/><Relationship Id="rId2776" Type="http://schemas.openxmlformats.org/officeDocument/2006/relationships/hyperlink" Target="https://states.guttmacher.org/policies?restrictions=state-medicaid-coverage-ban" TargetMode="External"/><Relationship Id="rId2983" Type="http://schemas.openxmlformats.org/officeDocument/2006/relationships/hyperlink" Target="https://law.justia.com/codes/maryland/health-general/title-19/subtitle-2/part-ii/section-19-214-1/" TargetMode="External"/><Relationship Id="rId3827" Type="http://schemas.openxmlformats.org/officeDocument/2006/relationships/hyperlink" Target="https://www.milbank.org/wp-content/uploads/2024/04/Milbank-Peterson-Case-Study-Snapshots-ACCESS_v04.pdf" TargetMode="External"/><Relationship Id="rId5182" Type="http://schemas.openxmlformats.org/officeDocument/2006/relationships/hyperlink" Target="https://nashp.org/state-tracker/state-pharmacy-benefit-manager-legislation/" TargetMode="External"/><Relationship Id="rId748" Type="http://schemas.openxmlformats.org/officeDocument/2006/relationships/hyperlink" Target="https://sourceonhealthcare.org/market-consolidation/merger-review/" TargetMode="External"/><Relationship Id="rId955" Type="http://schemas.openxmlformats.org/officeDocument/2006/relationships/hyperlink" Target="https://nashp.org/state-tracker/2025-state-legislation-to-lower-health-system-costs/" TargetMode="External"/><Relationship Id="rId1378" Type="http://schemas.openxmlformats.org/officeDocument/2006/relationships/hyperlink" Target="https://cca.hawaii.gov/ins/faqs/faqs-regarding-health-insurance-rate-oversight/" TargetMode="External"/><Relationship Id="rId1585" Type="http://schemas.openxmlformats.org/officeDocument/2006/relationships/hyperlink" Target="https://law.justia.com/codes/north-carolina/chapter-58/article-68/section-58-68-30/" TargetMode="External"/><Relationship Id="rId1792" Type="http://schemas.openxmlformats.org/officeDocument/2006/relationships/hyperlink" Target="https://www.medicaidplanningassistance.org/medicaid-eligibility-401k-ira/" TargetMode="External"/><Relationship Id="rId2429" Type="http://schemas.openxmlformats.org/officeDocument/2006/relationships/hyperlink" Target="https://medquest.hawaii.gov/en/members-applicants/quest-integration-coverage/medical-benefits.html" TargetMode="External"/><Relationship Id="rId2636" Type="http://schemas.openxmlformats.org/officeDocument/2006/relationships/hyperlink" Target="https://www.oregon.gov/oha/hsd/ohp/pages/dental-care.aspx" TargetMode="External"/><Relationship Id="rId2843" Type="http://schemas.openxmlformats.org/officeDocument/2006/relationships/hyperlink" Target="https://law.justia.com/codes/washington/title-70/chapter-70-170/section-70-170-060/" TargetMode="External"/><Relationship Id="rId5042" Type="http://schemas.openxmlformats.org/officeDocument/2006/relationships/hyperlink" Target="https://www.ncsl.org/health/state-policy-options-and-pharmacy-benefit-managers" TargetMode="External"/><Relationship Id="rId84" Type="http://schemas.openxmlformats.org/officeDocument/2006/relationships/hyperlink" Target="https://facilityfeereform.chir.georgetown.edu/cost-sharing-protections/" TargetMode="External"/><Relationship Id="rId608" Type="http://schemas.openxmlformats.org/officeDocument/2006/relationships/hyperlink" Target="https://sourceonhealthcare.org/legislation/cal-bus-prof-code-%c2%a7%c2%a7-16600-through-16602-5-contracts-in-restraint-of-trade/" TargetMode="External"/><Relationship Id="rId815" Type="http://schemas.openxmlformats.org/officeDocument/2006/relationships/hyperlink" Target="https://www.mwe.com/pdf/health-transaction-notice-requirements/" TargetMode="External"/><Relationship Id="rId1238" Type="http://schemas.openxmlformats.org/officeDocument/2006/relationships/hyperlink" Target="https://law.justia.com/codes/wyoming/title-17/chapter-19/article-11/section-17-19-1111/" TargetMode="External"/><Relationship Id="rId1445" Type="http://schemas.openxmlformats.org/officeDocument/2006/relationships/hyperlink" Target="https://www.michigan.gov/difs/news-and-outreach/faq/insurance/health-coverage-rate" TargetMode="External"/><Relationship Id="rId1652" Type="http://schemas.openxmlformats.org/officeDocument/2006/relationships/hyperlink" Target="https://unitedstatesofcare.org/wp-content/uploads/2023/04/Braidwood-State-Solutions-Updated-September-2023.pdf" TargetMode="External"/><Relationship Id="rId1305" Type="http://schemas.openxmlformats.org/officeDocument/2006/relationships/hyperlink" Target="https://legiscan.com/CT/text/SB00010/2025" TargetMode="External"/><Relationship Id="rId2703" Type="http://schemas.openxmlformats.org/officeDocument/2006/relationships/hyperlink" Target="https://www.kff.org/womens-health-policy/issue-brief/interactive-how-state-policies-shape-access-to-abortion-coverage/" TargetMode="External"/><Relationship Id="rId2910" Type="http://schemas.openxmlformats.org/officeDocument/2006/relationships/hyperlink" Target="https://law.justia.com/codes/colorado/title-13/judgments-and-executions/article-54/section-13-54-104/" TargetMode="External"/><Relationship Id="rId1512" Type="http://schemas.openxmlformats.org/officeDocument/2006/relationships/hyperlink" Target="https://regulations.justia.com/states/idaho/18/18-04-15/section-18-04-15-010/" TargetMode="External"/><Relationship Id="rId4668" Type="http://schemas.openxmlformats.org/officeDocument/2006/relationships/hyperlink" Target="https://www.kff.org/racial-equity-and-health-policy/state-health-coverage-for-immigrants-and-implications-for-health-coverage-and-care/" TargetMode="External"/><Relationship Id="rId4875" Type="http://schemas.openxmlformats.org/officeDocument/2006/relationships/hyperlink" Target="https://triagecancer.org/state-laws/co-pay-accumulators" TargetMode="External"/><Relationship Id="rId11" Type="http://schemas.openxmlformats.org/officeDocument/2006/relationships/hyperlink" Target="https://sourceonhealthcare.org/home-2023/facility-fees-bills-introduced-map-chart/" TargetMode="External"/><Relationship Id="rId398" Type="http://schemas.openxmlformats.org/officeDocument/2006/relationships/hyperlink" Target="http://www.leg.state.fl.us/Statutes/index.cfm?App_mode=Display_Statute&amp;Search_String=&amp;URL=0300-0399/0395/Sections/0395.301.html" TargetMode="External"/><Relationship Id="rId2079" Type="http://schemas.openxmlformats.org/officeDocument/2006/relationships/hyperlink" Target="https://resolve.org/learn/financial-resources/insurance-coverage/medicaid-coverage-for-infertility-treatments-and-fertility-preservation/" TargetMode="External"/><Relationship Id="rId3477" Type="http://schemas.openxmlformats.org/officeDocument/2006/relationships/hyperlink" Target="https://www.ncsl.org/state-legislatures-news/details/states-seek-to-lower-costs-increase-coverage-of-mental-health-care" TargetMode="External"/><Relationship Id="rId3684" Type="http://schemas.openxmlformats.org/officeDocument/2006/relationships/hyperlink" Target="https://www.milbank.org/wp-content/uploads/2024/04/Milbank-Peterson-Case-Study-Snapshots-ACCESS_v04.pdf" TargetMode="External"/><Relationship Id="rId3891" Type="http://schemas.openxmlformats.org/officeDocument/2006/relationships/hyperlink" Target="https://www.cms.gov/priorities/innovation/innovation-models/pa-rural-health-model" TargetMode="External"/><Relationship Id="rId4528" Type="http://schemas.openxmlformats.org/officeDocument/2006/relationships/hyperlink" Target="https://www.billtrack50.com/billdetail/1757539" TargetMode="External"/><Relationship Id="rId4735" Type="http://schemas.openxmlformats.org/officeDocument/2006/relationships/hyperlink" Target="https://www.dhs.wisconsin.gov/familycare/mcos.htm" TargetMode="External"/><Relationship Id="rId4942" Type="http://schemas.openxmlformats.org/officeDocument/2006/relationships/hyperlink" Target="https://advisory.avalerehealth.com/insights/state-copay-accumulator-bans-now-affect-16-of-commercial-lives" TargetMode="External"/><Relationship Id="rId2286" Type="http://schemas.openxmlformats.org/officeDocument/2006/relationships/hyperlink" Target="https://nashp.org/state-tracker/state-medicaid-approaches-to-doula-service-benefits/" TargetMode="External"/><Relationship Id="rId2493" Type="http://schemas.openxmlformats.org/officeDocument/2006/relationships/hyperlink" Target="https://www.emedny.org/ProviderManuals/HearingAid/PDFS/HearingAid_Policy_Guidelines.pdf" TargetMode="External"/><Relationship Id="rId3337" Type="http://schemas.openxmlformats.org/officeDocument/2006/relationships/hyperlink" Target="https://www.cga.ct.gov/current/pub/chap_700c.htm" TargetMode="External"/><Relationship Id="rId3544" Type="http://schemas.openxmlformats.org/officeDocument/2006/relationships/hyperlink" Target="https://nashp.org/state-tracker/how-states-use-cost-growth-benchmark-programs-to-contain-health-care-costs/" TargetMode="External"/><Relationship Id="rId3751" Type="http://schemas.openxmlformats.org/officeDocument/2006/relationships/hyperlink" Target="https://nhhealthcost.nh.gov/about" TargetMode="External"/><Relationship Id="rId4802" Type="http://schemas.openxmlformats.org/officeDocument/2006/relationships/hyperlink" Target="https://www.primetherapeutics.com/nmpi" TargetMode="External"/><Relationship Id="rId258" Type="http://schemas.openxmlformats.org/officeDocument/2006/relationships/hyperlink" Target="https://facilityfeereform.chir.georgetown.edu/facility-fee-prohibitions/" TargetMode="External"/><Relationship Id="rId465" Type="http://schemas.openxmlformats.org/officeDocument/2006/relationships/hyperlink" Target="https://app.leg.wa.gov/wac/default.aspx?cite=246-25-045" TargetMode="External"/><Relationship Id="rId672" Type="http://schemas.openxmlformats.org/officeDocument/2006/relationships/hyperlink" Target="https://sourceonhealthcare.org/market-consolidation/merger-review/" TargetMode="External"/><Relationship Id="rId1095" Type="http://schemas.openxmlformats.org/officeDocument/2006/relationships/hyperlink" Target="https://nashp.org/state-tracker/2025-state-legislation-to-lower-health-system-costs/" TargetMode="External"/><Relationship Id="rId2146" Type="http://schemas.openxmlformats.org/officeDocument/2006/relationships/hyperlink" Target="https://docs.google.com/spreadsheets/d/1vsZTIecerW5t49Gg01pya2fURuZ-L6tDimC2e3QeIeE/edit?gid=1534310451" TargetMode="External"/><Relationship Id="rId2353" Type="http://schemas.openxmlformats.org/officeDocument/2006/relationships/hyperlink" Target="https://www.lgbtmap.org/equality-maps/medicaid" TargetMode="External"/><Relationship Id="rId2560" Type="http://schemas.openxmlformats.org/officeDocument/2006/relationships/hyperlink" Target="https://www.nhhealthyfamilies.com/content/dam/centene/NH%20Healthy%20Families/Medicaid/pdfs/NH-Model-Handbook-Jan-2025-CLEAN.pdf" TargetMode="External"/><Relationship Id="rId3404" Type="http://schemas.openxmlformats.org/officeDocument/2006/relationships/hyperlink" Target="https://www.mha.org/newsroom/governor-signs-mental-health-parity-law-and-other-legislative-updates/" TargetMode="External"/><Relationship Id="rId3611" Type="http://schemas.openxmlformats.org/officeDocument/2006/relationships/hyperlink" Target="https://nashp.org/state-tracker/how-states-use-cost-growth-benchmark-programs-to-contain-health-care-costs" TargetMode="External"/><Relationship Id="rId118" Type="http://schemas.openxmlformats.org/officeDocument/2006/relationships/hyperlink" Target="https://facilityfeereform.chir.georgetown.edu/cost-sharing-protections/" TargetMode="External"/><Relationship Id="rId325" Type="http://schemas.openxmlformats.org/officeDocument/2006/relationships/hyperlink" Target="https://app.powerbi.com/view?r=eyJrIjoiNDNlNTJjNzItNjQyNS00NjVmLTk4MjItZDYzZjBlNTQ0ZDA2IiwidCI6IjM4MmZiOGIwLTRkYzMtNDEwNy04MGJkLTM1OTViMjQzMmZhZSIsImMiOjZ9" TargetMode="External"/><Relationship Id="rId532" Type="http://schemas.openxmlformats.org/officeDocument/2006/relationships/hyperlink" Target="https://www.revisor.mn.gov/statutes/cite/181.988" TargetMode="External"/><Relationship Id="rId1162" Type="http://schemas.openxmlformats.org/officeDocument/2006/relationships/hyperlink" Target="https://www.ncsl.org/health/certificate-of-need-state-laws" TargetMode="External"/><Relationship Id="rId2006" Type="http://schemas.openxmlformats.org/officeDocument/2006/relationships/hyperlink" Target="https://www.kff.org/womens-health-policy/state-indicator/infertility-coverage/?currentTimeframe=0&amp;sortModel=%7B%22colId%22:%22Location%22,%22sort%22:%22asc%22%7D" TargetMode="External"/><Relationship Id="rId2213" Type="http://schemas.openxmlformats.org/officeDocument/2006/relationships/hyperlink" Target="https://www.badoulatrainings.org/blog/state-of-the-states-efforts-to-expand-access-to-doula-care-in-medicaid-and-private-insurance" TargetMode="External"/><Relationship Id="rId2420" Type="http://schemas.openxmlformats.org/officeDocument/2006/relationships/hyperlink" Target="https://www.findlaw.com/lgbtq-law/do-insurance-companies-and-medicaid-cover-gender-affirming-care-.html" TargetMode="External"/><Relationship Id="rId1022" Type="http://schemas.openxmlformats.org/officeDocument/2006/relationships/hyperlink" Target="https://www.ncsl.org/health/the-evolving-landscape-of-state-health-care-transaction-laws" TargetMode="External"/><Relationship Id="rId4178" Type="http://schemas.openxmlformats.org/officeDocument/2006/relationships/hyperlink" Target="https://www.oregon.gov/oha/hpa/analytics/pages/all-payer-all-claims.aspx" TargetMode="External"/><Relationship Id="rId4385" Type="http://schemas.openxmlformats.org/officeDocument/2006/relationships/hyperlink" Target="https://legis.la.gov/Legis/Law.aspx?d=919510" TargetMode="External"/><Relationship Id="rId4592" Type="http://schemas.openxmlformats.org/officeDocument/2006/relationships/hyperlink" Target="https://leg.colorado.gov/bills/hb21-1232" TargetMode="External"/><Relationship Id="rId5229" Type="http://schemas.openxmlformats.org/officeDocument/2006/relationships/hyperlink" Target="https://www.ncsl.org/health/state-policy-options-and-pharmacy-benefit-managers" TargetMode="External"/><Relationship Id="rId1979" Type="http://schemas.openxmlformats.org/officeDocument/2006/relationships/hyperlink" Target="https://resolve.org/learn/financial-resources/insurance-coverage/medicaid-coverage-for-infertility-treatments-and-fertility-preservation/" TargetMode="External"/><Relationship Id="rId3194" Type="http://schemas.openxmlformats.org/officeDocument/2006/relationships/hyperlink" Target="https://www.commonwealthfund.org/publications/fund-reports/2025/jul/state-protections-against-medical-debt-look-policies-across-us" TargetMode="External"/><Relationship Id="rId4038" Type="http://schemas.openxmlformats.org/officeDocument/2006/relationships/hyperlink" Target="https://sourceonhealthcare.org/state-action/" TargetMode="External"/><Relationship Id="rId4245" Type="http://schemas.openxmlformats.org/officeDocument/2006/relationships/hyperlink" Target="https://law.justia.com/codes/alaska/title-21/chapter-42/article-2/section-21-42-395/" TargetMode="External"/><Relationship Id="rId1839" Type="http://schemas.openxmlformats.org/officeDocument/2006/relationships/hyperlink" Target="https://www.pa.gov/agencies/dhs/resources/keystones-of-health" TargetMode="External"/><Relationship Id="rId3054" Type="http://schemas.openxmlformats.org/officeDocument/2006/relationships/hyperlink" Target="https://regulations.justia.com/states/new-mexico/title-7/chapter-1/part-24/" TargetMode="External"/><Relationship Id="rId4452" Type="http://schemas.openxmlformats.org/officeDocument/2006/relationships/hyperlink" Target="https://webserver.rilegislature.gov/BillText/BillText17/SenateText17/S0821A.pdf" TargetMode="External"/><Relationship Id="rId182" Type="http://schemas.openxmlformats.org/officeDocument/2006/relationships/hyperlink" Target="https://app.powerbi.com/view?r=eyJrIjoiNDNlNTJjNzItNjQyNS00NjVmLTk4MjItZDYzZjBlNTQ0ZDA2IiwidCI6IjM4MmZiOGIwLTRkYzMtNDEwNy04MGJkLTM1OTViMjQzMmZhZSIsImMiOjZ9" TargetMode="External"/><Relationship Id="rId1906" Type="http://schemas.openxmlformats.org/officeDocument/2006/relationships/hyperlink" Target="https://casetext.com/regulation/oklahoma-administrative-code/title-317-oklahoma-health-care-authority/chapter-30-medical-providers-fee-for-service/subchapter-5-individual-providers-and-specialties/part-114-effective-until-9142024-doula-services/section-31730-5-1217-effective-until-9142024-general-coverage" TargetMode="External"/><Relationship Id="rId3261" Type="http://schemas.openxmlformats.org/officeDocument/2006/relationships/hyperlink" Target="https://regulations.justia.com/states/maine/10/144/chapter-150/section-144-150-1-02/" TargetMode="External"/><Relationship Id="rId4105" Type="http://schemas.openxmlformats.org/officeDocument/2006/relationships/hyperlink" Target="https://sourceonhealthcare.org/state-action/" TargetMode="External"/><Relationship Id="rId4312" Type="http://schemas.openxmlformats.org/officeDocument/2006/relationships/hyperlink" Target="https://law.justia.com/codes/new-jersey/title-17b/section-17b-26-2-1e/" TargetMode="External"/><Relationship Id="rId2070" Type="http://schemas.openxmlformats.org/officeDocument/2006/relationships/hyperlink" Target="https://resolve.org/learn/financial-resources/insurance-coverage/medicaid-coverage-for-infertility-treatments-and-fertility-preservation/" TargetMode="External"/><Relationship Id="rId3121" Type="http://schemas.openxmlformats.org/officeDocument/2006/relationships/hyperlink" Target="https://law.justia.com/codes/iowa/title-ix/chapter-347/section-347-13" TargetMode="External"/><Relationship Id="rId999" Type="http://schemas.openxmlformats.org/officeDocument/2006/relationships/hyperlink" Target="https://law.justia.com/codes/mississippi/title-41/chapter-7/health-care-commission/section-41-7-191/" TargetMode="External"/><Relationship Id="rId2887" Type="http://schemas.openxmlformats.org/officeDocument/2006/relationships/hyperlink" Target="https://law.justia.com/codes/pennsylvania/title-42/chapter-81/section-8123/" TargetMode="External"/><Relationship Id="rId5086" Type="http://schemas.openxmlformats.org/officeDocument/2006/relationships/hyperlink" Target="https://www.healthmanagement.com/wp-content/uploads/2024-Medicaid-Rx-Survey-Rpt_FINAL.pdf" TargetMode="External"/><Relationship Id="rId859" Type="http://schemas.openxmlformats.org/officeDocument/2006/relationships/hyperlink" Target="https://sourceonhealthcare.org/market-consolidation/merger-review/" TargetMode="External"/><Relationship Id="rId1489" Type="http://schemas.openxmlformats.org/officeDocument/2006/relationships/hyperlink" Target="https://healthjournalism.org/wp-content/uploads/2025/01/New-Yorkfor-AHCJ2024.pdf" TargetMode="External"/><Relationship Id="rId1696" Type="http://schemas.openxmlformats.org/officeDocument/2006/relationships/hyperlink" Target="https://law.justia.com/codes/virginia/title-38-2/chapter-34/section-38-2-3442/" TargetMode="External"/><Relationship Id="rId3938" Type="http://schemas.openxmlformats.org/officeDocument/2006/relationships/hyperlink" Target="https://nashp.org/state-tracker/state-legislative-action-to-lower-health-system-costs/" TargetMode="External"/><Relationship Id="rId5153" Type="http://schemas.openxmlformats.org/officeDocument/2006/relationships/hyperlink" Target="https://nashp.org/state-tracker/state-pharmacy-benefit-manager-legislation/" TargetMode="External"/><Relationship Id="rId1349" Type="http://schemas.openxmlformats.org/officeDocument/2006/relationships/hyperlink" Target="https://www.mid.ms.gov/mississippi-insurance-department/healthcare/rate-filing-information/the-rate-review-process-heres-how-it-works/" TargetMode="External"/><Relationship Id="rId2747" Type="http://schemas.openxmlformats.org/officeDocument/2006/relationships/hyperlink" Target="https://www.kff.org/medicaid/state-indicator/abortion-under-medicaid/" TargetMode="External"/><Relationship Id="rId2954" Type="http://schemas.openxmlformats.org/officeDocument/2006/relationships/hyperlink" Target="https://www.wbtv.com/2022/05/27/it-needs-oversight-south-carolina-law-allows-hospitals-garnish-paychecks-tax-refunds-collect-medical-debt/" TargetMode="External"/><Relationship Id="rId5013" Type="http://schemas.openxmlformats.org/officeDocument/2006/relationships/hyperlink" Target="https://legislature.vermont.gov/statutes/section/18/091/04605" TargetMode="External"/><Relationship Id="rId5220" Type="http://schemas.openxmlformats.org/officeDocument/2006/relationships/hyperlink" Target="https://www.ncsl.org/health/state-policy-options-and-pharmacy-benefit-managers" TargetMode="External"/><Relationship Id="rId719" Type="http://schemas.openxmlformats.org/officeDocument/2006/relationships/hyperlink" Target="https://sourceonhealthcare.org/market-consolidation/merger-review/" TargetMode="External"/><Relationship Id="rId926" Type="http://schemas.openxmlformats.org/officeDocument/2006/relationships/hyperlink" Target="https://www.ncsl.org/health/certificate-of-need-state-laws" TargetMode="External"/><Relationship Id="rId1556" Type="http://schemas.openxmlformats.org/officeDocument/2006/relationships/hyperlink" Target="https://www.commonwealthfund.org/publications/fund-reports/2025/jul/state-protections-against-medical-debt-look-policies-across-us" TargetMode="External"/><Relationship Id="rId1763" Type="http://schemas.openxmlformats.org/officeDocument/2006/relationships/hyperlink" Target="https://law.lis.virginia.gov/admincode/title12/agency30/chapter110/section1160/" TargetMode="External"/><Relationship Id="rId1970" Type="http://schemas.openxmlformats.org/officeDocument/2006/relationships/hyperlink" Target="https://resolve.org/learn/financial-resources/insurance-coverage/medicaid-coverage-for-infertility-treatments-and-fertility-preservation/" TargetMode="External"/><Relationship Id="rId2607" Type="http://schemas.openxmlformats.org/officeDocument/2006/relationships/hyperlink" Target="https://health.alaska.gov/media/ux4ds44w/2025-medicaid-recipient-handbook.pdf" TargetMode="External"/><Relationship Id="rId2814" Type="http://schemas.openxmlformats.org/officeDocument/2006/relationships/hyperlink" Target="https://www.mass.gov/info-details/learn-about-masshealth-dental-benefits" TargetMode="External"/><Relationship Id="rId55" Type="http://schemas.openxmlformats.org/officeDocument/2006/relationships/hyperlink" Target="https://app.powerbi.com/view?r=eyJrIjoiNDNlNTJjNzItNjQyNS00NjVmLTk4MjItZDYzZjBlNTQ0ZDA2IiwidCI6IjM4MmZiOGIwLTRkYzMtNDEwNy04MGJkLTM1OTViMjQzMmZhZSIsImMiOjZ9" TargetMode="External"/><Relationship Id="rId1209" Type="http://schemas.openxmlformats.org/officeDocument/2006/relationships/hyperlink" Target="https://nashp.org/state-tracker/state-legislative-action-to-lower-health-system-costs/" TargetMode="External"/><Relationship Id="rId1416" Type="http://schemas.openxmlformats.org/officeDocument/2006/relationships/hyperlink" Target="https://georgetown.app.box.com/v/looking-under-the-hood" TargetMode="External"/><Relationship Id="rId1623" Type="http://schemas.openxmlformats.org/officeDocument/2006/relationships/hyperlink" Target="https://unitedstatesofcare.org/wp-content/uploads/2023/04/Braidwood-State-Solutions-Updated-September-2023.pdf" TargetMode="External"/><Relationship Id="rId1830" Type="http://schemas.openxmlformats.org/officeDocument/2006/relationships/hyperlink" Target="https://www.medicaid.gov/medicaid/section-1115-demonstrations/downloads/pa-keystones-of-health-01262024-pa.pdf" TargetMode="External"/><Relationship Id="rId4779" Type="http://schemas.openxmlformats.org/officeDocument/2006/relationships/hyperlink" Target="https://maximusaccountability.org/news/maximum-harm-maximus-medicaid-management-failures" TargetMode="External"/><Relationship Id="rId4986" Type="http://schemas.openxmlformats.org/officeDocument/2006/relationships/hyperlink" Target="https://www.legislature.mi.gov/Laws/MCL?objectName=MCL-333-17755" TargetMode="External"/><Relationship Id="rId3588" Type="http://schemas.openxmlformats.org/officeDocument/2006/relationships/hyperlink" Target="https://www.chcf.org/wp-content/uploads/2020/01/CommissioningChangeFourStatesAdvisoryBoards.pdf" TargetMode="External"/><Relationship Id="rId3795" Type="http://schemas.openxmlformats.org/officeDocument/2006/relationships/hyperlink" Target="https://nashp.org/state-tracker/how-states-use-cost-growth-benchmark-programs-to-contain-health-care-costs" TargetMode="External"/><Relationship Id="rId4639" Type="http://schemas.openxmlformats.org/officeDocument/2006/relationships/hyperlink" Target="https://info.nystateofhealth.ny.gov/news/press-release-governor-hochul-announces-federal-approval-expand-access-high-quality-affordable?utm_source=Weekly+Updates&amp;utm_campaign=fbdd6e34ed-March+11+Newsletter_NON+POLICYMAKER&amp;utm_medium=email&amp;utm_term=0_e0e125bf79-fbdd6e34ed-380039989" TargetMode="External"/><Relationship Id="rId4846" Type="http://schemas.openxmlformats.org/officeDocument/2006/relationships/hyperlink" Target="https://www.amcp.org/legislative-regulatory-position/medication-cost-share-offset-programs" TargetMode="External"/><Relationship Id="rId2397" Type="http://schemas.openxmlformats.org/officeDocument/2006/relationships/hyperlink" Target="https://www.findlaw.com/lgbtq-law/do-insurance-companies-and-medicaid-cover-gender-affirming-care-.html" TargetMode="External"/><Relationship Id="rId3448" Type="http://schemas.openxmlformats.org/officeDocument/2006/relationships/hyperlink" Target="https://www.ncsl.org/state-legislatures-news/details/states-seek-to-lower-costs-increase-coverage-of-mental-health-care" TargetMode="External"/><Relationship Id="rId3655" Type="http://schemas.openxmlformats.org/officeDocument/2006/relationships/hyperlink" Target="https://www.milbank.org/news/state-health-care-cost-growth-target-values/" TargetMode="External"/><Relationship Id="rId3862" Type="http://schemas.openxmlformats.org/officeDocument/2006/relationships/hyperlink" Target="https://www.milbank.org/news/state-health-care-cost-growth-target-values/" TargetMode="External"/><Relationship Id="rId4706" Type="http://schemas.openxmlformats.org/officeDocument/2006/relationships/hyperlink" Target="https://dhcfp.nv.gov/uploadedFiles/dhcfpnvgov/content/Members/BLU/Managed%20Care%20Organization%20(MCO)%20FAQ's%20Recipients%20Eng.10.23%20(2).pdf" TargetMode="External"/><Relationship Id="rId369" Type="http://schemas.openxmlformats.org/officeDocument/2006/relationships/hyperlink" Target="https://facilityfeereform.chir.georgetown.edu/facility-fee-prohibitions/" TargetMode="External"/><Relationship Id="rId576" Type="http://schemas.openxmlformats.org/officeDocument/2006/relationships/hyperlink" Target="https://gc.nh.gov/rsa/html/xxx/329/329-31-a.htm" TargetMode="External"/><Relationship Id="rId783" Type="http://schemas.openxmlformats.org/officeDocument/2006/relationships/hyperlink" Target="https://sourceonhealthcare.org/market-consolidation/merger-review/" TargetMode="External"/><Relationship Id="rId990" Type="http://schemas.openxmlformats.org/officeDocument/2006/relationships/hyperlink" Target="https://www.ncsl.org/health/certificate-of-need-state-laws" TargetMode="External"/><Relationship Id="rId2257" Type="http://schemas.openxmlformats.org/officeDocument/2006/relationships/hyperlink" Target="https://www.badoulatrainings.org/blog/state-of-the-states-efforts-to-expand-access-to-doula-care-in-medicaid-and-private-insurance" TargetMode="External"/><Relationship Id="rId2464" Type="http://schemas.openxmlformats.org/officeDocument/2006/relationships/hyperlink" Target="https://www.highmark.com/content/dam/digital-marketing/en/highmark/highmarkhealthoptions/pdfs/HHODE-2025-DSHP-DHCP-Handbook-508c.pdf" TargetMode="External"/><Relationship Id="rId2671" Type="http://schemas.openxmlformats.org/officeDocument/2006/relationships/hyperlink" Target="https://www.kff.org/womens-health-policy/issue-brief/interactive-how-state-policies-shape-access-to-abortion-coverage/" TargetMode="External"/><Relationship Id="rId3308" Type="http://schemas.openxmlformats.org/officeDocument/2006/relationships/hyperlink" Target="https://nciom.org/what-is-the-healthcare-access-and-stabilization-program-hasp/" TargetMode="External"/><Relationship Id="rId3515" Type="http://schemas.openxmlformats.org/officeDocument/2006/relationships/hyperlink" Target="https://www.dhss.delaware.gov/dhss/dhcc/files/bchmrkimplmanual061521.pdf" TargetMode="External"/><Relationship Id="rId4913" Type="http://schemas.openxmlformats.org/officeDocument/2006/relationships/hyperlink" Target="https://triagecancer.org/state-laws/co-pay-accumulators" TargetMode="External"/><Relationship Id="rId229" Type="http://schemas.openxmlformats.org/officeDocument/2006/relationships/hyperlink" Target="https://sourceonhealthcare.org/home-2023/facility-fees-bills-introduced-map-chart/" TargetMode="External"/><Relationship Id="rId436" Type="http://schemas.openxmlformats.org/officeDocument/2006/relationships/hyperlink" Target="https://sourceonhealthcare.org/provider-contracts/" TargetMode="External"/><Relationship Id="rId643" Type="http://schemas.openxmlformats.org/officeDocument/2006/relationships/hyperlink" Target="https://sourceonhealthcare.org/market-consolidation/merger-review/" TargetMode="External"/><Relationship Id="rId1066" Type="http://schemas.openxmlformats.org/officeDocument/2006/relationships/hyperlink" Target="https://www.ncsl.org/health/certificate-of-need-state-laws" TargetMode="External"/><Relationship Id="rId1273" Type="http://schemas.openxmlformats.org/officeDocument/2006/relationships/hyperlink" Target="https://law.justia.com/codes/nevada/chapter-598a/statute-598a-390/" TargetMode="External"/><Relationship Id="rId1480" Type="http://schemas.openxmlformats.org/officeDocument/2006/relationships/hyperlink" Target="https://sdlegislature.gov/Statutes/58-41" TargetMode="External"/><Relationship Id="rId2117" Type="http://schemas.openxmlformats.org/officeDocument/2006/relationships/hyperlink" Target="https://www.kff.org/womens-health-policy/state-indicator/infertility-coverage/?currentTimeframe=0&amp;sortModel=%7B%22colId%22:%22Location%22,%22sort%22:%22asc%22%7D" TargetMode="External"/><Relationship Id="rId2324" Type="http://schemas.openxmlformats.org/officeDocument/2006/relationships/hyperlink" Target="https://www.lgbtmap.org/img/maps/citations-medicaid.pdf" TargetMode="External"/><Relationship Id="rId3722" Type="http://schemas.openxmlformats.org/officeDocument/2006/relationships/hyperlink" Target="https://www.milbank.org/wp-content/uploads/2024/04/Milbank-Peterson-Case-Study-Snapshots-ACCESS_v04.pdf" TargetMode="External"/><Relationship Id="rId850" Type="http://schemas.openxmlformats.org/officeDocument/2006/relationships/hyperlink" Target="https://www.mwe.com/pdf/health-transaction-notice-requirements/" TargetMode="External"/><Relationship Id="rId1133" Type="http://schemas.openxmlformats.org/officeDocument/2006/relationships/hyperlink" Target="https://nashp.org/state-tracker/state-legislative-action-to-lower-health-system-costs/" TargetMode="External"/><Relationship Id="rId2531" Type="http://schemas.openxmlformats.org/officeDocument/2006/relationships/hyperlink" Target="https://www.healthaffairs.org/doi/full/10.1377/hlthaff.2023.00873" TargetMode="External"/><Relationship Id="rId4289" Type="http://schemas.openxmlformats.org/officeDocument/2006/relationships/hyperlink" Target="https://malegislature.gov/Laws/GeneralLaws/PartI/TitleXXII/Chapter176g/Section4" TargetMode="External"/><Relationship Id="rId503" Type="http://schemas.openxmlformats.org/officeDocument/2006/relationships/hyperlink" Target="https://eig.org/state-noncompete-map/" TargetMode="External"/><Relationship Id="rId710" Type="http://schemas.openxmlformats.org/officeDocument/2006/relationships/hyperlink" Target="https://sourceonhealthcare.org/market-consolidation/merger-review/" TargetMode="External"/><Relationship Id="rId1340" Type="http://schemas.openxmlformats.org/officeDocument/2006/relationships/hyperlink" Target="https://www.aldoi.gov/currentnewsitem.aspx?ID=1299" TargetMode="External"/><Relationship Id="rId3098" Type="http://schemas.openxmlformats.org/officeDocument/2006/relationships/hyperlink" Target="https://regulations.justia.com/states/new-jersey/title-10/chapter-52/subchapter-11/section-10-52-11-5/" TargetMode="External"/><Relationship Id="rId4496" Type="http://schemas.openxmlformats.org/officeDocument/2006/relationships/hyperlink" Target="https://resolve.org/learn/financial-resources/insurance-coverage/insurance-coverage-by-state/" TargetMode="External"/><Relationship Id="rId1200" Type="http://schemas.openxmlformats.org/officeDocument/2006/relationships/hyperlink" Target="https://nashp.org/state-tracker/2025-state-legislation-to-lower-health-system-costs/" TargetMode="External"/><Relationship Id="rId4149" Type="http://schemas.openxmlformats.org/officeDocument/2006/relationships/hyperlink" Target="https://sourceonhealthcare.org/state-action/" TargetMode="External"/><Relationship Id="rId4356" Type="http://schemas.openxmlformats.org/officeDocument/2006/relationships/hyperlink" Target="https://law.lis.virginia.gov/vacode/title38.2/chapter34/section38.2-3418.7:1/" TargetMode="External"/><Relationship Id="rId4563" Type="http://schemas.openxmlformats.org/officeDocument/2006/relationships/hyperlink" Target="https://legiscan.com/CA/text/SB245/id/2555666" TargetMode="External"/><Relationship Id="rId4770" Type="http://schemas.openxmlformats.org/officeDocument/2006/relationships/hyperlink" Target="https://iq.govwin.com/neo/marketAnalysis/view/Medicaid-eligibility-and-enrollment-systems-Which-states-still-need-to-modernize/283?researchTypeId=1&amp;researchMarket=" TargetMode="External"/><Relationship Id="rId3165" Type="http://schemas.openxmlformats.org/officeDocument/2006/relationships/hyperlink" Target="https://www.commonwealthfund.org/publications/maps-and-interactives/state-protections-against-medical-debt" TargetMode="External"/><Relationship Id="rId3372" Type="http://schemas.openxmlformats.org/officeDocument/2006/relationships/hyperlink" Target="https://downloads.cms.gov/cciio/State%20Required%20Benefits_MS.PDF" TargetMode="External"/><Relationship Id="rId4009" Type="http://schemas.openxmlformats.org/officeDocument/2006/relationships/hyperlink" Target="https://www.apcdcouncil.org/" TargetMode="External"/><Relationship Id="rId4216" Type="http://schemas.openxmlformats.org/officeDocument/2006/relationships/hyperlink" Target="https://www.apcdcouncil.org/state/map" TargetMode="External"/><Relationship Id="rId4423" Type="http://schemas.openxmlformats.org/officeDocument/2006/relationships/hyperlink" Target="https://triagecancer.org/state-laws/health-insurance-fertility-services" TargetMode="External"/><Relationship Id="rId4630" Type="http://schemas.openxmlformats.org/officeDocument/2006/relationships/hyperlink" Target="https://dhcf.dc.gov/service/immigrant-childrens-program" TargetMode="External"/><Relationship Id="rId293" Type="http://schemas.openxmlformats.org/officeDocument/2006/relationships/hyperlink" Target="https://sourceonhealthcare.org/home-2023/facility-fees-bills-introduced-map-chart/" TargetMode="External"/><Relationship Id="rId2181" Type="http://schemas.openxmlformats.org/officeDocument/2006/relationships/hyperlink" Target="https://nashp.org/state-tracker/state-medicaid-approaches-to-doula-service-benefits/" TargetMode="External"/><Relationship Id="rId3025" Type="http://schemas.openxmlformats.org/officeDocument/2006/relationships/hyperlink" Target="https://law.justia.com/codes/california/code-hsc/division-107/part-2/chapter-2/article-2/section-127350/" TargetMode="External"/><Relationship Id="rId3232" Type="http://schemas.openxmlformats.org/officeDocument/2006/relationships/hyperlink" Target="https://law.justia.com/codes/california/code-hsc/division-107/part-2/chapter-2-5/article-1/section-127405/" TargetMode="External"/><Relationship Id="rId153" Type="http://schemas.openxmlformats.org/officeDocument/2006/relationships/hyperlink" Target="https://facilityfeereform.chir.georgetown.edu/consumer-notification-requirements/" TargetMode="External"/><Relationship Id="rId360" Type="http://schemas.openxmlformats.org/officeDocument/2006/relationships/hyperlink" Target="https://facilityfeereform.chir.georgetown.edu/facility-fee-prohibitions/" TargetMode="External"/><Relationship Id="rId2041" Type="http://schemas.openxmlformats.org/officeDocument/2006/relationships/hyperlink" Target="https://resolve.org/learn/financial-resources/insurance-coverage/medicaid-coverage-for-infertility-treatments-and-fertility-preservation/" TargetMode="External"/><Relationship Id="rId5197" Type="http://schemas.openxmlformats.org/officeDocument/2006/relationships/hyperlink" Target="https://www.ncsl.org/health/state-policy-options-and-pharmacy-benefit-managers" TargetMode="External"/><Relationship Id="rId220" Type="http://schemas.openxmlformats.org/officeDocument/2006/relationships/hyperlink" Target="https://sourceonhealthcare.org/home-2023/facility-fees-bills-introduced-map-chart/" TargetMode="External"/><Relationship Id="rId2998" Type="http://schemas.openxmlformats.org/officeDocument/2006/relationships/hyperlink" Target="https://law.justia.com/codes/new-york/pbh/article-28/2807-k/" TargetMode="External"/><Relationship Id="rId5057" Type="http://schemas.openxmlformats.org/officeDocument/2006/relationships/hyperlink" Target="https://www.mass.gov/doc/hpc-testimony-on-pharmacy-benefit-manager-drug-pricing-in-massachusetts/download" TargetMode="External"/><Relationship Id="rId5264" Type="http://schemas.openxmlformats.org/officeDocument/2006/relationships/hyperlink" Target="https://texas.public.law/statutes/tex._ins._code_section_1369.502" TargetMode="External"/><Relationship Id="rId2858" Type="http://schemas.openxmlformats.org/officeDocument/2006/relationships/hyperlink" Target="https://law.justia.com/codes/idaho/title-48/chapter-3/section-48-304/" TargetMode="External"/><Relationship Id="rId3909" Type="http://schemas.openxmlformats.org/officeDocument/2006/relationships/hyperlink" Target="https://maryland.himss.org/events/understanding-ahead-model-maryland-provider-impacts-webinar-and-fireside-chat" TargetMode="External"/><Relationship Id="rId4073" Type="http://schemas.openxmlformats.org/officeDocument/2006/relationships/hyperlink" Target="https://sourceonhealthcare.org/state-action/" TargetMode="External"/><Relationship Id="rId99" Type="http://schemas.openxmlformats.org/officeDocument/2006/relationships/hyperlink" Target="https://facilityfeereform.chir.georgetown.edu/cost-sharing-protections/" TargetMode="External"/><Relationship Id="rId1667" Type="http://schemas.openxmlformats.org/officeDocument/2006/relationships/hyperlink" Target="https://unitedstatesofcare.org/wp-content/uploads/2023/04/Braidwood-State-Solutions-Updated-September-2023.pdf" TargetMode="External"/><Relationship Id="rId1874" Type="http://schemas.openxmlformats.org/officeDocument/2006/relationships/hyperlink" Target="https://www.hhs.texas.gov/handbooks/medicaid-elderly-people-disabilities-handbook/g-7000-prior-coverage" TargetMode="External"/><Relationship Id="rId2718" Type="http://schemas.openxmlformats.org/officeDocument/2006/relationships/hyperlink" Target="https://www.kff.org/medicaid/state-indicator/abortion-under-medicaid/" TargetMode="External"/><Relationship Id="rId2925" Type="http://schemas.openxmlformats.org/officeDocument/2006/relationships/hyperlink" Target="https://law.justia.com/codes/kansas/chapter-60/article-23/section-60-2308/" TargetMode="External"/><Relationship Id="rId4280" Type="http://schemas.openxmlformats.org/officeDocument/2006/relationships/hyperlink" Target="https://www.radnet.com/about-radnet/news/maryland-passes-legislation-supported-radnet-expand-access-breast-and-lung" TargetMode="External"/><Relationship Id="rId5124" Type="http://schemas.openxmlformats.org/officeDocument/2006/relationships/hyperlink" Target="https://www.healthmanagement.com/wp-content/uploads/2024-Medicaid-Rx-Survey-Rpt_FINAL.pdf" TargetMode="External"/><Relationship Id="rId1527" Type="http://schemas.openxmlformats.org/officeDocument/2006/relationships/hyperlink" Target="https://www.healthinsurance.org/short-term-health-insurance/nevada/" TargetMode="External"/><Relationship Id="rId1734" Type="http://schemas.openxmlformats.org/officeDocument/2006/relationships/hyperlink" Target="https://www.revisor.mn.gov/rules/9505/full" TargetMode="External"/><Relationship Id="rId1941" Type="http://schemas.openxmlformats.org/officeDocument/2006/relationships/hyperlink" Target="https://casetext.com/statute/maine-statutes/title-22-health-and-welfare/subtitle-3-income-supplementation/part-1-administration/chapter-855-aid-to-needy-persons/section-3174-mmm-coverage-for-gender-affirming-care" TargetMode="External"/><Relationship Id="rId4140" Type="http://schemas.openxmlformats.org/officeDocument/2006/relationships/hyperlink" Target="https://sourceonhealthcare.org/state-action/" TargetMode="External"/><Relationship Id="rId26" Type="http://schemas.openxmlformats.org/officeDocument/2006/relationships/hyperlink" Target="https://sourceonhealthcare.org/home-2023/facility-fees-bills-introduced-map-chart/" TargetMode="External"/><Relationship Id="rId3699" Type="http://schemas.openxmlformats.org/officeDocument/2006/relationships/hyperlink" Target="https://www.milbank.org/wp-content/uploads/2024/04/Milbank-Peterson-Case-Study-Snapshots-ACCESS_v04.pdf" TargetMode="External"/><Relationship Id="rId4000" Type="http://schemas.openxmlformats.org/officeDocument/2006/relationships/hyperlink" Target="https://sourceonhealthcare.org/state-action/" TargetMode="External"/><Relationship Id="rId1801" Type="http://schemas.openxmlformats.org/officeDocument/2006/relationships/hyperlink" Target="https://www.dhcs.ca.gov/CalAIM/Justice-Involved-Initiative/Pages/home.aspx" TargetMode="External"/><Relationship Id="rId3559" Type="http://schemas.openxmlformats.org/officeDocument/2006/relationships/hyperlink" Target="https://nashp.org/state-tracker/how-states-use-cost-growth-benchmark-programs-to-contain-health-care-costs/" TargetMode="External"/><Relationship Id="rId4957" Type="http://schemas.openxmlformats.org/officeDocument/2006/relationships/hyperlink" Target="https://www.leg.state.nv.us/nrs/nrs-639.html" TargetMode="External"/><Relationship Id="rId687" Type="http://schemas.openxmlformats.org/officeDocument/2006/relationships/hyperlink" Target="https://bnnbreaking.com/breaking-news/health/new-mexico-enacts-hospital-merger-oversight-law-aiming-to-safeguard-healthcare-quality" TargetMode="External"/><Relationship Id="rId2368" Type="http://schemas.openxmlformats.org/officeDocument/2006/relationships/hyperlink" Target="https://www.lgbtmap.org/img/maps/citations-medicaid.pdf" TargetMode="External"/><Relationship Id="rId3766" Type="http://schemas.openxmlformats.org/officeDocument/2006/relationships/hyperlink" Target="https://www.vahealthinnovation.org/virginia-task-force-on-primary-care-reports/" TargetMode="External"/><Relationship Id="rId3973" Type="http://schemas.openxmlformats.org/officeDocument/2006/relationships/hyperlink" Target="https://billstatus.ls.state.ms.us/documents/2024/html/HB/0700-0799/HB0757IN.htm" TargetMode="External"/><Relationship Id="rId4817" Type="http://schemas.openxmlformats.org/officeDocument/2006/relationships/hyperlink" Target="https://www.primetherapeutics.com/tops" TargetMode="External"/><Relationship Id="rId894" Type="http://schemas.openxmlformats.org/officeDocument/2006/relationships/hyperlink" Target="https://law.justia.com/codes/georgia/title-31/chapter-7/article-15/section-31-7-401/" TargetMode="External"/><Relationship Id="rId1177" Type="http://schemas.openxmlformats.org/officeDocument/2006/relationships/hyperlink" Target="https://www.ncsl.org/health/certificate-of-need-state-laws" TargetMode="External"/><Relationship Id="rId2575" Type="http://schemas.openxmlformats.org/officeDocument/2006/relationships/hyperlink" Target="https://www.hca.wa.gov/free-or-low-cost-health-care/i-need-medical-dental-or-vision-care/can-i-get-vision-care" TargetMode="External"/><Relationship Id="rId2782" Type="http://schemas.openxmlformats.org/officeDocument/2006/relationships/hyperlink" Target="https://states.guttmacher.org/policies?restrictions=state-medicaid-coverage-ban" TargetMode="External"/><Relationship Id="rId3419" Type="http://schemas.openxmlformats.org/officeDocument/2006/relationships/hyperlink" Target="https://www.paritytrack.org/reports/north%20dakota/statutes/" TargetMode="External"/><Relationship Id="rId3626" Type="http://schemas.openxmlformats.org/officeDocument/2006/relationships/hyperlink" Target="https://www.milbank.org/news/state-health-care-cost-growth-target-values/" TargetMode="External"/><Relationship Id="rId3833" Type="http://schemas.openxmlformats.org/officeDocument/2006/relationships/hyperlink" Target="https://www.milbank.org/wp-content/uploads/2024/04/Milbank-Peterson-Case-Study-Snapshots-ACCESS_v04.pdf" TargetMode="External"/><Relationship Id="rId547" Type="http://schemas.openxmlformats.org/officeDocument/2006/relationships/hyperlink" Target="https://sourceonhealthcare.org/legislation/n-m-stat-%c2%a7%c2%a7-24-1i-1-through-24-1i-5-health-care-practitioner-agreements/" TargetMode="External"/><Relationship Id="rId754" Type="http://schemas.openxmlformats.org/officeDocument/2006/relationships/hyperlink" Target="https://sourceonhealthcare.org/market-consolidation/merger-review/" TargetMode="External"/><Relationship Id="rId961" Type="http://schemas.openxmlformats.org/officeDocument/2006/relationships/hyperlink" Target="https://d288exxlbtx24f.cloudfront.net/NHSA_7-19-b_7-20.pdf" TargetMode="External"/><Relationship Id="rId1384" Type="http://schemas.openxmlformats.org/officeDocument/2006/relationships/hyperlink" Target="https://law.justia.com/codes/indiana/title-27/article-8/chapter-5/section-27-8-5-1-5/" TargetMode="External"/><Relationship Id="rId1591" Type="http://schemas.openxmlformats.org/officeDocument/2006/relationships/hyperlink" Target="https://www.commonwealthfund.org/publications/fund-reports/2025/jul/state-protections-against-medical-debt-look-policies-across-us" TargetMode="External"/><Relationship Id="rId2228" Type="http://schemas.openxmlformats.org/officeDocument/2006/relationships/hyperlink" Target="https://nashp.org/state-tracker/state-medicaid-approaches-to-doula-service-benefits/" TargetMode="External"/><Relationship Id="rId2435" Type="http://schemas.openxmlformats.org/officeDocument/2006/relationships/hyperlink" Target="https://www.findlaw.com/lgbtq-law/do-insurance-companies-and-medicaid-cover-gender-affirming-care-.html" TargetMode="External"/><Relationship Id="rId2642" Type="http://schemas.openxmlformats.org/officeDocument/2006/relationships/hyperlink" Target="https://wyomingmedicaid.com/portal/sites/default/files/inline-files/Manuals_and_Bulletins/BMS_Acentra%20Health_Dental%20Provider%20Manual_N_2025.07.01_v15.pdf" TargetMode="External"/><Relationship Id="rId3900" Type="http://schemas.openxmlformats.org/officeDocument/2006/relationships/hyperlink" Target="https://www.cms.gov/priorities/innovation/innovation-models/ahead" TargetMode="External"/><Relationship Id="rId90" Type="http://schemas.openxmlformats.org/officeDocument/2006/relationships/hyperlink" Target="https://facilityfeereform.chir.georgetown.edu/cost-sharing-protections/" TargetMode="External"/><Relationship Id="rId407" Type="http://schemas.openxmlformats.org/officeDocument/2006/relationships/hyperlink" Target="https://auditor.vermont.gov/content/hospital-price-transparency-pages" TargetMode="External"/><Relationship Id="rId614" Type="http://schemas.openxmlformats.org/officeDocument/2006/relationships/hyperlink" Target="https://sourceonhealthcare.org/legislation/sb-083/" TargetMode="External"/><Relationship Id="rId821" Type="http://schemas.openxmlformats.org/officeDocument/2006/relationships/hyperlink" Target="https://www.ncsl.org/health/the-evolving-landscape-of-state-health-care-transaction-laws" TargetMode="External"/><Relationship Id="rId1037" Type="http://schemas.openxmlformats.org/officeDocument/2006/relationships/hyperlink" Target="https://nashp.org/state-tracker/state-legislative-action-to-lower-health-system-costs/" TargetMode="External"/><Relationship Id="rId1244" Type="http://schemas.openxmlformats.org/officeDocument/2006/relationships/hyperlink" Target="https://law.justia.com/codes/south-dakota/title-47/chapter-24/section-47-24-17/" TargetMode="External"/><Relationship Id="rId1451" Type="http://schemas.openxmlformats.org/officeDocument/2006/relationships/hyperlink" Target="https://healthjournalism.org/wp-content/uploads/2025/01/Mississippifor-AHCJ2024.pdf" TargetMode="External"/><Relationship Id="rId2502" Type="http://schemas.openxmlformats.org/officeDocument/2006/relationships/hyperlink" Target="https://www.oregon.gov/oha/hsd/ohp/pages/medical-care.aspx" TargetMode="External"/><Relationship Id="rId1104" Type="http://schemas.openxmlformats.org/officeDocument/2006/relationships/hyperlink" Target="https://sourceonhealthcare.org/market-consolidation/merger-review/" TargetMode="External"/><Relationship Id="rId1311" Type="http://schemas.openxmlformats.org/officeDocument/2006/relationships/hyperlink" Target="https://georgetown.app.box.com/v/looking-under-the-hood" TargetMode="External"/><Relationship Id="rId4467" Type="http://schemas.openxmlformats.org/officeDocument/2006/relationships/hyperlink" Target="https://triagecancer.org/state-laws/health-insurance-fertility-services" TargetMode="External"/><Relationship Id="rId4674" Type="http://schemas.openxmlformats.org/officeDocument/2006/relationships/hyperlink" Target="https://www.kff.org/medicaid/state-indicator/managed-care-penetration-rates-by-eligibility-group/?currentTimeframe=0&amp;sortModel=%7B%22colId%22:%22Location%22,%22sort%22:%22asc%22%7D" TargetMode="External"/><Relationship Id="rId4881" Type="http://schemas.openxmlformats.org/officeDocument/2006/relationships/hyperlink" Target="https://triagecancer.org/state-laws/co-pay-accumulators" TargetMode="External"/><Relationship Id="rId3069" Type="http://schemas.openxmlformats.org/officeDocument/2006/relationships/hyperlink" Target="https://scdhec.gov/sites/default/files/Library/Regulations/R.61-15.pdf" TargetMode="External"/><Relationship Id="rId3276" Type="http://schemas.openxmlformats.org/officeDocument/2006/relationships/hyperlink" Target="https://www.commonwealthfund.org/publications/fund-reports/2025/jul/state-protections-against-medical-debt-look-policies-across-us" TargetMode="External"/><Relationship Id="rId3483" Type="http://schemas.openxmlformats.org/officeDocument/2006/relationships/hyperlink" Target="https://www.ncsl.org/state-legislatures-news/details/states-seek-to-lower-costs-increase-coverage-of-mental-health-care" TargetMode="External"/><Relationship Id="rId3690" Type="http://schemas.openxmlformats.org/officeDocument/2006/relationships/hyperlink" Target="https://www.milbank.org/news/state-health-care-cost-growth-target-values/" TargetMode="External"/><Relationship Id="rId4327" Type="http://schemas.openxmlformats.org/officeDocument/2006/relationships/hyperlink" Target="https://www.oscn.net/applications/oscn/DeliverDocument.asp?CiteID=438071" TargetMode="External"/><Relationship Id="rId4534" Type="http://schemas.openxmlformats.org/officeDocument/2006/relationships/hyperlink" Target="https://leg.colorado.gov/bills/sb24-175" TargetMode="External"/><Relationship Id="rId197" Type="http://schemas.openxmlformats.org/officeDocument/2006/relationships/hyperlink" Target="https://app.powerbi.com/view?r=eyJrIjoiNDNlNTJjNzItNjQyNS00NjVmLTk4MjItZDYzZjBlNTQ0ZDA2IiwidCI6IjM4MmZiOGIwLTRkYzMtNDEwNy04MGJkLTM1OTViMjQzMmZhZSIsImMiOjZ9" TargetMode="External"/><Relationship Id="rId2085" Type="http://schemas.openxmlformats.org/officeDocument/2006/relationships/hyperlink" Target="https://www.kff.org/womens-health-policy/state-indicator/infertility-coverage/?currentTimeframe=0&amp;sortModel=%7B%22colId%22:%22Location%22,%22sort%22:%22asc%22%7D" TargetMode="External"/><Relationship Id="rId2292" Type="http://schemas.openxmlformats.org/officeDocument/2006/relationships/hyperlink" Target="https://www.hhs.nd.gov/sites/www/files/documents/medicaid-policies/noncovered-medicaid-services.pdf" TargetMode="External"/><Relationship Id="rId3136" Type="http://schemas.openxmlformats.org/officeDocument/2006/relationships/hyperlink" Target="https://law.justia.com/codes/north-carolina/chapter-131e/article-11b/section-131e-214-14/" TargetMode="External"/><Relationship Id="rId3343" Type="http://schemas.openxmlformats.org/officeDocument/2006/relationships/hyperlink" Target="https://www.nmlegis.gov/Legislation/Legislation?Chamber=S&amp;LegType=B&amp;LegNo=317&amp;year=21" TargetMode="External"/><Relationship Id="rId4741" Type="http://schemas.openxmlformats.org/officeDocument/2006/relationships/hyperlink" Target="https://media.sos.nh.gov/govcouncil/2025/0625/199A%20GC%20Agenda%20062525.pdf" TargetMode="External"/><Relationship Id="rId264" Type="http://schemas.openxmlformats.org/officeDocument/2006/relationships/hyperlink" Target="https://facilityfeereform.chir.georgetown.edu/facility-fee-prohibitions/" TargetMode="External"/><Relationship Id="rId471" Type="http://schemas.openxmlformats.org/officeDocument/2006/relationships/hyperlink" Target="https://www.nysenate.gov/legislation/bills/2023/A3148" TargetMode="External"/><Relationship Id="rId2152" Type="http://schemas.openxmlformats.org/officeDocument/2006/relationships/hyperlink" Target="https://legis.delaware.gov/BillDetail/141027" TargetMode="External"/><Relationship Id="rId3550" Type="http://schemas.openxmlformats.org/officeDocument/2006/relationships/hyperlink" Target="https://www.healthcarevaluehub.org/improving-value/browse-strategy/health-spending-targets" TargetMode="External"/><Relationship Id="rId4601" Type="http://schemas.openxmlformats.org/officeDocument/2006/relationships/hyperlink" Target="https://www.house.mn.gov/hinfo/leginfo/06012025NewLaws.pdf?v=06012025" TargetMode="External"/><Relationship Id="rId124" Type="http://schemas.openxmlformats.org/officeDocument/2006/relationships/hyperlink" Target="https://sourceonhealthcare.org/home-2023/facility-fees-bills-introduced-map-chart/" TargetMode="External"/><Relationship Id="rId3203" Type="http://schemas.openxmlformats.org/officeDocument/2006/relationships/hyperlink" Target="https://www.commonwealthfund.org/publications/fund-reports/2025/jul/state-protections-against-medical-debt-look-policies-across-us" TargetMode="External"/><Relationship Id="rId3410" Type="http://schemas.openxmlformats.org/officeDocument/2006/relationships/hyperlink" Target="https://legiscan.com/MO/bill/SB550/2025" TargetMode="External"/><Relationship Id="rId331" Type="http://schemas.openxmlformats.org/officeDocument/2006/relationships/hyperlink" Target="https://app.powerbi.com/view?r=eyJrIjoiNDNlNTJjNzItNjQyNS00NjVmLTk4MjItZDYzZjBlNTQ0ZDA2IiwidCI6IjM4MmZiOGIwLTRkYzMtNDEwNy04MGJkLTM1OTViMjQzMmZhZSIsImMiOjZ9" TargetMode="External"/><Relationship Id="rId2012" Type="http://schemas.openxmlformats.org/officeDocument/2006/relationships/hyperlink" Target="https://www.kff.org/womens-health-policy/state-indicator/infertility-coverage/?currentTimeframe=0&amp;sortModel=%7B%22colId%22:%22Location%22,%22sort%22:%22asc%22%7D" TargetMode="External"/><Relationship Id="rId2969" Type="http://schemas.openxmlformats.org/officeDocument/2006/relationships/hyperlink" Target="https://law.justia.com/codes/alabama/title-22/title-1/chapter-21/article-10a/section-22-21-300/" TargetMode="External"/><Relationship Id="rId5168" Type="http://schemas.openxmlformats.org/officeDocument/2006/relationships/hyperlink" Target="https://nashp.org/state-tracker/state-pharmacy-benefit-manager-legislation/" TargetMode="External"/><Relationship Id="rId1778" Type="http://schemas.openxmlformats.org/officeDocument/2006/relationships/hyperlink" Target="https://idahocapitalsun.com/briefs/idaho-bill-to-expand-postpartum-medicaid-coverage-to-a-full-year-advances/" TargetMode="External"/><Relationship Id="rId1985" Type="http://schemas.openxmlformats.org/officeDocument/2006/relationships/hyperlink" Target="https://ahca.myflorida.com/medicaid/medicaid-policy-quality-and-operations/medicaid-policy-and-quality/medicaid-policy/medical-and-behavioral-health-coverage-policy/primary-and-preventive-care-policy/reproductive-services" TargetMode="External"/><Relationship Id="rId2829" Type="http://schemas.openxmlformats.org/officeDocument/2006/relationships/hyperlink" Target="https://law.justia.com/codes/florida/title-xxix/chapter-395/part-i/section-395-3011/" TargetMode="External"/><Relationship Id="rId4184" Type="http://schemas.openxmlformats.org/officeDocument/2006/relationships/hyperlink" Target="https://sourceonhealthcare.org/state-action/" TargetMode="External"/><Relationship Id="rId4391" Type="http://schemas.openxmlformats.org/officeDocument/2006/relationships/hyperlink" Target="https://law.justia.com/codes/nevada/chapter-689b/statute-689b-0362/" TargetMode="External"/><Relationship Id="rId5028" Type="http://schemas.openxmlformats.org/officeDocument/2006/relationships/hyperlink" Target="https://nashp.org/state-tracker/state-pharmacy-benefit-manager-legislation/" TargetMode="External"/><Relationship Id="rId5235" Type="http://schemas.openxmlformats.org/officeDocument/2006/relationships/hyperlink" Target="https://malegislature.gov/Laws/GeneralLaws/PartI/TitleXXII/Chapter175H/Section3" TargetMode="External"/><Relationship Id="rId1638" Type="http://schemas.openxmlformats.org/officeDocument/2006/relationships/hyperlink" Target="https://www.commonwealthfund.org/blog/2022/aca-preventive-services-benefit-jeopardy-what-can-states-do" TargetMode="External"/><Relationship Id="rId4044" Type="http://schemas.openxmlformats.org/officeDocument/2006/relationships/hyperlink" Target="https://apcd.idoi.in.gov/" TargetMode="External"/><Relationship Id="rId4251" Type="http://schemas.openxmlformats.org/officeDocument/2006/relationships/hyperlink" Target="https://law.justia.com/codes/arkansas/title-23/subtitle-3/chapter-79/subchapter-12/section-23-79-1203/" TargetMode="External"/><Relationship Id="rId1845" Type="http://schemas.openxmlformats.org/officeDocument/2006/relationships/hyperlink" Target="https://www.mass.gov/doc/continuous-eligibility-0/download" TargetMode="External"/><Relationship Id="rId3060" Type="http://schemas.openxmlformats.org/officeDocument/2006/relationships/hyperlink" Target="https://law.justia.com/codes/north-carolina/chapter-131e/article-11b/section-131e-214-14/" TargetMode="External"/><Relationship Id="rId4111" Type="http://schemas.openxmlformats.org/officeDocument/2006/relationships/hyperlink" Target="https://sourceonhealthcare.org/state-action/" TargetMode="External"/><Relationship Id="rId1705" Type="http://schemas.openxmlformats.org/officeDocument/2006/relationships/hyperlink" Target="https://casetext.com/regulation/alaska-administrative-code/title-7-health-and-social-services/part-7-medicaid-assistance-eligibility/chapter-100-medicaid-eligibility/article-1-common-medicaid-eligibility-requirements/section-7-aac-100072-retroactive-medicaid-eligibility" TargetMode="External"/><Relationship Id="rId1912" Type="http://schemas.openxmlformats.org/officeDocument/2006/relationships/hyperlink" Target="https://www.hca.nm.gov/wp-content/uploads/SPA-24-0004-Doula-and-Lactation-spa-pages_-1.pdf" TargetMode="External"/><Relationship Id="rId3877" Type="http://schemas.openxmlformats.org/officeDocument/2006/relationships/hyperlink" Target="https://nashp.org/state-tracker/overview-of-states-hospital-reference-based-pricing-to-medicare-initiatives/" TargetMode="External"/><Relationship Id="rId4928" Type="http://schemas.openxmlformats.org/officeDocument/2006/relationships/hyperlink" Target="https://lis.virginia.gov/cgi-bin/legp604.exe?191+ful+SB1596" TargetMode="External"/><Relationship Id="rId5092" Type="http://schemas.openxmlformats.org/officeDocument/2006/relationships/hyperlink" Target="https://www.healthmanagement.com/wp-content/uploads/2024-Medicaid-Rx-Survey-Rpt_FINAL.pdf" TargetMode="External"/><Relationship Id="rId798" Type="http://schemas.openxmlformats.org/officeDocument/2006/relationships/hyperlink" Target="https://www.ncsl.org/health/the-evolving-landscape-of-state-health-care-transaction-laws" TargetMode="External"/><Relationship Id="rId2479" Type="http://schemas.openxmlformats.org/officeDocument/2006/relationships/hyperlink" Target="https://health.maryland.gov/mmcp/Documents/2023%20Audiology,%20Physical,%20Occupational,%20Speech%20and%20Vision%20Services%20Provider%20Manual_FINAL%20(1).pdf" TargetMode="External"/><Relationship Id="rId2686" Type="http://schemas.openxmlformats.org/officeDocument/2006/relationships/hyperlink" Target="https://www.kff.org/womens-health-policy/issue-brief/interactive-how-state-policies-shape-access-to-abortion-coverage/" TargetMode="External"/><Relationship Id="rId2893" Type="http://schemas.openxmlformats.org/officeDocument/2006/relationships/hyperlink" Target="https://law.justia.com/codes/texas/property-code/title-5/subtitle-a/chapter-41/subchapter-a/section-41-001/" TargetMode="External"/><Relationship Id="rId3737" Type="http://schemas.openxmlformats.org/officeDocument/2006/relationships/hyperlink" Target="https://mhdo.maine.gov/_mqfdocs/MQF%20Annual%20PC%20Spending%20Report_250127.pdf" TargetMode="External"/><Relationship Id="rId3944" Type="http://schemas.openxmlformats.org/officeDocument/2006/relationships/hyperlink" Target="https://www.milbank.org/publications/a-menu-of-state-choices-for-addressing-unaffordable-growth-in-hospital-commercial-prices/" TargetMode="External"/><Relationship Id="rId658" Type="http://schemas.openxmlformats.org/officeDocument/2006/relationships/hyperlink" Target="https://sourceonhealthcare.org/market-consolidation/merger-review/" TargetMode="External"/><Relationship Id="rId865" Type="http://schemas.openxmlformats.org/officeDocument/2006/relationships/hyperlink" Target="https://www.ncsl.org/health/the-evolving-landscape-of-state-health-care-transaction-laws" TargetMode="External"/><Relationship Id="rId1288" Type="http://schemas.openxmlformats.org/officeDocument/2006/relationships/hyperlink" Target="https://law.justia.com/codes/michigan/chapter-333/statute-act-368-of-1978/article-17/division-368-1978-17-222/section-333-22215/" TargetMode="External"/><Relationship Id="rId1495" Type="http://schemas.openxmlformats.org/officeDocument/2006/relationships/hyperlink" Target="https://trackbill.com/s3/bills/FL/2024/HB/639/analyses/bill-analysis-select-committee-on-health-innovation-post-meeting.pdf" TargetMode="External"/><Relationship Id="rId2339" Type="http://schemas.openxmlformats.org/officeDocument/2006/relationships/hyperlink" Target="https://www.lgbtmap.org/equality-maps/medicaid" TargetMode="External"/><Relationship Id="rId2546" Type="http://schemas.openxmlformats.org/officeDocument/2006/relationships/hyperlink" Target="https://www.dhs.state.il.us/page.aspx?item=17920" TargetMode="External"/><Relationship Id="rId2753" Type="http://schemas.openxmlformats.org/officeDocument/2006/relationships/hyperlink" Target="https://www.kff.org/medicaid/state-indicator/abortion-under-medicaid/" TargetMode="External"/><Relationship Id="rId2960" Type="http://schemas.openxmlformats.org/officeDocument/2006/relationships/hyperlink" Target="https://law.justia.com/codes/tennessee/title-26/chapter-2/part-1/section-26-2-107/" TargetMode="External"/><Relationship Id="rId3804" Type="http://schemas.openxmlformats.org/officeDocument/2006/relationships/hyperlink" Target="https://nashp.org/state-tracker/how-states-use-cost-growth-benchmark-programs-to-contain-health-care-costs" TargetMode="External"/><Relationship Id="rId518" Type="http://schemas.openxmlformats.org/officeDocument/2006/relationships/hyperlink" Target="https://eig.org/state-noncompete-map/" TargetMode="External"/><Relationship Id="rId725" Type="http://schemas.openxmlformats.org/officeDocument/2006/relationships/hyperlink" Target="https://sourceonhealthcare.org/market-consolidation/merger-review/" TargetMode="External"/><Relationship Id="rId932" Type="http://schemas.openxmlformats.org/officeDocument/2006/relationships/hyperlink" Target="https://www.ncsl.org/health/certificate-of-need-state-laws" TargetMode="External"/><Relationship Id="rId1148" Type="http://schemas.openxmlformats.org/officeDocument/2006/relationships/hyperlink" Target="https://nashp.org/state-tracker/state-legislative-action-to-lower-health-system-costs/" TargetMode="External"/><Relationship Id="rId1355" Type="http://schemas.openxmlformats.org/officeDocument/2006/relationships/hyperlink" Target="https://iid.iowa.gov/media/5059/download?inline" TargetMode="External"/><Relationship Id="rId1562" Type="http://schemas.openxmlformats.org/officeDocument/2006/relationships/hyperlink" Target="https://law.justia.com/codes/south-dakota/title-58/chapter-17/section-58-17-82/" TargetMode="External"/><Relationship Id="rId2406" Type="http://schemas.openxmlformats.org/officeDocument/2006/relationships/hyperlink" Target="https://www.findlaw.com/lgbtq-law/do-insurance-companies-and-medicaid-cover-gender-affirming-care-.html" TargetMode="External"/><Relationship Id="rId2613" Type="http://schemas.openxmlformats.org/officeDocument/2006/relationships/hyperlink" Target="https://dvha.vermont.gov/members/medicaid" TargetMode="External"/><Relationship Id="rId1008" Type="http://schemas.openxmlformats.org/officeDocument/2006/relationships/hyperlink" Target="https://nashp.org/state-tracker/2025-state-legislation-to-lower-health-system-costs/" TargetMode="External"/><Relationship Id="rId1215" Type="http://schemas.openxmlformats.org/officeDocument/2006/relationships/hyperlink" Target="https://nashp.org/state-tracker/state-legislative-action-to-lower-health-system-costs/" TargetMode="External"/><Relationship Id="rId1422" Type="http://schemas.openxmlformats.org/officeDocument/2006/relationships/hyperlink" Target="https://healthjournalism.org/wp-content/uploads/2025/01/North-Dakotafor-AHCJ2024.pdf" TargetMode="External"/><Relationship Id="rId2820" Type="http://schemas.openxmlformats.org/officeDocument/2006/relationships/hyperlink" Target="https://www.dentaquest.com/en/members/south-carolina-medicaid-dental-coverage/healthy-connections" TargetMode="External"/><Relationship Id="rId4578" Type="http://schemas.openxmlformats.org/officeDocument/2006/relationships/hyperlink" Target="https://sourceonhealthcare.org/provider-rate-regulation/public-option/" TargetMode="External"/><Relationship Id="rId61" Type="http://schemas.openxmlformats.org/officeDocument/2006/relationships/hyperlink" Target="https://app.powerbi.com/view?r=eyJrIjoiNDNlNTJjNzItNjQyNS00NjVmLTk4MjItZDYzZjBlNTQ0ZDA2IiwidCI6IjM4MmZiOGIwLTRkYzMtNDEwNy04MGJkLTM1OTViMjQzMmZhZSIsImMiOjZ9" TargetMode="External"/><Relationship Id="rId3387" Type="http://schemas.openxmlformats.org/officeDocument/2006/relationships/hyperlink" Target="https://downloads.cms.gov/cciio/State%20Required%20Benefits_SD.PDF" TargetMode="External"/><Relationship Id="rId4785" Type="http://schemas.openxmlformats.org/officeDocument/2006/relationships/hyperlink" Target="https://capitol.texas.gov/tlodocs/89R/billtext/html/HB00985I.htm" TargetMode="External"/><Relationship Id="rId4992" Type="http://schemas.openxmlformats.org/officeDocument/2006/relationships/hyperlink" Target="https://nebraskalegislature.gov/laws/statutes.php?statute=38-28,111" TargetMode="External"/><Relationship Id="rId2196" Type="http://schemas.openxmlformats.org/officeDocument/2006/relationships/hyperlink" Target="https://docs.google.com/spreadsheets/d/1vsZTIecerW5t49Gg01pya2fURuZ-L6tDimC2e3QeIeE/edit?gid=1534310451" TargetMode="External"/><Relationship Id="rId3594" Type="http://schemas.openxmlformats.org/officeDocument/2006/relationships/hyperlink" Target="https://www.chcf.org/wp-content/uploads/2022/04/HealthCareCostCommissionstatesAddressCostGrowth.pdf" TargetMode="External"/><Relationship Id="rId4438" Type="http://schemas.openxmlformats.org/officeDocument/2006/relationships/hyperlink" Target="https://mgaleg.maryland.gov/2018RS/bills/hb/hb0908t.pdf" TargetMode="External"/><Relationship Id="rId4645" Type="http://schemas.openxmlformats.org/officeDocument/2006/relationships/hyperlink" Target="https://www.kff.org/racial-equity-and-health-policy/recent-state-actions-impacting-immigrants-access-to-state-funded-health-coverage-and-other-public-programs/" TargetMode="External"/><Relationship Id="rId4852" Type="http://schemas.openxmlformats.org/officeDocument/2006/relationships/hyperlink" Target="https://www.cardinalhealth.com/en/product-solutions/pharmaceutical-products/biosimilars/state-regulations-for-biosimilar.html" TargetMode="External"/><Relationship Id="rId168" Type="http://schemas.openxmlformats.org/officeDocument/2006/relationships/hyperlink" Target="https://facilityfeereform.chir.georgetown.edu/consumer-notification-requirements/" TargetMode="External"/><Relationship Id="rId3247" Type="http://schemas.openxmlformats.org/officeDocument/2006/relationships/hyperlink" Target="https://law.justia.com/codes/california/code-hsc/division-107/part-2/chapter-2-5/article-1/section-127425/" TargetMode="External"/><Relationship Id="rId3454" Type="http://schemas.openxmlformats.org/officeDocument/2006/relationships/hyperlink" Target="https://www.ncsl.org/state-legislatures-news/details/states-seek-to-lower-costs-increase-coverage-of-mental-health-care" TargetMode="External"/><Relationship Id="rId3661" Type="http://schemas.openxmlformats.org/officeDocument/2006/relationships/hyperlink" Target="https://nashp.org/state-tracker/how-states-use-cost-growth-benchmark-programs-to-contain-health-care-costs" TargetMode="External"/><Relationship Id="rId4505" Type="http://schemas.openxmlformats.org/officeDocument/2006/relationships/hyperlink" Target="https://resolve.org/learn/financial-resources/insurance-coverage/insurance-coverage-by-state/" TargetMode="External"/><Relationship Id="rId4712" Type="http://schemas.openxmlformats.org/officeDocument/2006/relationships/hyperlink" Target="https://www.health.ny.gov/health_care/managed_care/reports/enrollment/monthly/2025/docs/en07_25.pdf" TargetMode="External"/><Relationship Id="rId375" Type="http://schemas.openxmlformats.org/officeDocument/2006/relationships/hyperlink" Target="https://www.uabmedicine.org/pay-your-bill/price-transparency/price-transparency-disclaimer/" TargetMode="External"/><Relationship Id="rId582" Type="http://schemas.openxmlformats.org/officeDocument/2006/relationships/hyperlink" Target="https://law.justia.com/codes/missouri/title-xxviii/chapter-431/section-431-202/" TargetMode="External"/><Relationship Id="rId2056" Type="http://schemas.openxmlformats.org/officeDocument/2006/relationships/hyperlink" Target="https://resolve.org/learn/financial-resources/insurance-coverage/medicaid-coverage-for-infertility-treatments-and-fertility-preservation/" TargetMode="External"/><Relationship Id="rId2263" Type="http://schemas.openxmlformats.org/officeDocument/2006/relationships/hyperlink" Target="https://docs.google.com/spreadsheets/d/1vsZTIecerW5t49Gg01pya2fURuZ-L6tDimC2e3QeIeE/edit?gid=1534310451" TargetMode="External"/><Relationship Id="rId2470" Type="http://schemas.openxmlformats.org/officeDocument/2006/relationships/hyperlink" Target="https://www.idmedicaid.com/Provider%20Guidelines/Audiology%20Services.pdf" TargetMode="External"/><Relationship Id="rId3107" Type="http://schemas.openxmlformats.org/officeDocument/2006/relationships/hyperlink" Target="https://www.pa.gov/content/dam/copapwp-pagov/en/dhs/documents/docs/publications/documents/forms-and-pubs-omap/c_268692.pdf" TargetMode="External"/><Relationship Id="rId3314" Type="http://schemas.openxmlformats.org/officeDocument/2006/relationships/hyperlink" Target="https://www.commonwealthfund.org/sites/default/files/2025-07/Kona_state_protections_medical_debt_2025_APPENDIX.pdf" TargetMode="External"/><Relationship Id="rId3521" Type="http://schemas.openxmlformats.org/officeDocument/2006/relationships/hyperlink" Target="https://www.maine.gov/oahc/sites/maine.gov.oahc/files/meetins/2024-04/OAHC%202023%20Annual%20Report.pdf" TargetMode="External"/><Relationship Id="rId235" Type="http://schemas.openxmlformats.org/officeDocument/2006/relationships/hyperlink" Target="https://sourceonhealthcare.org/home-2023/facility-fees-bills-introduced-map-chart/" TargetMode="External"/><Relationship Id="rId442" Type="http://schemas.openxmlformats.org/officeDocument/2006/relationships/hyperlink" Target="https://sourceonhealthcare.org/provider-contracts/" TargetMode="External"/><Relationship Id="rId1072" Type="http://schemas.openxmlformats.org/officeDocument/2006/relationships/hyperlink" Target="https://www.ncsl.org/health/certificate-of-need-state-laws" TargetMode="External"/><Relationship Id="rId2123" Type="http://schemas.openxmlformats.org/officeDocument/2006/relationships/hyperlink" Target="https://resolve.org/learn/financial-resources/insurance-coverage/medicaid-coverage-for-infertility-treatments-and-fertility-preservation/" TargetMode="External"/><Relationship Id="rId2330" Type="http://schemas.openxmlformats.org/officeDocument/2006/relationships/hyperlink" Target="https://www.lgbtmap.org/img/maps/citations-medicaid.pdf" TargetMode="External"/><Relationship Id="rId302" Type="http://schemas.openxmlformats.org/officeDocument/2006/relationships/hyperlink" Target="https://sourceonhealthcare.org/home-2023/facility-fees-bills-introduced-map-chart/" TargetMode="External"/><Relationship Id="rId4088" Type="http://schemas.openxmlformats.org/officeDocument/2006/relationships/hyperlink" Target="https://www.wvinsurance.gov/Portals/0/Consumer_Alert_2023_Repeal_APCD.pdf?ver=2023-03-30-155833-637" TargetMode="External"/><Relationship Id="rId4295" Type="http://schemas.openxmlformats.org/officeDocument/2006/relationships/hyperlink" Target="https://www.revisor.mn.gov/statutes/2024/cite/62Q.50" TargetMode="External"/><Relationship Id="rId5139" Type="http://schemas.openxmlformats.org/officeDocument/2006/relationships/hyperlink" Target="https://nashp.org/state-tracker/state-pharmacy-benefit-manager-legislation/" TargetMode="External"/><Relationship Id="rId1889" Type="http://schemas.openxmlformats.org/officeDocument/2006/relationships/hyperlink" Target="https://hhs.iowa.gov/programs/welcome-iowa-medicaid/iowa-medicaid-programs/postpartum-coverage" TargetMode="External"/><Relationship Id="rId4155" Type="http://schemas.openxmlformats.org/officeDocument/2006/relationships/hyperlink" Target="https://apcd.idoi.in.gov/" TargetMode="External"/><Relationship Id="rId4362" Type="http://schemas.openxmlformats.org/officeDocument/2006/relationships/hyperlink" Target="https://www.revisor.mn.gov/statutes/cite/62Q.481" TargetMode="External"/><Relationship Id="rId5206" Type="http://schemas.openxmlformats.org/officeDocument/2006/relationships/hyperlink" Target="https://www.ncsl.org/health/state-policy-options-and-pharmacy-benefit-managers" TargetMode="External"/><Relationship Id="rId1749" Type="http://schemas.openxmlformats.org/officeDocument/2006/relationships/hyperlink" Target="https://codes.ohio.gov/ohio-administrative-code/rule-5160:1-2-01" TargetMode="External"/><Relationship Id="rId1956" Type="http://schemas.openxmlformats.org/officeDocument/2006/relationships/hyperlink" Target="https://resolve.org/learn/financial-resources/insurance-coverage/medicaid-coverage-for-infertility-treatments-and-fertility-preservation/" TargetMode="External"/><Relationship Id="rId3171" Type="http://schemas.openxmlformats.org/officeDocument/2006/relationships/hyperlink" Target="https://www.commonwealthfund.org/publications/maps-and-interactives/state-protections-against-medical-debt" TargetMode="External"/><Relationship Id="rId4015" Type="http://schemas.openxmlformats.org/officeDocument/2006/relationships/hyperlink" Target="https://www.apcdcouncil.org/" TargetMode="External"/><Relationship Id="rId1609" Type="http://schemas.openxmlformats.org/officeDocument/2006/relationships/hyperlink" Target="https://www.lung.org/getmedia/f08bd6f1-a72a-4cf4-85b3-b319a389e218/National-Landscape-State-Coverage-of-Preventive-Services-and-Tobacco-Cessation-Treatment-(May-2023).pdf" TargetMode="External"/><Relationship Id="rId1816" Type="http://schemas.openxmlformats.org/officeDocument/2006/relationships/hyperlink" Target="https://content.govdelivery.com/accounts/USCMSMEDICAID/bulletins/3c97904" TargetMode="External"/><Relationship Id="rId4222" Type="http://schemas.openxmlformats.org/officeDocument/2006/relationships/hyperlink" Target="https://legiscan.com/LA/supplement/SB48/id/456715" TargetMode="External"/><Relationship Id="rId3031" Type="http://schemas.openxmlformats.org/officeDocument/2006/relationships/hyperlink" Target="https://law.justia.com/codes/delaware/title-29/chapter-93/section-9301/" TargetMode="External"/><Relationship Id="rId3988" Type="http://schemas.openxmlformats.org/officeDocument/2006/relationships/hyperlink" Target="https://sourceonhealthcare.org/state-action/" TargetMode="External"/><Relationship Id="rId2797" Type="http://schemas.openxmlformats.org/officeDocument/2006/relationships/hyperlink" Target="https://states.guttmacher.org/policies?restrictions=state-medicaid-coverage-ban" TargetMode="External"/><Relationship Id="rId3848" Type="http://schemas.openxmlformats.org/officeDocument/2006/relationships/hyperlink" Target="https://www.milbank.org/wp-content/uploads/2024/04/Milbank-Peterson-Case-Study-Snapshots-ACCESS_v04.pdf" TargetMode="External"/><Relationship Id="rId769" Type="http://schemas.openxmlformats.org/officeDocument/2006/relationships/hyperlink" Target="https://sourceonhealthcare.org/market-consolidation/merger-review/" TargetMode="External"/><Relationship Id="rId976" Type="http://schemas.openxmlformats.org/officeDocument/2006/relationships/hyperlink" Target="https://nashp.org/state-tracker/state-legislative-action-to-lower-health-system-costs/" TargetMode="External"/><Relationship Id="rId1399" Type="http://schemas.openxmlformats.org/officeDocument/2006/relationships/hyperlink" Target="https://difi.az.gov/sites/default/files/FAQ%27s%20Rates%20and%20Premiums.pdf" TargetMode="External"/><Relationship Id="rId2657" Type="http://schemas.openxmlformats.org/officeDocument/2006/relationships/hyperlink" Target="https://www.ada.org/-/media/project/ada-organization/ada/ada-org/files/resources/research/hpi/what_happens_if_adult_medicaid_dental_goes_away.pdf?" TargetMode="External"/><Relationship Id="rId5063" Type="http://schemas.openxmlformats.org/officeDocument/2006/relationships/hyperlink" Target="https://trackbill.com/bill/mississippi-senate-bill-2678-pharmacy-benefit-prompt-pay-act-bring-forward-and-prohibit-spread-pricing/2628587/" TargetMode="External"/><Relationship Id="rId5270" Type="http://schemas.microsoft.com/office/2019/04/relationships/documenttask" Target="../documenttasks/documenttask1.xml"/><Relationship Id="rId629" Type="http://schemas.openxmlformats.org/officeDocument/2006/relationships/hyperlink" Target="https://www.billtrack50.com/billdetail/1852290" TargetMode="External"/><Relationship Id="rId1259" Type="http://schemas.openxmlformats.org/officeDocument/2006/relationships/hyperlink" Target="https://law.justia.com/codes/maryland/state-government/title-6-5/subtitle-2/section-6-5-203/" TargetMode="External"/><Relationship Id="rId1466" Type="http://schemas.openxmlformats.org/officeDocument/2006/relationships/hyperlink" Target="https://www.billtrack50.com/billdetail/1165240/17935" TargetMode="External"/><Relationship Id="rId2864" Type="http://schemas.openxmlformats.org/officeDocument/2006/relationships/hyperlink" Target="https://law.justia.com/codes/maine/title-14/part-5/chapter-507/subchapter-2/article-7/section-4422/" TargetMode="External"/><Relationship Id="rId3708" Type="http://schemas.openxmlformats.org/officeDocument/2006/relationships/hyperlink" Target="https://www.milbank.org/wp-content/uploads/2024/04/Milbank-Peterson-Case-Study-Snapshots-ACCESS_v04.pdf" TargetMode="External"/><Relationship Id="rId3915" Type="http://schemas.openxmlformats.org/officeDocument/2006/relationships/hyperlink" Target="https://unitedstatesofcare.org/wp-content/uploads/2024/06/USofCare-2024-Legislative-Wrap-Up_.pdf" TargetMode="External"/><Relationship Id="rId5130" Type="http://schemas.openxmlformats.org/officeDocument/2006/relationships/hyperlink" Target="https://www.healthmanagement.com/wp-content/uploads/2024-Medicaid-Rx-Survey-Rpt_FINAL.pdf" TargetMode="External"/><Relationship Id="rId836" Type="http://schemas.openxmlformats.org/officeDocument/2006/relationships/hyperlink" Target="https://www.mwe.com/pdf/health-transaction-notice-requirements/" TargetMode="External"/><Relationship Id="rId1119" Type="http://schemas.openxmlformats.org/officeDocument/2006/relationships/hyperlink" Target="https://nashp.org/state-tracker/2025-state-legislation-to-lower-health-system-costs/" TargetMode="External"/><Relationship Id="rId1673" Type="http://schemas.openxmlformats.org/officeDocument/2006/relationships/hyperlink" Target="https://unitedstatesofcare.org/wp-content/uploads/2023/04/Braidwood-State-Solutions-Updated-September-2023.pdf" TargetMode="External"/><Relationship Id="rId1880" Type="http://schemas.openxmlformats.org/officeDocument/2006/relationships/hyperlink" Target="https://apps.legislature.ky.gov/CommitteeDocuments/372/30693/Sept%2018%202024%20Medicaid%20Incarceration%20Waiver%20Hoffman%20PowerPoint.pdf" TargetMode="External"/><Relationship Id="rId2517" Type="http://schemas.openxmlformats.org/officeDocument/2006/relationships/hyperlink" Target="https://health.wyo.gov/wp-content/uploads/2025/01/Member_Handbook_for_Adults.pdf" TargetMode="External"/><Relationship Id="rId2724" Type="http://schemas.openxmlformats.org/officeDocument/2006/relationships/hyperlink" Target="https://www.kff.org/medicaid/state-indicator/abortion-under-medicaid/" TargetMode="External"/><Relationship Id="rId2931" Type="http://schemas.openxmlformats.org/officeDocument/2006/relationships/hyperlink" Target="https://law.justia.com/codes/massachusetts/part-iii/title-iv/chapter-246/section-28/" TargetMode="External"/><Relationship Id="rId903" Type="http://schemas.openxmlformats.org/officeDocument/2006/relationships/hyperlink" Target="https://www.ncsl.org/health/the-evolving-landscape-of-state-health-care-transaction-laws" TargetMode="External"/><Relationship Id="rId1326" Type="http://schemas.openxmlformats.org/officeDocument/2006/relationships/hyperlink" Target="https://georgetown.app.box.com/v/looking-under-the-hood" TargetMode="External"/><Relationship Id="rId1533" Type="http://schemas.openxmlformats.org/officeDocument/2006/relationships/hyperlink" Target="https://law.justia.com/codes/maryland/insurance/title-15/subtitle-13/section-15-1301/" TargetMode="External"/><Relationship Id="rId1740" Type="http://schemas.openxmlformats.org/officeDocument/2006/relationships/hyperlink" Target="https://www.law.cornell.edu/regulations/nebraska/477-Neb-Admin-Code-ch-4-SS-003" TargetMode="External"/><Relationship Id="rId4689" Type="http://schemas.openxmlformats.org/officeDocument/2006/relationships/hyperlink" Target="https://ldh.la.gov/assets/medicaid/AnnualReports/MedicaidAnnualReport2023.pdf" TargetMode="External"/><Relationship Id="rId4896" Type="http://schemas.openxmlformats.org/officeDocument/2006/relationships/hyperlink" Target="https://triagecancer.org/state-laws/co-pay-accumulators" TargetMode="External"/><Relationship Id="rId32" Type="http://schemas.openxmlformats.org/officeDocument/2006/relationships/hyperlink" Target="https://sourceonhealthcare.org/home-2023/facility-fees-bills-introduced-map-chart/" TargetMode="External"/><Relationship Id="rId1600" Type="http://schemas.openxmlformats.org/officeDocument/2006/relationships/hyperlink" Target="https://insurance.maryland.gov/Consumer/pages/is-a-short-term-medical-plan-for-you.aspx" TargetMode="External"/><Relationship Id="rId3498" Type="http://schemas.openxmlformats.org/officeDocument/2006/relationships/hyperlink" Target="https://www.paritytrack.org/reports/maryland/statutes/" TargetMode="External"/><Relationship Id="rId4549" Type="http://schemas.openxmlformats.org/officeDocument/2006/relationships/hyperlink" Target="https://states.guttmacher.org/policies?protections=private-health-plans-required-to-cover-abortion" TargetMode="External"/><Relationship Id="rId4756" Type="http://schemas.openxmlformats.org/officeDocument/2006/relationships/hyperlink" Target="https://www.cms.gov/files/document/integrateddsnpslistcy2025.xlsx" TargetMode="External"/><Relationship Id="rId4963" Type="http://schemas.openxmlformats.org/officeDocument/2006/relationships/hyperlink" Target="https://www.cardinalhealth.com/en/product-solutions/pharmaceutical-products/biosimilars/state-regulations-for-biosimilar.html" TargetMode="External"/><Relationship Id="rId3358" Type="http://schemas.openxmlformats.org/officeDocument/2006/relationships/hyperlink" Target="https://downloads.cms.gov/cciio/State%20Required%20Benefits_GA.pdf" TargetMode="External"/><Relationship Id="rId3565" Type="http://schemas.openxmlformats.org/officeDocument/2006/relationships/hyperlink" Target="https://www.dhss.delaware.gov/dhss/dhcc/files/bchmrkimplmanual061521.pdf" TargetMode="External"/><Relationship Id="rId3772" Type="http://schemas.openxmlformats.org/officeDocument/2006/relationships/hyperlink" Target="https://www.milbank.org/news/state-health-care-cost-growth-target-values/" TargetMode="External"/><Relationship Id="rId4409" Type="http://schemas.openxmlformats.org/officeDocument/2006/relationships/hyperlink" Target="https://www.leg.state.nv.us/App/NELIS/REL/83rd2025/Bill/12625/Text" TargetMode="External"/><Relationship Id="rId4616" Type="http://schemas.openxmlformats.org/officeDocument/2006/relationships/hyperlink" Target="https://mn.gov/commerce-stat/insurance/industry/policy-data-reports/2024_public_option_report.pdf" TargetMode="External"/><Relationship Id="rId4823" Type="http://schemas.openxmlformats.org/officeDocument/2006/relationships/hyperlink" Target="https://www.arrayrxsolutions.com/Frequently-Asked-Questions" TargetMode="External"/><Relationship Id="rId279" Type="http://schemas.openxmlformats.org/officeDocument/2006/relationships/hyperlink" Target="https://facilityfeereform.chir.georgetown.edu/facility-fee-prohibitions/" TargetMode="External"/><Relationship Id="rId486" Type="http://schemas.openxmlformats.org/officeDocument/2006/relationships/hyperlink" Target="https://legiscan.com/AZ/bill/HB2644/2024" TargetMode="External"/><Relationship Id="rId693" Type="http://schemas.openxmlformats.org/officeDocument/2006/relationships/hyperlink" Target="https://sourceonhealthcare.org/market-consolidation/merger-review/" TargetMode="External"/><Relationship Id="rId2167" Type="http://schemas.openxmlformats.org/officeDocument/2006/relationships/hyperlink" Target="https://publicdocuments.dhw.idaho.gov/WebLink/DocView.aspx?id=2080&amp;dbid=0&amp;repo=PUBLIC-DOCUMENTS" TargetMode="External"/><Relationship Id="rId2374" Type="http://schemas.openxmlformats.org/officeDocument/2006/relationships/hyperlink" Target="https://www.lgbtmap.org/img/maps/citations-medicaid.pdf" TargetMode="External"/><Relationship Id="rId2581" Type="http://schemas.openxmlformats.org/officeDocument/2006/relationships/hyperlink" Target="https://www.uhc.com/communityplan/kansas/plans/medicaid/community-plan" TargetMode="External"/><Relationship Id="rId3218" Type="http://schemas.openxmlformats.org/officeDocument/2006/relationships/hyperlink" Target="https://www.commonwealthfund.org/publications/fund-reports/2025/jul/state-protections-against-medical-debt-look-policies-across-us" TargetMode="External"/><Relationship Id="rId3425" Type="http://schemas.openxmlformats.org/officeDocument/2006/relationships/hyperlink" Target="https://www.uhc.com/agents-brokers/employer-sponsored-plans/news-strategies/or-senate-bill-requirement-enhances-access-to-care" TargetMode="External"/><Relationship Id="rId3632" Type="http://schemas.openxmlformats.org/officeDocument/2006/relationships/hyperlink" Target="https://nashp.org/state-tracker/how-states-use-cost-growth-benchmark-programs-to-contain-health-care-costs" TargetMode="External"/><Relationship Id="rId139" Type="http://schemas.openxmlformats.org/officeDocument/2006/relationships/hyperlink" Target="https://sourceonhealthcare.org/home-2023/facility-fees-bills-introduced-map-chart/" TargetMode="External"/><Relationship Id="rId346" Type="http://schemas.openxmlformats.org/officeDocument/2006/relationships/hyperlink" Target="https://app.powerbi.com/view?r=eyJrIjoiNDNlNTJjNzItNjQyNS00NjVmLTk4MjItZDYzZjBlNTQ0ZDA2IiwidCI6IjM4MmZiOGIwLTRkYzMtNDEwNy04MGJkLTM1OTViMjQzMmZhZSIsImMiOjZ9" TargetMode="External"/><Relationship Id="rId553" Type="http://schemas.openxmlformats.org/officeDocument/2006/relationships/hyperlink" Target="https://sourceonhealthcare.org/legislation/wis-stat-%c2%a7-103-465-restrictive-covenants-in-employment-contracts-employment-regulations/" TargetMode="External"/><Relationship Id="rId760" Type="http://schemas.openxmlformats.org/officeDocument/2006/relationships/hyperlink" Target="https://sourceonhealthcare.org/market-consolidation/merger-review/" TargetMode="External"/><Relationship Id="rId1183" Type="http://schemas.openxmlformats.org/officeDocument/2006/relationships/hyperlink" Target="https://sourceonhealthcare.org/market-consolidation/merger-review/" TargetMode="External"/><Relationship Id="rId1390" Type="http://schemas.openxmlformats.org/officeDocument/2006/relationships/hyperlink" Target="https://legislature.maine.gov/statutes/24-A/title24-Asec2736.html" TargetMode="External"/><Relationship Id="rId2027" Type="http://schemas.openxmlformats.org/officeDocument/2006/relationships/hyperlink" Target="https://www.kff.org/womens-health-policy/state-indicator/infertility-coverage/?currentTimeframe=0&amp;sortModel=%7B%22colId%22:%22Location%22,%22sort%22:%22asc%22%7D" TargetMode="External"/><Relationship Id="rId2234" Type="http://schemas.openxmlformats.org/officeDocument/2006/relationships/hyperlink" Target="https://docs.google.com/spreadsheets/d/1vsZTIecerW5t49Gg01pya2fURuZ-L6tDimC2e3QeIeE/edit?gid=1534310451" TargetMode="External"/><Relationship Id="rId2441" Type="http://schemas.openxmlformats.org/officeDocument/2006/relationships/hyperlink" Target="https://healthlaw.org/news/fourth-circuit-uphold-medicaid-coverage-of-gender-affirming-care/" TargetMode="External"/><Relationship Id="rId206" Type="http://schemas.openxmlformats.org/officeDocument/2006/relationships/hyperlink" Target="https://app.powerbi.com/view?r=eyJrIjoiNDNlNTJjNzItNjQyNS00NjVmLTk4MjItZDYzZjBlNTQ0ZDA2IiwidCI6IjM4MmZiOGIwLTRkYzMtNDEwNy04MGJkLTM1OTViMjQzMmZhZSIsImMiOjZ9" TargetMode="External"/><Relationship Id="rId413" Type="http://schemas.openxmlformats.org/officeDocument/2006/relationships/hyperlink" Target="https://www.ascfocus.org/ascfocus/content/articles-content/articles/2025/digital-debut/north-carolina-takes-a-new-look-at-facility-fee-restrictions" TargetMode="External"/><Relationship Id="rId1043" Type="http://schemas.openxmlformats.org/officeDocument/2006/relationships/hyperlink" Target="https://www.goodwinlaw.com/en/resource/state-healthcare-transaction-notification-laws" TargetMode="External"/><Relationship Id="rId4199" Type="http://schemas.openxmlformats.org/officeDocument/2006/relationships/hyperlink" Target="https://www.apcdcouncil.org/" TargetMode="External"/><Relationship Id="rId620" Type="http://schemas.openxmlformats.org/officeDocument/2006/relationships/hyperlink" Target="https://sourceonhealthcare.org/legislation/sb0475/" TargetMode="External"/><Relationship Id="rId1250" Type="http://schemas.openxmlformats.org/officeDocument/2006/relationships/hyperlink" Target="https://law.justia.com/codes/maine/2020/title-22/subtitle-2/part-1/chapter-103-a/section-329/" TargetMode="External"/><Relationship Id="rId2301" Type="http://schemas.openxmlformats.org/officeDocument/2006/relationships/hyperlink" Target="file:///C:\Users\MSzalwinski\Downloads\HF1049_GovLetter.pdf" TargetMode="External"/><Relationship Id="rId4059" Type="http://schemas.openxmlformats.org/officeDocument/2006/relationships/hyperlink" Target="https://sourceonhealthcare.org/state-action/" TargetMode="External"/><Relationship Id="rId1110" Type="http://schemas.openxmlformats.org/officeDocument/2006/relationships/hyperlink" Target="https://nashp.org/state-tracker/state-legislative-action-to-lower-health-system-costs/" TargetMode="External"/><Relationship Id="rId4266" Type="http://schemas.openxmlformats.org/officeDocument/2006/relationships/hyperlink" Target="https://www.fightcancer.org/what-we-do/access-biomarker-testing" TargetMode="External"/><Relationship Id="rId4473" Type="http://schemas.openxmlformats.org/officeDocument/2006/relationships/hyperlink" Target="https://triagecancer.org/state-laws/health-insurance-fertility-services" TargetMode="External"/><Relationship Id="rId4680" Type="http://schemas.openxmlformats.org/officeDocument/2006/relationships/hyperlink" Target="https://hfs.illinois.gov/medicalclients/managedcare.html" TargetMode="External"/><Relationship Id="rId1927" Type="http://schemas.openxmlformats.org/officeDocument/2006/relationships/hyperlink" Target="https://www.huskyhealthct.org/providers/provider_postings/policies_procedures/Gender_Affirmation_Surgery.pdf" TargetMode="External"/><Relationship Id="rId3075" Type="http://schemas.openxmlformats.org/officeDocument/2006/relationships/hyperlink" Target="https://legislature.vermont.gov/statutes/fullchapter/18/221" TargetMode="External"/><Relationship Id="rId3282" Type="http://schemas.openxmlformats.org/officeDocument/2006/relationships/hyperlink" Target="https://regulations.justia.com/states/minnesota/agency-144/chapter-4650/financial-utilization-and-services-data/part-4650-0113/" TargetMode="External"/><Relationship Id="rId4126" Type="http://schemas.openxmlformats.org/officeDocument/2006/relationships/hyperlink" Target="https://www.apcdcouncil.org/" TargetMode="External"/><Relationship Id="rId4333" Type="http://schemas.openxmlformats.org/officeDocument/2006/relationships/hyperlink" Target="https://law.justia.com/codes/south-carolina/title-38/chapter-71/section-38-71-145/" TargetMode="External"/><Relationship Id="rId4540" Type="http://schemas.openxmlformats.org/officeDocument/2006/relationships/hyperlink" Target="https://calpers.sharphealthplan.com/basic-plan/get-care/doula-benefit" TargetMode="External"/><Relationship Id="rId2091" Type="http://schemas.openxmlformats.org/officeDocument/2006/relationships/hyperlink" Target="https://www.kff.org/womens-health-policy/state-indicator/infertility-coverage/?currentTimeframe=0&amp;sortModel=%7B%22colId%22:%22Location%22,%22sort%22:%22asc%22%7D" TargetMode="External"/><Relationship Id="rId3142" Type="http://schemas.openxmlformats.org/officeDocument/2006/relationships/hyperlink" Target="https://regulations.justia.com/states/rhode-island/title-216/chapter-40/subchapter-10/part-23/section-216-ricr-40-10-23-14/" TargetMode="External"/><Relationship Id="rId4400" Type="http://schemas.openxmlformats.org/officeDocument/2006/relationships/hyperlink" Target="https://app.leg.wa.gov/rcw/default.aspx?cite=48.43.072" TargetMode="External"/><Relationship Id="rId270" Type="http://schemas.openxmlformats.org/officeDocument/2006/relationships/hyperlink" Target="https://facilityfeereform.chir.georgetown.edu/facility-fee-prohibitions/" TargetMode="External"/><Relationship Id="rId3002" Type="http://schemas.openxmlformats.org/officeDocument/2006/relationships/hyperlink" Target="https://law.justia.com/codes/oregon/volume-12/chapter-442/section-442-614/" TargetMode="External"/><Relationship Id="rId130" Type="http://schemas.openxmlformats.org/officeDocument/2006/relationships/hyperlink" Target="https://sourceonhealthcare.org/home-2023/facility-fees-bills-introduced-map-chart/" TargetMode="External"/><Relationship Id="rId3959" Type="http://schemas.openxmlformats.org/officeDocument/2006/relationships/hyperlink" Target="https://bailit-health.com/publications/2025-0331-price-caps-resource-repository.pdf" TargetMode="External"/><Relationship Id="rId5174" Type="http://schemas.openxmlformats.org/officeDocument/2006/relationships/hyperlink" Target="https://nashp.org/state-tracker/state-pharmacy-benefit-manager-legislation/" TargetMode="External"/><Relationship Id="rId2768" Type="http://schemas.openxmlformats.org/officeDocument/2006/relationships/hyperlink" Target="https://states.guttmacher.org/policies?restrictions=state-medicaid-coverage-ban" TargetMode="External"/><Relationship Id="rId2975" Type="http://schemas.openxmlformats.org/officeDocument/2006/relationships/hyperlink" Target="https://regulations.justia.com/states/georgia/department-111/chapter-111-3/subject-111-3-6/rule-111-3-6-01/" TargetMode="External"/><Relationship Id="rId3819" Type="http://schemas.openxmlformats.org/officeDocument/2006/relationships/hyperlink" Target="https://nashp.org/state-tracker/how-states-use-cost-growth-benchmark-programs-to-contain-health-care-costs" TargetMode="External"/><Relationship Id="rId5034" Type="http://schemas.openxmlformats.org/officeDocument/2006/relationships/hyperlink" Target="https://nashp.org/state-tracker/state-pharmacy-benefit-manager-legislation/" TargetMode="External"/><Relationship Id="rId947" Type="http://schemas.openxmlformats.org/officeDocument/2006/relationships/hyperlink" Target="https://nashp.org/state-tracker/state-legislative-action-to-lower-health-system-costs/" TargetMode="External"/><Relationship Id="rId1577" Type="http://schemas.openxmlformats.org/officeDocument/2006/relationships/hyperlink" Target="https://www.commonwealthfund.org/publications/fund-reports/2025/jul/state-protections-against-medical-debt-look-policies-across-us" TargetMode="External"/><Relationship Id="rId1784" Type="http://schemas.openxmlformats.org/officeDocument/2006/relationships/hyperlink" Target="https://www.kff.org/status-of-state-medicaid-expansion-decisions/" TargetMode="External"/><Relationship Id="rId1991" Type="http://schemas.openxmlformats.org/officeDocument/2006/relationships/hyperlink" Target="https://www.kff.org/womens-health-policy/state-indicator/infertility-coverage/?currentTimeframe=0&amp;sortModel=%7B%22colId%22:%22Location%22,%22sort%22:%22asc%22%7D" TargetMode="External"/><Relationship Id="rId2628" Type="http://schemas.openxmlformats.org/officeDocument/2006/relationships/hyperlink" Target="https://www.maine.gov/dhhs/sites/maine.gov.dhhs/files/inline-files/mainecare-member-handbook_1.pdf" TargetMode="External"/><Relationship Id="rId2835" Type="http://schemas.openxmlformats.org/officeDocument/2006/relationships/hyperlink" Target="https://law.justia.com/codes/massachusetts/part-i/title-xxii/chapter-176o/section-14/" TargetMode="External"/><Relationship Id="rId4190" Type="http://schemas.openxmlformats.org/officeDocument/2006/relationships/hyperlink" Target="https://sourceonhealthcare.org/state-action/" TargetMode="External"/><Relationship Id="rId5241" Type="http://schemas.openxmlformats.org/officeDocument/2006/relationships/hyperlink" Target="https://delcode.delaware.gov/title18/c033a/sc07/index.html" TargetMode="External"/><Relationship Id="rId76" Type="http://schemas.openxmlformats.org/officeDocument/2006/relationships/hyperlink" Target="https://app.powerbi.com/view?r=eyJrIjoiNDNlNTJjNzItNjQyNS00NjVmLTk4MjItZDYzZjBlNTQ0ZDA2IiwidCI6IjM4MmZiOGIwLTRkYzMtNDEwNy04MGJkLTM1OTViMjQzMmZhZSIsImMiOjZ9" TargetMode="External"/><Relationship Id="rId807" Type="http://schemas.openxmlformats.org/officeDocument/2006/relationships/hyperlink" Target="https://www.ncsl.org/health/the-evolving-landscape-of-state-health-care-transaction-laws" TargetMode="External"/><Relationship Id="rId1437" Type="http://schemas.openxmlformats.org/officeDocument/2006/relationships/hyperlink" Target="https://healthjournalism.org/wp-content/uploads/2025/01/New-Jersey-for-AHCJ_with-logoSC.pdf" TargetMode="External"/><Relationship Id="rId1644" Type="http://schemas.openxmlformats.org/officeDocument/2006/relationships/hyperlink" Target="https://www.commonwealthfund.org/blog/2022/aca-preventive-services-benefit-jeopardy-what-can-states-do" TargetMode="External"/><Relationship Id="rId1851" Type="http://schemas.openxmlformats.org/officeDocument/2006/relationships/hyperlink" Target="https://www.hsd.state.nm.us/wp-content/uploads/FileLinks/6cac91ecd03a46b9a182b82a44de720b/8.245.600.pdf" TargetMode="External"/><Relationship Id="rId2902" Type="http://schemas.openxmlformats.org/officeDocument/2006/relationships/hyperlink" Target="https://law.justia.com/codes/alabama/title-5/chapter-19/section-5-19-15/" TargetMode="External"/><Relationship Id="rId4050" Type="http://schemas.openxmlformats.org/officeDocument/2006/relationships/hyperlink" Target="https://mhdo.maine.gov/mhdo-data-dictionary/search" TargetMode="External"/><Relationship Id="rId5101" Type="http://schemas.openxmlformats.org/officeDocument/2006/relationships/hyperlink" Target="https://www.healthmanagement.com/wp-content/uploads/2024-Medicaid-Rx-Survey-Rpt_FINAL.pdf" TargetMode="External"/><Relationship Id="rId1504" Type="http://schemas.openxmlformats.org/officeDocument/2006/relationships/hyperlink" Target="https://law.justia.com/codes/wisconsin/chapter-632/section-632-7495/" TargetMode="External"/><Relationship Id="rId1711" Type="http://schemas.openxmlformats.org/officeDocument/2006/relationships/hyperlink" Target="https://www.cms.gov/newsroom/cms-round-up/cms-roundup-may-31-2024" TargetMode="External"/><Relationship Id="rId4867" Type="http://schemas.openxmlformats.org/officeDocument/2006/relationships/hyperlink" Target="https://triagecancer.org/state-laws/co-pay-accumulators" TargetMode="External"/><Relationship Id="rId3469" Type="http://schemas.openxmlformats.org/officeDocument/2006/relationships/hyperlink" Target="https://www.ncsl.org/state-legislatures-news/details/states-seek-to-lower-costs-increase-coverage-of-mental-health-care" TargetMode="External"/><Relationship Id="rId3676" Type="http://schemas.openxmlformats.org/officeDocument/2006/relationships/hyperlink" Target="https://www.milbank.org/wp-content/uploads/2024/04/Milbank-Peterson-Case-Study-Snapshots-ACCESS_v04.pdf" TargetMode="External"/><Relationship Id="rId597" Type="http://schemas.openxmlformats.org/officeDocument/2006/relationships/hyperlink" Target="https://sourceonhealthcare.org/provider-contracts/" TargetMode="External"/><Relationship Id="rId2278" Type="http://schemas.openxmlformats.org/officeDocument/2006/relationships/hyperlink" Target="https://www.hca.wa.gov/billers-providers-partners/program-information-providers/doulas" TargetMode="External"/><Relationship Id="rId2485" Type="http://schemas.openxmlformats.org/officeDocument/2006/relationships/hyperlink" Target="https://mydss.mo.gov/media/pdf/hearing-aid" TargetMode="External"/><Relationship Id="rId3329" Type="http://schemas.openxmlformats.org/officeDocument/2006/relationships/hyperlink" Target="https://www.revisor.mn.gov/statutes/cite/144.587" TargetMode="External"/><Relationship Id="rId3883" Type="http://schemas.openxmlformats.org/officeDocument/2006/relationships/hyperlink" Target="https://www.carolinajournal.com/released-documents-show-how-aetna-won-shp-contract/" TargetMode="External"/><Relationship Id="rId4727" Type="http://schemas.openxmlformats.org/officeDocument/2006/relationships/hyperlink" Target="https://medicaid.utah.gov/accountable-care-organizations/" TargetMode="External"/><Relationship Id="rId4934" Type="http://schemas.openxmlformats.org/officeDocument/2006/relationships/hyperlink" Target="https://code.wvlegislature.gov/33-51-9/" TargetMode="External"/><Relationship Id="rId457" Type="http://schemas.openxmlformats.org/officeDocument/2006/relationships/hyperlink" Target="https://sourceonhealthcare.org/provider-contracts/" TargetMode="External"/><Relationship Id="rId1087" Type="http://schemas.openxmlformats.org/officeDocument/2006/relationships/hyperlink" Target="https://nashp.org/state-tracker/2025-state-legislation-to-lower-health-system-costs/" TargetMode="External"/><Relationship Id="rId1294" Type="http://schemas.openxmlformats.org/officeDocument/2006/relationships/hyperlink" Target="https://www.goodwinlaw.com/en/resource/state-healthcare-transaction-notification-laws/minnesota" TargetMode="External"/><Relationship Id="rId2138" Type="http://schemas.openxmlformats.org/officeDocument/2006/relationships/hyperlink" Target="https://www.medicaid.gov/medicaid/spa/downloads/AZ-24-0006.pdf" TargetMode="External"/><Relationship Id="rId2692" Type="http://schemas.openxmlformats.org/officeDocument/2006/relationships/hyperlink" Target="https://www.kff.org/womens-health-policy/issue-brief/interactive-how-state-policies-shape-access-to-abortion-coverage/" TargetMode="External"/><Relationship Id="rId3536" Type="http://schemas.openxmlformats.org/officeDocument/2006/relationships/hyperlink" Target="https://www.commonwealthfund.org/publications/case-study/2020/mar/massachusetts-health-policy-commission-spending%02growth" TargetMode="External"/><Relationship Id="rId3743" Type="http://schemas.openxmlformats.org/officeDocument/2006/relationships/hyperlink" Target="https://www.health.state.mn.us/data/affordability/index.html" TargetMode="External"/><Relationship Id="rId3950" Type="http://schemas.openxmlformats.org/officeDocument/2006/relationships/hyperlink" Target="https://www.milbank.org/publications/a-menu-of-state-choices-for-addressing-unaffordable-growth-in-hospital-commercial-prices/" TargetMode="External"/><Relationship Id="rId664" Type="http://schemas.openxmlformats.org/officeDocument/2006/relationships/hyperlink" Target="https://sourceonhealthcare.org/market-consolidation/merger-review/" TargetMode="External"/><Relationship Id="rId871" Type="http://schemas.openxmlformats.org/officeDocument/2006/relationships/hyperlink" Target="https://sourceonhealthcare.org/market-consolidation/merger-review/" TargetMode="External"/><Relationship Id="rId2345" Type="http://schemas.openxmlformats.org/officeDocument/2006/relationships/hyperlink" Target="https://www.lgbtmap.org/equality-maps/medicaid" TargetMode="External"/><Relationship Id="rId2552" Type="http://schemas.openxmlformats.org/officeDocument/2006/relationships/hyperlink" Target="https://view.officeapps.live.com/op/view.aspx?src=https%3A%2F%2Fwww.maine.gov%2Fsos%2Fsites%2Fmaine.gov.sos%2Ffiles%2Fcontent%2Fassets%2Fc2s075.docx&amp;wdOrigin=BROWSELINK" TargetMode="External"/><Relationship Id="rId3603" Type="http://schemas.openxmlformats.org/officeDocument/2006/relationships/hyperlink" Target="https://www.chcf.org/wp-content/uploads/2022/04/HealthCareCostCommissionstatesAddressCostGrowth.pdf" TargetMode="External"/><Relationship Id="rId3810" Type="http://schemas.openxmlformats.org/officeDocument/2006/relationships/hyperlink" Target="https://nashp.org/state-tracker/how-states-use-cost-growth-benchmark-programs-to-contain-health-care-costs" TargetMode="External"/><Relationship Id="rId317" Type="http://schemas.openxmlformats.org/officeDocument/2006/relationships/hyperlink" Target="https://sourceonhealthcare.org/home-2023/facility-fees-bills-introduced-map-chart/" TargetMode="External"/><Relationship Id="rId524" Type="http://schemas.openxmlformats.org/officeDocument/2006/relationships/hyperlink" Target="https://eig.org/state-noncompete-map/" TargetMode="External"/><Relationship Id="rId731" Type="http://schemas.openxmlformats.org/officeDocument/2006/relationships/hyperlink" Target="http://media.sourceonhealthcare.org/TN_48-68-201_through_211.pdf" TargetMode="External"/><Relationship Id="rId1154" Type="http://schemas.openxmlformats.org/officeDocument/2006/relationships/hyperlink" Target="https://health.mo.gov/information/boards/certificateofneed/pdf/law.pdf" TargetMode="External"/><Relationship Id="rId1361" Type="http://schemas.openxmlformats.org/officeDocument/2006/relationships/hyperlink" Target="https://georgetown.app.box.com/v/looking-under-the-hood" TargetMode="External"/><Relationship Id="rId2205" Type="http://schemas.openxmlformats.org/officeDocument/2006/relationships/hyperlink" Target="https://docs.google.com/spreadsheets/d/1vsZTIecerW5t49Gg01pya2fURuZ-L6tDimC2e3QeIeE/edit?gid=1534310451" TargetMode="External"/><Relationship Id="rId2412" Type="http://schemas.openxmlformats.org/officeDocument/2006/relationships/hyperlink" Target="https://www.findlaw.com/lgbtq-law/do-insurance-companies-and-medicaid-cover-gender-affirming-care-.html" TargetMode="External"/><Relationship Id="rId1014" Type="http://schemas.openxmlformats.org/officeDocument/2006/relationships/hyperlink" Target="https://nashp.org/state-tracker/2025-state-legislation-to-lower-health-system-costs/" TargetMode="External"/><Relationship Id="rId1221" Type="http://schemas.openxmlformats.org/officeDocument/2006/relationships/hyperlink" Target="https://webserver.rilegislature.gov/Statutes/TITLE23/23-17.14/23-17.14-7.htm" TargetMode="External"/><Relationship Id="rId4377" Type="http://schemas.openxmlformats.org/officeDocument/2006/relationships/hyperlink" Target="https://law.justia.com/codes/delaware/title-18/chapter-33/subchapter-i/section-3364/" TargetMode="External"/><Relationship Id="rId4584" Type="http://schemas.openxmlformats.org/officeDocument/2006/relationships/hyperlink" Target="https://www.coveredca.com/newsroom/news-releases/2023/07/20/covered-california-to-launch-state-enhanced-cost-sharing-reduction-program/" TargetMode="External"/><Relationship Id="rId4791" Type="http://schemas.openxmlformats.org/officeDocument/2006/relationships/hyperlink" Target="https://www.rxssdc.org/content/dam/sovereign-states-drug-consortium/assets/pdf/ssdc-cy2026-supplemental-rebate-solicitation-letter.pdf" TargetMode="External"/><Relationship Id="rId3186" Type="http://schemas.openxmlformats.org/officeDocument/2006/relationships/hyperlink" Target="https://www.commonwealthfund.org/publications/fund-reports/2025/jul/state-protections-against-medical-debt-look-policies-across-us" TargetMode="External"/><Relationship Id="rId3393" Type="http://schemas.openxmlformats.org/officeDocument/2006/relationships/hyperlink" Target="https://downloads.cms.gov/cciio/State%20Required%20Benefits_WA.PDF" TargetMode="External"/><Relationship Id="rId4237" Type="http://schemas.openxmlformats.org/officeDocument/2006/relationships/hyperlink" Target="https://triagecancer.org/state-laws/health-insurance-biomarker-testing" TargetMode="External"/><Relationship Id="rId4444" Type="http://schemas.openxmlformats.org/officeDocument/2006/relationships/hyperlink" Target="https://pub.njleg.gov/bills/2000/pl01/236_.htm" TargetMode="External"/><Relationship Id="rId4651" Type="http://schemas.openxmlformats.org/officeDocument/2006/relationships/hyperlink" Target="https://www.kff.org/racial-equity-and-health-policy/state-health-coverage-for-immigrants-and-implications-for-health-coverage-and-care/" TargetMode="External"/><Relationship Id="rId3046" Type="http://schemas.openxmlformats.org/officeDocument/2006/relationships/hyperlink" Target="https://law.justia.com/codes/montana/title-50/chapter-5/part-1/section-50-5-106/" TargetMode="External"/><Relationship Id="rId3253" Type="http://schemas.openxmlformats.org/officeDocument/2006/relationships/hyperlink" Target="https://law.justia.com/codes/connecticut/title-19a/chapter-368z/section-19a-673b/" TargetMode="External"/><Relationship Id="rId3460" Type="http://schemas.openxmlformats.org/officeDocument/2006/relationships/hyperlink" Target="https://www.ncsl.org/state-legislatures-news/details/states-seek-to-lower-costs-increase-coverage-of-mental-health-care" TargetMode="External"/><Relationship Id="rId4304" Type="http://schemas.openxmlformats.org/officeDocument/2006/relationships/hyperlink" Target="https://nebraskalegislature.gov/laws/statutes.php?statute=44-785" TargetMode="External"/><Relationship Id="rId174" Type="http://schemas.openxmlformats.org/officeDocument/2006/relationships/hyperlink" Target="https://facilityfeereform.chir.georgetown.edu/consumer-notification-requirements/" TargetMode="External"/><Relationship Id="rId381" Type="http://schemas.openxmlformats.org/officeDocument/2006/relationships/hyperlink" Target="https://facilityfeereform.chir.georgetown.edu/consumer-notification-requirements/" TargetMode="External"/><Relationship Id="rId2062" Type="http://schemas.openxmlformats.org/officeDocument/2006/relationships/hyperlink" Target="https://www.hhs.nd.gov/sites/www/files/documents/medicaid-policies/noncovered-medicaid-services.pdf" TargetMode="External"/><Relationship Id="rId3113" Type="http://schemas.openxmlformats.org/officeDocument/2006/relationships/hyperlink" Target="https://law.justia.com/codes/california/code-hsc/division-107/part-2/chapter-2-5/article-1/section-127405/" TargetMode="External"/><Relationship Id="rId4511" Type="http://schemas.openxmlformats.org/officeDocument/2006/relationships/hyperlink" Target="https://resolve.org/learn/financial-resources/insurance-coverage/insurance-coverage-by-state/" TargetMode="External"/><Relationship Id="rId241" Type="http://schemas.openxmlformats.org/officeDocument/2006/relationships/hyperlink" Target="https://sourceonhealthcare.org/home-2023/facility-fees-bills-introduced-map-chart/" TargetMode="External"/><Relationship Id="rId3320" Type="http://schemas.openxmlformats.org/officeDocument/2006/relationships/hyperlink" Target="https://law.justia.com/codes/vermont/title-18/chapter-221/section-9483/" TargetMode="External"/><Relationship Id="rId5078" Type="http://schemas.openxmlformats.org/officeDocument/2006/relationships/hyperlink" Target="https://le.utah.gov/~2025/bills/static/HB0257.html" TargetMode="External"/><Relationship Id="rId2879" Type="http://schemas.openxmlformats.org/officeDocument/2006/relationships/hyperlink" Target="https://law.justia.com/codes/new-jersey/title-2a/section-2a-50-2/" TargetMode="External"/><Relationship Id="rId101" Type="http://schemas.openxmlformats.org/officeDocument/2006/relationships/hyperlink" Target="https://facilityfeereform.chir.georgetown.edu/cost-sharing-protections/" TargetMode="External"/><Relationship Id="rId1688" Type="http://schemas.openxmlformats.org/officeDocument/2006/relationships/hyperlink" Target="https://law.justia.com/codes/new-jersey/title-17b/section-17b-27-46-1tt/" TargetMode="External"/><Relationship Id="rId1895" Type="http://schemas.openxmlformats.org/officeDocument/2006/relationships/hyperlink" Target="https://healthlaw.org/doula-medicaid-project-february-2024-state-roundup/;" TargetMode="External"/><Relationship Id="rId2739" Type="http://schemas.openxmlformats.org/officeDocument/2006/relationships/hyperlink" Target="https://www.kff.org/medicaid/state-indicator/abortion-under-medicaid/" TargetMode="External"/><Relationship Id="rId2946" Type="http://schemas.openxmlformats.org/officeDocument/2006/relationships/hyperlink" Target="https://law.justia.com/codes/new-york/cvp/article-52/5231/" TargetMode="External"/><Relationship Id="rId4094" Type="http://schemas.openxmlformats.org/officeDocument/2006/relationships/hyperlink" Target="https://www.apcdcouncil.org/" TargetMode="External"/><Relationship Id="rId5145" Type="http://schemas.openxmlformats.org/officeDocument/2006/relationships/hyperlink" Target="https://nashp.org/state-tracker/state-pharmacy-benefit-manager-legislation/" TargetMode="External"/><Relationship Id="rId918" Type="http://schemas.openxmlformats.org/officeDocument/2006/relationships/hyperlink" Target="https://nashp.org/state-tracker/2025-state-legislation-to-lower-health-system-costs/" TargetMode="External"/><Relationship Id="rId1548" Type="http://schemas.openxmlformats.org/officeDocument/2006/relationships/hyperlink" Target="https://www.commonwealthfund.org/publications/maps-and-interactives/state-protections-against-medical-debt" TargetMode="External"/><Relationship Id="rId1755" Type="http://schemas.openxmlformats.org/officeDocument/2006/relationships/hyperlink" Target="https://dss.sd.gov/docs/medicaid/providers/billingmanuals/General/Recipient_Eligibility.pdf" TargetMode="External"/><Relationship Id="rId4161" Type="http://schemas.openxmlformats.org/officeDocument/2006/relationships/hyperlink" Target="https://mhdo.maine.gov/mhdo-data-dictionary/search" TargetMode="External"/><Relationship Id="rId5005" Type="http://schemas.openxmlformats.org/officeDocument/2006/relationships/hyperlink" Target="https://www.legis.state.pa.us/cfdocs/legis/li/uconsCheck.cfm?yr=2016&amp;sessInd=0&amp;act=95" TargetMode="External"/><Relationship Id="rId5212" Type="http://schemas.openxmlformats.org/officeDocument/2006/relationships/hyperlink" Target="https://www.ncsl.org/health/state-policy-options-and-pharmacy-benefit-managers" TargetMode="External"/><Relationship Id="rId1408" Type="http://schemas.openxmlformats.org/officeDocument/2006/relationships/hyperlink" Target="http://www.healthrates.mdinsurance.state.md.us/RatesQA.aspx" TargetMode="External"/><Relationship Id="rId1962" Type="http://schemas.openxmlformats.org/officeDocument/2006/relationships/hyperlink" Target="https://resolve.org/learn/financial-resources/insurance-coverage/medicaid-coverage-for-infertility-treatments-and-fertility-preservation/" TargetMode="External"/><Relationship Id="rId2806" Type="http://schemas.openxmlformats.org/officeDocument/2006/relationships/hyperlink" Target="https://states.guttmacher.org/policies?restrictions=state-medicaid-coverage-ban" TargetMode="External"/><Relationship Id="rId4021" Type="http://schemas.openxmlformats.org/officeDocument/2006/relationships/hyperlink" Target="https://hcai.ca.gov/visualizations/healthcare-payments-data-hpd-snapshot/" TargetMode="External"/><Relationship Id="rId47" Type="http://schemas.openxmlformats.org/officeDocument/2006/relationships/hyperlink" Target="https://app.powerbi.com/view?r=eyJrIjoiNDNlNTJjNzItNjQyNS00NjVmLTk4MjItZDYzZjBlNTQ0ZDA2IiwidCI6IjM4MmZiOGIwLTRkYzMtNDEwNy04MGJkLTM1OTViMjQzMmZhZSIsImMiOjZ9" TargetMode="External"/><Relationship Id="rId1615" Type="http://schemas.openxmlformats.org/officeDocument/2006/relationships/hyperlink" Target="https://unitedstatesofcare.org/wp-content/uploads/2023/04/Braidwood-State-Solutions-Updated-September-2023.pdf" TargetMode="External"/><Relationship Id="rId1822" Type="http://schemas.openxmlformats.org/officeDocument/2006/relationships/hyperlink" Target="https://www.kff.org/medicaid/issue-brief/section-1115-waiver-watch-medicaid-pre-release-services-for-people-who-are-incarcerated/" TargetMode="External"/><Relationship Id="rId4978" Type="http://schemas.openxmlformats.org/officeDocument/2006/relationships/hyperlink" Target="https://apps.legislature.ky.gov/law/statutes/statute.aspx?id=45075" TargetMode="External"/><Relationship Id="rId3787" Type="http://schemas.openxmlformats.org/officeDocument/2006/relationships/hyperlink" Target="https://www.milbank.org/news/state-health-care-cost-growth-target-values/" TargetMode="External"/><Relationship Id="rId3994" Type="http://schemas.openxmlformats.org/officeDocument/2006/relationships/hyperlink" Target="https://sourceonhealthcare.org/state-action/" TargetMode="External"/><Relationship Id="rId4838" Type="http://schemas.openxmlformats.org/officeDocument/2006/relationships/hyperlink" Target="https://www.ncsl.org/health/bulk-purchasing-of-prescription-drugs" TargetMode="External"/><Relationship Id="rId2389" Type="http://schemas.openxmlformats.org/officeDocument/2006/relationships/hyperlink" Target="https://www.lgbtmap.org/img/maps/citations-medicaid.pdf" TargetMode="External"/><Relationship Id="rId2596" Type="http://schemas.openxmlformats.org/officeDocument/2006/relationships/hyperlink" Target="https://www.healthybluesc.com/member-center/dental-and-vision" TargetMode="External"/><Relationship Id="rId3647" Type="http://schemas.openxmlformats.org/officeDocument/2006/relationships/hyperlink" Target="https://www.milbank.org/wp-content/uploads/2024/04/Milbank-Peterson-Case-Study-Snapshots-ACCESS_v04.pdf" TargetMode="External"/><Relationship Id="rId3854" Type="http://schemas.openxmlformats.org/officeDocument/2006/relationships/hyperlink" Target="https://www.milbank.org/news/state-health-care-cost-growth-target-values/" TargetMode="External"/><Relationship Id="rId4905" Type="http://schemas.openxmlformats.org/officeDocument/2006/relationships/hyperlink" Target="https://triagecancer.org/state-laws/co-pay-accumulators" TargetMode="External"/><Relationship Id="rId568" Type="http://schemas.openxmlformats.org/officeDocument/2006/relationships/hyperlink" Target="https://www.palegis.us/legislation/bills/2023/hb1633" TargetMode="External"/><Relationship Id="rId775" Type="http://schemas.openxmlformats.org/officeDocument/2006/relationships/hyperlink" Target="https://nohla.org/did-you-miss-nohlas-legislative-wrap-up/" TargetMode="External"/><Relationship Id="rId982" Type="http://schemas.openxmlformats.org/officeDocument/2006/relationships/hyperlink" Target="http://media.sourceonhealthcare.org/Mass.Gen.Laws-ch.93-9.pdf" TargetMode="External"/><Relationship Id="rId1198" Type="http://schemas.openxmlformats.org/officeDocument/2006/relationships/hyperlink" Target="https://www.ncsl.org/health/certificate-of-need-state-laws" TargetMode="External"/><Relationship Id="rId2249" Type="http://schemas.openxmlformats.org/officeDocument/2006/relationships/hyperlink" Target="https://www.medicaid.gov/medicaid/spa/downloads/PA-25-0003.pdf" TargetMode="External"/><Relationship Id="rId2456" Type="http://schemas.openxmlformats.org/officeDocument/2006/relationships/hyperlink" Target="https://health.alaska.gov/media/ux4ds44w/2025-medicaid-recipient-handbook.pdf" TargetMode="External"/><Relationship Id="rId2663" Type="http://schemas.openxmlformats.org/officeDocument/2006/relationships/hyperlink" Target="https://www.kff.org/womens-health-policy/issue-brief/interactive-how-state-policies-shape-access-to-abortion-coverage/" TargetMode="External"/><Relationship Id="rId2870" Type="http://schemas.openxmlformats.org/officeDocument/2006/relationships/hyperlink" Target="https://law.justia.com/codes/mississippi/title-85/chapter-3/section-85-3-21/" TargetMode="External"/><Relationship Id="rId3507" Type="http://schemas.openxmlformats.org/officeDocument/2006/relationships/hyperlink" Target="https://hcai.ca.gov/affordability/ohca/" TargetMode="External"/><Relationship Id="rId3714" Type="http://schemas.openxmlformats.org/officeDocument/2006/relationships/hyperlink" Target="https://www.milbank.org/wp-content/uploads/2024/04/Milbank-Peterson-Case-Study-Snapshots-ACCESS_v04.pdf" TargetMode="External"/><Relationship Id="rId3921" Type="http://schemas.openxmlformats.org/officeDocument/2006/relationships/hyperlink" Target="https://sourceonhealthcare.org/legislation/" TargetMode="External"/><Relationship Id="rId428" Type="http://schemas.openxmlformats.org/officeDocument/2006/relationships/hyperlink" Target="https://www.ilga.gov/legislation/104/HB/10400HB1431.htm" TargetMode="External"/><Relationship Id="rId635" Type="http://schemas.openxmlformats.org/officeDocument/2006/relationships/hyperlink" Target="https://nashp.org/state-tracker/2025-state-legislation-to-lower-prescription-drug-costs/" TargetMode="External"/><Relationship Id="rId842" Type="http://schemas.openxmlformats.org/officeDocument/2006/relationships/hyperlink" Target="https://www.ncsl.org/health/the-evolving-landscape-of-state-health-care-transaction-laws" TargetMode="External"/><Relationship Id="rId1058" Type="http://schemas.openxmlformats.org/officeDocument/2006/relationships/hyperlink" Target="https://nashp.org/state-tracker/2025-state-legislation-to-lower-health-system-costs/" TargetMode="External"/><Relationship Id="rId1265" Type="http://schemas.openxmlformats.org/officeDocument/2006/relationships/hyperlink" Target="https://law.justia.com/codes/virginia/title-32-1/chapter-20/section-32-1-373/" TargetMode="External"/><Relationship Id="rId1472" Type="http://schemas.openxmlformats.org/officeDocument/2006/relationships/hyperlink" Target="https://www.pa.gov/content/dam/copapwp-pagov/en/insurance/documents/consumers/healthinsurancefilings/documents/ratereview_consumerguide_v.7_update.pdf" TargetMode="External"/><Relationship Id="rId2109" Type="http://schemas.openxmlformats.org/officeDocument/2006/relationships/hyperlink" Target="https://www.healthinsurance.org/faqs/does-health-insurance-cover-ivf-and-other-fertility-treatments/" TargetMode="External"/><Relationship Id="rId2316" Type="http://schemas.openxmlformats.org/officeDocument/2006/relationships/hyperlink" Target="https://www.lgbtmap.org/img/maps/citations-medicaid.pdf" TargetMode="External"/><Relationship Id="rId2523" Type="http://schemas.openxmlformats.org/officeDocument/2006/relationships/hyperlink" Target="https://www.uhc.com/communityplan/rhode-island/plans/medicaid/rhody-health-partners" TargetMode="External"/><Relationship Id="rId2730" Type="http://schemas.openxmlformats.org/officeDocument/2006/relationships/hyperlink" Target="https://www.kff.org/medicaid/state-indicator/abortion-under-medicaid/" TargetMode="External"/><Relationship Id="rId702" Type="http://schemas.openxmlformats.org/officeDocument/2006/relationships/hyperlink" Target="https://sourceonhealthcare.org/market-consolidation/merger-review/" TargetMode="External"/><Relationship Id="rId1125" Type="http://schemas.openxmlformats.org/officeDocument/2006/relationships/hyperlink" Target="https://www.ncsl.org/health/certificate-of-need-state-laws" TargetMode="External"/><Relationship Id="rId1332" Type="http://schemas.openxmlformats.org/officeDocument/2006/relationships/hyperlink" Target="https://mn.gov/commerce/insurance/health/consumer-protections/rates/faq.jsp" TargetMode="External"/><Relationship Id="rId4488" Type="http://schemas.openxmlformats.org/officeDocument/2006/relationships/hyperlink" Target="https://resolve.org/learn/financial-resources/insurance-coverage/insurance-coverage-by-state/" TargetMode="External"/><Relationship Id="rId4695" Type="http://schemas.openxmlformats.org/officeDocument/2006/relationships/hyperlink" Target="https://www.masshealthchoices.com/en/do-you-need-to-choose-a-health-plan" TargetMode="External"/><Relationship Id="rId3297" Type="http://schemas.openxmlformats.org/officeDocument/2006/relationships/hyperlink" Target="https://www.nj.gov/health/charitycare/documents/charity_care_section.pdf" TargetMode="External"/><Relationship Id="rId4348" Type="http://schemas.openxmlformats.org/officeDocument/2006/relationships/hyperlink" Target="https://app.leg.wa.gov/rcw/default.aspx?cite=48.43.043" TargetMode="External"/><Relationship Id="rId3157" Type="http://schemas.openxmlformats.org/officeDocument/2006/relationships/hyperlink" Target="https://www.commonwealthfund.org/publications/maps-and-interactives/state-protections-against-medical-debt" TargetMode="External"/><Relationship Id="rId4555" Type="http://schemas.openxmlformats.org/officeDocument/2006/relationships/hyperlink" Target="https://leg.colorado.gov/sites/default/files/2025a_183_signed.pdf" TargetMode="External"/><Relationship Id="rId4762" Type="http://schemas.openxmlformats.org/officeDocument/2006/relationships/hyperlink" Target="https://iq.govwin.com/neo/marketAnalysis/view/Medicaid-eligibility-and-enrollment-systems-Which-states-still-need-to-modernize/283?researchTypeId=1&amp;researchMarket=" TargetMode="External"/><Relationship Id="rId285" Type="http://schemas.openxmlformats.org/officeDocument/2006/relationships/hyperlink" Target="https://facilityfeereform.chir.georgetown.edu/facility-fee-prohibitions/" TargetMode="External"/><Relationship Id="rId3364" Type="http://schemas.openxmlformats.org/officeDocument/2006/relationships/hyperlink" Target="https://downloads.cms.gov/cciio/State%20Required%20Benefits_KS.PDF" TargetMode="External"/><Relationship Id="rId3571" Type="http://schemas.openxmlformats.org/officeDocument/2006/relationships/hyperlink" Target="https://www.maine.gov/oahc/sites/maine.gov.oahc/files/meetins/2024-04/OAHC%202023%20Annual%20Report.pdf" TargetMode="External"/><Relationship Id="rId4208" Type="http://schemas.openxmlformats.org/officeDocument/2006/relationships/hyperlink" Target="https://nciom.org/task-force-on-all-payer-claims-database/" TargetMode="External"/><Relationship Id="rId4415" Type="http://schemas.openxmlformats.org/officeDocument/2006/relationships/hyperlink" Target="https://law.justia.com/codes/hawaii/title-24/chapter-431/section-431-10a-116-5/" TargetMode="External"/><Relationship Id="rId4622" Type="http://schemas.openxmlformats.org/officeDocument/2006/relationships/hyperlink" Target="https://chirblog.org/progress-report-washingtons-public-option-plans/" TargetMode="External"/><Relationship Id="rId492" Type="http://schemas.openxmlformats.org/officeDocument/2006/relationships/hyperlink" Target="https://eig.org/state-noncompete-map/" TargetMode="External"/><Relationship Id="rId2173" Type="http://schemas.openxmlformats.org/officeDocument/2006/relationships/hyperlink" Target="https://docs.google.com/spreadsheets/d/1vsZTIecerW5t49Gg01pya2fURuZ-L6tDimC2e3QeIeE/edit?gid=1534310451" TargetMode="External"/><Relationship Id="rId2380" Type="http://schemas.openxmlformats.org/officeDocument/2006/relationships/hyperlink" Target="https://www.lgbtmap.org/img/maps/citations-medicaid.pdf" TargetMode="External"/><Relationship Id="rId3017" Type="http://schemas.openxmlformats.org/officeDocument/2006/relationships/hyperlink" Target="https://law.justia.com/codes/washington/title-70/chapter-70-170/section-70-170-060/" TargetMode="External"/><Relationship Id="rId3224" Type="http://schemas.openxmlformats.org/officeDocument/2006/relationships/hyperlink" Target="https://www.commonwealthfund.org/publications/fund-reports/2025/jul/state-protections-against-medical-debt-look-policies-across-us" TargetMode="External"/><Relationship Id="rId3431" Type="http://schemas.openxmlformats.org/officeDocument/2006/relationships/hyperlink" Target="https://capitol.texas.gov/BillLookup/History.aspx?LegSess=85R&amp;Bill=HB10" TargetMode="External"/><Relationship Id="rId145" Type="http://schemas.openxmlformats.org/officeDocument/2006/relationships/hyperlink" Target="https://sourceonhealthcare.org/home-2023/facility-fees-bills-introduced-map-chart/" TargetMode="External"/><Relationship Id="rId352" Type="http://schemas.openxmlformats.org/officeDocument/2006/relationships/hyperlink" Target="https://app.powerbi.com/view?r=eyJrIjoiNDNlNTJjNzItNjQyNS00NjVmLTk4MjItZDYzZjBlNTQ0ZDA2IiwidCI6IjM4MmZiOGIwLTRkYzMtNDEwNy04MGJkLTM1OTViMjQzMmZhZSIsImMiOjZ9" TargetMode="External"/><Relationship Id="rId2033" Type="http://schemas.openxmlformats.org/officeDocument/2006/relationships/hyperlink" Target="https://www.dhs.state.mn.us/main/idcplg?IdcService=GET_DYNAMIC_CONVERSION&amp;RevisionSelectionMethod=LatestReleased&amp;dDocName=dhs16_137811" TargetMode="External"/><Relationship Id="rId2240" Type="http://schemas.openxmlformats.org/officeDocument/2006/relationships/hyperlink" Target="https://nashp.org/state-tracker/state-medicaid-approaches-to-doula-service-benefits/" TargetMode="External"/><Relationship Id="rId5189" Type="http://schemas.openxmlformats.org/officeDocument/2006/relationships/hyperlink" Target="https://www.ncsl.org/health/state-policy-options-and-pharmacy-benefit-managers" TargetMode="External"/><Relationship Id="rId212" Type="http://schemas.openxmlformats.org/officeDocument/2006/relationships/hyperlink" Target="https://app.powerbi.com/view?r=eyJrIjoiNDNlNTJjNzItNjQyNS00NjVmLTk4MjItZDYzZjBlNTQ0ZDA2IiwidCI6IjM4MmZiOGIwLTRkYzMtNDEwNy04MGJkLTM1OTViMjQzMmZhZSIsImMiOjZ9" TargetMode="External"/><Relationship Id="rId1799" Type="http://schemas.openxmlformats.org/officeDocument/2006/relationships/hyperlink" Target="https://www.kff.org/report-section/section-1115-waiver-tracker-key-themes-maps/" TargetMode="External"/><Relationship Id="rId2100" Type="http://schemas.openxmlformats.org/officeDocument/2006/relationships/hyperlink" Target="https://www.healthinsurance.org/faqs/does-health-insurance-cover-ivf-and-other-fertility-treatments/" TargetMode="External"/><Relationship Id="rId5049" Type="http://schemas.openxmlformats.org/officeDocument/2006/relationships/hyperlink" Target="https://www.ncsl.org/health/state-policy-options-and-pharmacy-benefit-managers" TargetMode="External"/><Relationship Id="rId5256" Type="http://schemas.openxmlformats.org/officeDocument/2006/relationships/hyperlink" Target="https://apps.legislature.ky.gov/law/statutes/statute.aspx?id=49885" TargetMode="External"/><Relationship Id="rId4065" Type="http://schemas.openxmlformats.org/officeDocument/2006/relationships/hyperlink" Target="https://www.apcdcouncil.org/" TargetMode="External"/><Relationship Id="rId4272" Type="http://schemas.openxmlformats.org/officeDocument/2006/relationships/hyperlink" Target="https://law.justia.com/codes/district-of-columbia/title-31/chapter-29/subchapter-ii/section-31-2931/" TargetMode="External"/><Relationship Id="rId5116" Type="http://schemas.openxmlformats.org/officeDocument/2006/relationships/hyperlink" Target="https://www.healthmanagement.com/wp-content/uploads/2024-Medicaid-Rx-Survey-Rpt_FINAL.pdf" TargetMode="External"/><Relationship Id="rId1659" Type="http://schemas.openxmlformats.org/officeDocument/2006/relationships/hyperlink" Target="https://www.commonwealthfund.org/blog/2022/aca-preventive-services-benefit-jeopardy-what-can-states-do" TargetMode="External"/><Relationship Id="rId1866" Type="http://schemas.openxmlformats.org/officeDocument/2006/relationships/hyperlink" Target="https://www.kff.org/status-of-state-medicaid-expansion-decisions/" TargetMode="External"/><Relationship Id="rId2917" Type="http://schemas.openxmlformats.org/officeDocument/2006/relationships/hyperlink" Target="https://law.justia.com/codes/idaho/title-11/chapter-7/section-11-712/" TargetMode="External"/><Relationship Id="rId3081" Type="http://schemas.openxmlformats.org/officeDocument/2006/relationships/hyperlink" Target="https://law.justia.com/codes/washington/title-43/chapter-43-70/section-43-70-052/" TargetMode="External"/><Relationship Id="rId4132" Type="http://schemas.openxmlformats.org/officeDocument/2006/relationships/hyperlink" Target="https://hcai.ca.gov/visualizations/healthcare-payments-data-hpd-snapshot/" TargetMode="External"/><Relationship Id="rId1519" Type="http://schemas.openxmlformats.org/officeDocument/2006/relationships/hyperlink" Target="https://casetext.com/statute/code-of-maryland/article-insurance/title-15-health-insurance/subtitle-13-maryland-health-insurance-portability-and-accountability-act-individual-market-reforms/section-15-1301-definitions" TargetMode="External"/><Relationship Id="rId1726" Type="http://schemas.openxmlformats.org/officeDocument/2006/relationships/hyperlink" Target="https://regulations.justia.com/states/louisiana/title-50/part-iii/subpart-3/chapter-23/section-iii-2305/" TargetMode="External"/><Relationship Id="rId1933" Type="http://schemas.openxmlformats.org/officeDocument/2006/relationships/hyperlink" Target="https://casetext.com/statute/nevada-revised-statutes/title-38-public-welfare/chapter-422-health-care-financing-and-policy/administration-and-procedure/state-plan-for-medicaid-and-childrens-health-insurance-program/section-422272362-state-plan-for-medicaid-inclusion-of-requirement-for-payment-of-certain-costs-related-to-gender-dysphoria-and-gender-incongruence" TargetMode="External"/><Relationship Id="rId18" Type="http://schemas.openxmlformats.org/officeDocument/2006/relationships/hyperlink" Target="https://sourceonhealthcare.org/home-2023/facility-fees-bills-introduced-map-chart/" TargetMode="External"/><Relationship Id="rId3898" Type="http://schemas.openxmlformats.org/officeDocument/2006/relationships/hyperlink" Target="https://www.cms.gov/priorities/innovation/innovation-models/ahead" TargetMode="External"/><Relationship Id="rId4949" Type="http://schemas.openxmlformats.org/officeDocument/2006/relationships/hyperlink" Target="https://triagecancer.org/state-laws/co-pay-accumulators" TargetMode="External"/><Relationship Id="rId3758" Type="http://schemas.openxmlformats.org/officeDocument/2006/relationships/hyperlink" Target="https://www.oklegislature.gov/cf_pdf/2023-24%20ENR/SB/SB563%20ENR.PDF" TargetMode="External"/><Relationship Id="rId3965" Type="http://schemas.openxmlformats.org/officeDocument/2006/relationships/hyperlink" Target="https://sehpcostcontainment.chir.georgetown.edu/documents/Mixed-Results-Cost-Growth.pdf" TargetMode="External"/><Relationship Id="rId4809" Type="http://schemas.openxmlformats.org/officeDocument/2006/relationships/hyperlink" Target="https://www.primetherapeutics.com/nmpi" TargetMode="External"/><Relationship Id="rId679" Type="http://schemas.openxmlformats.org/officeDocument/2006/relationships/hyperlink" Target="https://sourceonhealthcare.org/market-consolidation/merger-review/" TargetMode="External"/><Relationship Id="rId886" Type="http://schemas.openxmlformats.org/officeDocument/2006/relationships/hyperlink" Target="https://sourceonhealthcare.org/market-consolidation/merger-review/" TargetMode="External"/><Relationship Id="rId2567" Type="http://schemas.openxmlformats.org/officeDocument/2006/relationships/hyperlink" Target="https://eohhs.ri.gov/providers-partners/provider-manuals-guidelines/medicaid-provider-manual/vision-services/vision" TargetMode="External"/><Relationship Id="rId2774" Type="http://schemas.openxmlformats.org/officeDocument/2006/relationships/hyperlink" Target="https://states.guttmacher.org/policies?restrictions=state-medicaid-coverage-ban" TargetMode="External"/><Relationship Id="rId3618" Type="http://schemas.openxmlformats.org/officeDocument/2006/relationships/hyperlink" Target="https://legislature.vermont.gov/Documents/2026/Docs/ACTS/ACT068/ACT068%20As%20Enacted.pdf" TargetMode="External"/><Relationship Id="rId5180" Type="http://schemas.openxmlformats.org/officeDocument/2006/relationships/hyperlink" Target="https://nashp.org/state-tracker/state-pharmacy-benefit-manager-legislation/" TargetMode="External"/><Relationship Id="rId2" Type="http://schemas.openxmlformats.org/officeDocument/2006/relationships/hyperlink" Target="https://sourceonhealthcare.org/home-2023/facility-fees-bills-introduced-map-chart/" TargetMode="External"/><Relationship Id="rId539" Type="http://schemas.openxmlformats.org/officeDocument/2006/relationships/hyperlink" Target="https://www.law.cornell.edu/regulations/kentucky/806-KAR-17-300" TargetMode="External"/><Relationship Id="rId746" Type="http://schemas.openxmlformats.org/officeDocument/2006/relationships/hyperlink" Target="https://sourceonhealthcare.org/market-consolidation/merger-review/" TargetMode="External"/><Relationship Id="rId1169" Type="http://schemas.openxmlformats.org/officeDocument/2006/relationships/hyperlink" Target="https://nashp.org/state-tracker/state-legislative-action-to-lower-health-system-costs/" TargetMode="External"/><Relationship Id="rId1376" Type="http://schemas.openxmlformats.org/officeDocument/2006/relationships/hyperlink" Target="https://healthjournalism.org/wp-content/uploads/2025/01/Hawaii-for-AHCJ2024.pdf" TargetMode="External"/><Relationship Id="rId1583" Type="http://schemas.openxmlformats.org/officeDocument/2006/relationships/hyperlink" Target="https://www.commonwealthfund.org/publications/fund-reports/2025/jul/state-protections-against-medical-debt-look-policies-across-us" TargetMode="External"/><Relationship Id="rId2427" Type="http://schemas.openxmlformats.org/officeDocument/2006/relationships/hyperlink" Target="https://legiscan.com/AL/text/SB184/id/2566425" TargetMode="External"/><Relationship Id="rId2981" Type="http://schemas.openxmlformats.org/officeDocument/2006/relationships/hyperlink" Target="https://www.commonwealthfund.org/publications/maps-and-interactives/state-protections-against-medical-debt" TargetMode="External"/><Relationship Id="rId3825" Type="http://schemas.openxmlformats.org/officeDocument/2006/relationships/hyperlink" Target="https://www.milbank.org/wp-content/uploads/2024/04/Milbank-Peterson-Case-Study-Snapshots-ACCESS_v04.pdf" TargetMode="External"/><Relationship Id="rId5040" Type="http://schemas.openxmlformats.org/officeDocument/2006/relationships/hyperlink" Target="https://www.ncsl.org/health/state-policy-options-and-pharmacy-benefit-managers" TargetMode="External"/><Relationship Id="rId953" Type="http://schemas.openxmlformats.org/officeDocument/2006/relationships/hyperlink" Target="https://nashp.org/state-tracker/2025-state-legislation-to-lower-health-system-costs/" TargetMode="External"/><Relationship Id="rId1029" Type="http://schemas.openxmlformats.org/officeDocument/2006/relationships/hyperlink" Target="https://www.ncsl.org/health/certificate-of-need-state-laws" TargetMode="External"/><Relationship Id="rId1236" Type="http://schemas.openxmlformats.org/officeDocument/2006/relationships/hyperlink" Target="https://law.justia.com/codes/louisiana/revised-statutes/title-40/rs-40-2115-14/" TargetMode="External"/><Relationship Id="rId1790" Type="http://schemas.openxmlformats.org/officeDocument/2006/relationships/hyperlink" Target="https://www.medicaidplanningassistance.org/state-specific-medicaid-eligibility/" TargetMode="External"/><Relationship Id="rId2634" Type="http://schemas.openxmlformats.org/officeDocument/2006/relationships/hyperlink" Target="https://medicaid.ohio.gov/families-and-individuals/srvcs/dental" TargetMode="External"/><Relationship Id="rId2841" Type="http://schemas.openxmlformats.org/officeDocument/2006/relationships/hyperlink" Target="https://law.justia.com/codes/utah/title-31a/chapter-26/part-3/section-301-6/" TargetMode="External"/><Relationship Id="rId82" Type="http://schemas.openxmlformats.org/officeDocument/2006/relationships/hyperlink" Target="https://app.powerbi.com/view?r=eyJrIjoiNDNlNTJjNzItNjQyNS00NjVmLTk4MjItZDYzZjBlNTQ0ZDA2IiwidCI6IjM4MmZiOGIwLTRkYzMtNDEwNy04MGJkLTM1OTViMjQzMmZhZSIsImMiOjZ9" TargetMode="External"/><Relationship Id="rId606" Type="http://schemas.openxmlformats.org/officeDocument/2006/relationships/hyperlink" Target="https://app.leg.wa.gov/RCW/default.aspx?cite=49.62.030" TargetMode="External"/><Relationship Id="rId813" Type="http://schemas.openxmlformats.org/officeDocument/2006/relationships/hyperlink" Target="https://nashp.org/state-tracker/2025-state-legislation-to-lower-health-system-costs/" TargetMode="External"/><Relationship Id="rId1443" Type="http://schemas.openxmlformats.org/officeDocument/2006/relationships/hyperlink" Target="https://healthjournalism.org/wp-content/uploads/2025/01/Massachusettsfor-AHCJ2024.pdf" TargetMode="External"/><Relationship Id="rId1650" Type="http://schemas.openxmlformats.org/officeDocument/2006/relationships/hyperlink" Target="https://www.commonwealthfund.org/blog/2022/aca-preventive-services-benefit-jeopardy-what-can-states-do" TargetMode="External"/><Relationship Id="rId2701" Type="http://schemas.openxmlformats.org/officeDocument/2006/relationships/hyperlink" Target="https://www.kff.org/womens-health-policy/issue-brief/interactive-how-state-policies-shape-access-to-abortion-coverage/" TargetMode="External"/><Relationship Id="rId4599" Type="http://schemas.openxmlformats.org/officeDocument/2006/relationships/hyperlink" Target="https://mn.gov/commerce-stat/insurance/industry/policy-data-reports/2024_public_option_report.pdf" TargetMode="External"/><Relationship Id="rId1303" Type="http://schemas.openxmlformats.org/officeDocument/2006/relationships/hyperlink" Target="https://www.cms.gov/files/document/py-26-individual-market-rate-filing-instructions.pdf" TargetMode="External"/><Relationship Id="rId1510" Type="http://schemas.openxmlformats.org/officeDocument/2006/relationships/hyperlink" Target="https://law.justia.com/codes/florida/title-xxxvii/chapter-627/part-vii/section-627-6525/" TargetMode="External"/><Relationship Id="rId4459" Type="http://schemas.openxmlformats.org/officeDocument/2006/relationships/hyperlink" Target="https://leginfo.legislature.ca.gov/faces/billTextClient.xhtml?bill_id=201920200SB600" TargetMode="External"/><Relationship Id="rId4666" Type="http://schemas.openxmlformats.org/officeDocument/2006/relationships/hyperlink" Target="https://www.kff.org/racial-equity-and-health-policy/state-health-coverage-for-immigrants-and-implications-for-health-coverage-and-care/" TargetMode="External"/><Relationship Id="rId4873" Type="http://schemas.openxmlformats.org/officeDocument/2006/relationships/hyperlink" Target="https://triagecancer.org/state-laws/co-pay-accumulators" TargetMode="External"/><Relationship Id="rId3268" Type="http://schemas.openxmlformats.org/officeDocument/2006/relationships/hyperlink" Target="https://regulations.justia.com/states/west-virginia/agency-110/title-110/series-110-03/section-110-3-24/" TargetMode="External"/><Relationship Id="rId3475" Type="http://schemas.openxmlformats.org/officeDocument/2006/relationships/hyperlink" Target="https://www.ncsl.org/state-legislatures-news/details/states-seek-to-lower-costs-increase-coverage-of-mental-health-care" TargetMode="External"/><Relationship Id="rId3682" Type="http://schemas.openxmlformats.org/officeDocument/2006/relationships/hyperlink" Target="https://nashp.org/state-tracker/how-states-use-cost-growth-benchmark-programs-to-contain-health-care-costs" TargetMode="External"/><Relationship Id="rId4319" Type="http://schemas.openxmlformats.org/officeDocument/2006/relationships/hyperlink" Target="https://www.nysenate.gov/legislation/bills/2025/S1282" TargetMode="External"/><Relationship Id="rId4526" Type="http://schemas.openxmlformats.org/officeDocument/2006/relationships/hyperlink" Target="https://triagecancer.org/state-laws/health-insurance-fertility-services" TargetMode="External"/><Relationship Id="rId4733" Type="http://schemas.openxmlformats.org/officeDocument/2006/relationships/hyperlink" Target="https://dhhr.wv.gov/bms/Members/Managed%20Care/MCOreports/Documents/WV%20MHT%20SFY24%20Annual%20Report%2009.26.2024.pdf" TargetMode="External"/><Relationship Id="rId4940" Type="http://schemas.openxmlformats.org/officeDocument/2006/relationships/hyperlink" Target="https://triagecancer.org/state-laws/co-pay-accumulators" TargetMode="External"/><Relationship Id="rId189" Type="http://schemas.openxmlformats.org/officeDocument/2006/relationships/hyperlink" Target="https://facilityfeereform.chir.georgetown.edu/consumer-notification-requirements/" TargetMode="External"/><Relationship Id="rId396" Type="http://schemas.openxmlformats.org/officeDocument/2006/relationships/hyperlink" Target="https://www.legis.la.gov/legis/Law.aspx?d=1108790" TargetMode="External"/><Relationship Id="rId2077" Type="http://schemas.openxmlformats.org/officeDocument/2006/relationships/hyperlink" Target="https://www.healthinsurance.org/faqs/does-health-insurance-cover-ivf-and-other-fertility-treatments/" TargetMode="External"/><Relationship Id="rId2284" Type="http://schemas.openxmlformats.org/officeDocument/2006/relationships/hyperlink" Target="https://docs.google.com/spreadsheets/d/1vsZTIecerW5t49Gg01pya2fURuZ-L6tDimC2e3QeIeE/edit?gid=1534310451" TargetMode="External"/><Relationship Id="rId2491" Type="http://schemas.openxmlformats.org/officeDocument/2006/relationships/hyperlink" Target="https://www.nj.gov/humanservices/providers/rulefees/regs/rulesfiles/NJAC%2010_64%20HEARING%20AID%20SERVICES.PDF" TargetMode="External"/><Relationship Id="rId3128" Type="http://schemas.openxmlformats.org/officeDocument/2006/relationships/hyperlink" Target="https://law.justia.com/codes/new-hampshire/title-i/chapter-7/section-7-32-h/" TargetMode="External"/><Relationship Id="rId3335" Type="http://schemas.openxmlformats.org/officeDocument/2006/relationships/hyperlink" Target="https://leg.colorado.gov/bills/hb21-1068" TargetMode="External"/><Relationship Id="rId3542" Type="http://schemas.openxmlformats.org/officeDocument/2006/relationships/hyperlink" Target="https://www.chcf.org/wp-content/uploads/2022/04/HealthCareCostCommissionstatesAddressCostGrowth.pdf" TargetMode="External"/><Relationship Id="rId256" Type="http://schemas.openxmlformats.org/officeDocument/2006/relationships/hyperlink" Target="https://app.powerbi.com/view?r=eyJrIjoiNDNlNTJjNzItNjQyNS00NjVmLTk4MjItZDYzZjBlNTQ0ZDA2IiwidCI6IjM4MmZiOGIwLTRkYzMtNDEwNy04MGJkLTM1OTViMjQzMmZhZSIsImMiOjZ9" TargetMode="External"/><Relationship Id="rId463" Type="http://schemas.openxmlformats.org/officeDocument/2006/relationships/hyperlink" Target="https://sourceonhealthcare.org/provider-contracts/" TargetMode="External"/><Relationship Id="rId670" Type="http://schemas.openxmlformats.org/officeDocument/2006/relationships/hyperlink" Target="https://sourceonhealthcare.org/market-consolidation/merger-review/" TargetMode="External"/><Relationship Id="rId1093" Type="http://schemas.openxmlformats.org/officeDocument/2006/relationships/hyperlink" Target="https://www.ncsl.org/health/certificate-of-need-state-laws" TargetMode="External"/><Relationship Id="rId2144" Type="http://schemas.openxmlformats.org/officeDocument/2006/relationships/hyperlink" Target="https://docs.google.com/spreadsheets/d/1vsZTIecerW5t49Gg01pya2fURuZ-L6tDimC2e3QeIeE/edit?gid=1534310451" TargetMode="External"/><Relationship Id="rId2351" Type="http://schemas.openxmlformats.org/officeDocument/2006/relationships/hyperlink" Target="https://www.lgbtmap.org/equality-maps/medicaid" TargetMode="External"/><Relationship Id="rId3402" Type="http://schemas.openxmlformats.org/officeDocument/2006/relationships/hyperlink" Target="https://www.paritytrack.org/reports/kansas/statutes/" TargetMode="External"/><Relationship Id="rId4800" Type="http://schemas.openxmlformats.org/officeDocument/2006/relationships/hyperlink" Target="https://www.rxssdc.org/content/dam/sovereign-states-drug-consortium/assets/pdf/ssdc-cy2026-supplemental-rebate-solicitation-letter.pdf" TargetMode="External"/><Relationship Id="rId116" Type="http://schemas.openxmlformats.org/officeDocument/2006/relationships/hyperlink" Target="https://facilityfeereform.chir.georgetown.edu/cost-sharing-protections/" TargetMode="External"/><Relationship Id="rId323" Type="http://schemas.openxmlformats.org/officeDocument/2006/relationships/hyperlink" Target="https://sourceonhealthcare.org/home-2023/facility-fees-bills-introduced-map-chart/" TargetMode="External"/><Relationship Id="rId530" Type="http://schemas.openxmlformats.org/officeDocument/2006/relationships/hyperlink" Target="https://legiscan.com/MS/bill/HB889/2024" TargetMode="External"/><Relationship Id="rId1160" Type="http://schemas.openxmlformats.org/officeDocument/2006/relationships/hyperlink" Target="https://health.mo.gov/information/boards/certificateofneed/pdf/law.pdf" TargetMode="External"/><Relationship Id="rId2004" Type="http://schemas.openxmlformats.org/officeDocument/2006/relationships/hyperlink" Target="https://resolve.org/learn/financial-resources/insurance-coverage/medicaid-coverage-for-infertility-treatments-and-fertility-preservation/" TargetMode="External"/><Relationship Id="rId2211" Type="http://schemas.openxmlformats.org/officeDocument/2006/relationships/hyperlink" Target="https://mydss.mo.gov/mhd/doulas" TargetMode="External"/><Relationship Id="rId4176" Type="http://schemas.openxmlformats.org/officeDocument/2006/relationships/hyperlink" Target="https://www.apcdcouncil.org/" TargetMode="External"/><Relationship Id="rId1020" Type="http://schemas.openxmlformats.org/officeDocument/2006/relationships/hyperlink" Target="https://www.ncsl.org/health/the-evolving-landscape-of-state-health-care-transaction-laws" TargetMode="External"/><Relationship Id="rId1977" Type="http://schemas.openxmlformats.org/officeDocument/2006/relationships/hyperlink" Target="https://hcpf.colorado.gov/family-planning-manual" TargetMode="External"/><Relationship Id="rId4383" Type="http://schemas.openxmlformats.org/officeDocument/2006/relationships/hyperlink" Target="https://legiscan.com/IL/bill/SB3203/2023" TargetMode="External"/><Relationship Id="rId4590" Type="http://schemas.openxmlformats.org/officeDocument/2006/relationships/hyperlink" Target="https://unitedstatesofcare.org/wp-content/uploads/2024/02/2024-Comparison-Chart-of-State-Public-Options.pdf" TargetMode="External"/><Relationship Id="rId5227" Type="http://schemas.openxmlformats.org/officeDocument/2006/relationships/hyperlink" Target="https://www.ncsl.org/health/state-policy-options-and-pharmacy-benefit-managers" TargetMode="External"/><Relationship Id="rId1837" Type="http://schemas.openxmlformats.org/officeDocument/2006/relationships/hyperlink" Target="https://www.kff.org/policy-watch/section-1115-waiver-watch-continuous-eligibility-waivers/" TargetMode="External"/><Relationship Id="rId3192" Type="http://schemas.openxmlformats.org/officeDocument/2006/relationships/hyperlink" Target="https://www.commonwealthfund.org/publications/fund-reports/2025/jul/state-protections-against-medical-debt-look-policies-across-us" TargetMode="External"/><Relationship Id="rId4036" Type="http://schemas.openxmlformats.org/officeDocument/2006/relationships/hyperlink" Target="https://www.apcdcouncil.org/" TargetMode="External"/><Relationship Id="rId4243" Type="http://schemas.openxmlformats.org/officeDocument/2006/relationships/hyperlink" Target="https://www.fightcancer.org/what-we-do/access-biomarker-testing" TargetMode="External"/><Relationship Id="rId4450" Type="http://schemas.openxmlformats.org/officeDocument/2006/relationships/hyperlink" Target="https://triagecancer.org/state-laws/health-insurance-fertility-services" TargetMode="External"/><Relationship Id="rId3052" Type="http://schemas.openxmlformats.org/officeDocument/2006/relationships/hyperlink" Target="https://www.nj.gov/health/charitycare/documents/financing_rules_njac8_31b.pdf" TargetMode="External"/><Relationship Id="rId4103" Type="http://schemas.openxmlformats.org/officeDocument/2006/relationships/hyperlink" Target="https://sourceonhealthcare.org/state-action/" TargetMode="External"/><Relationship Id="rId4310" Type="http://schemas.openxmlformats.org/officeDocument/2006/relationships/hyperlink" Target="https://law.justia.com/codes/new-hampshire/title-xxxvii/chapter-417-d/section-417-d-2-c/" TargetMode="External"/><Relationship Id="rId180" Type="http://schemas.openxmlformats.org/officeDocument/2006/relationships/hyperlink" Target="https://facilityfeereform.chir.georgetown.edu/consumer-notification-requirements/" TargetMode="External"/><Relationship Id="rId1904" Type="http://schemas.openxmlformats.org/officeDocument/2006/relationships/hyperlink" Target="https://www.medicaid.gov/medicaid/spa/downloads/VA-21-0013.pdf;%20and" TargetMode="External"/><Relationship Id="rId3869" Type="http://schemas.openxmlformats.org/officeDocument/2006/relationships/hyperlink" Target="https://www.milbank.org/news/state-health-care-cost-growth-target-values/" TargetMode="External"/><Relationship Id="rId5084" Type="http://schemas.openxmlformats.org/officeDocument/2006/relationships/hyperlink" Target="https://www.ncsl.org/health/state-policy-options-and-pharmacy-benefit-managers" TargetMode="External"/><Relationship Id="rId997" Type="http://schemas.openxmlformats.org/officeDocument/2006/relationships/hyperlink" Target="https://www.ncsl.org/health/certificate-of-need-state-laws" TargetMode="External"/><Relationship Id="rId2678" Type="http://schemas.openxmlformats.org/officeDocument/2006/relationships/hyperlink" Target="https://www.kff.org/womens-health-policy/issue-brief/interactive-how-state-policies-shape-access-to-abortion-coverage/" TargetMode="External"/><Relationship Id="rId2885" Type="http://schemas.openxmlformats.org/officeDocument/2006/relationships/hyperlink" Target="https://law.justia.com/codes/ohio/title-23/chapter-2329/section-2329-66/" TargetMode="External"/><Relationship Id="rId3729" Type="http://schemas.openxmlformats.org/officeDocument/2006/relationships/hyperlink" Target="https://hcpf.colorado.gov/colorado-healthcare-affordability-and-sustainability-enterprise-chase-board" TargetMode="External"/><Relationship Id="rId3936" Type="http://schemas.openxmlformats.org/officeDocument/2006/relationships/hyperlink" Target="https://nashp.org/state-tracker/state-legislative-action-to-lower-health-system-costs/" TargetMode="External"/><Relationship Id="rId5151" Type="http://schemas.openxmlformats.org/officeDocument/2006/relationships/hyperlink" Target="https://nashp.org/state-tracker/state-pharmacy-benefit-manager-legislation/" TargetMode="External"/><Relationship Id="rId857" Type="http://schemas.openxmlformats.org/officeDocument/2006/relationships/hyperlink" Target="https://www.goodwinlaw.com/en/resource/state-healthcare-transaction-notification-laws" TargetMode="External"/><Relationship Id="rId1487" Type="http://schemas.openxmlformats.org/officeDocument/2006/relationships/hyperlink" Target="https://georgetown.app.box.com/v/looking-under-the-hood" TargetMode="External"/><Relationship Id="rId1694" Type="http://schemas.openxmlformats.org/officeDocument/2006/relationships/hyperlink" Target="https://legiscan.com/PA/bill/HB1050/2023" TargetMode="External"/><Relationship Id="rId2538" Type="http://schemas.openxmlformats.org/officeDocument/2006/relationships/hyperlink" Target="https://www.huskyhealthct.org/providers/provider_postings/benefits_grids/Vision_Grid.pdf" TargetMode="External"/><Relationship Id="rId2745" Type="http://schemas.openxmlformats.org/officeDocument/2006/relationships/hyperlink" Target="https://www.kff.org/medicaid/state-indicator/abortion-under-medicaid/" TargetMode="External"/><Relationship Id="rId2952" Type="http://schemas.openxmlformats.org/officeDocument/2006/relationships/hyperlink" Target="https://law.justia.com/codes/rhode-island/title-9/chapter-9-26/section-9-26-4/" TargetMode="External"/><Relationship Id="rId717" Type="http://schemas.openxmlformats.org/officeDocument/2006/relationships/hyperlink" Target="https://sourceonhealthcare.org/market-consolidation/merger-review/" TargetMode="External"/><Relationship Id="rId924" Type="http://schemas.openxmlformats.org/officeDocument/2006/relationships/hyperlink" Target="https://nashp.org/state-tracker/2025-state-legislation-to-lower-health-system-costs/" TargetMode="External"/><Relationship Id="rId1347" Type="http://schemas.openxmlformats.org/officeDocument/2006/relationships/hyperlink" Target="https://www.ncleg.gov/EnactedLegislation/Statutes/PDF/BySection/Chapter_58/GS_58-50-130.pdf" TargetMode="External"/><Relationship Id="rId1554" Type="http://schemas.openxmlformats.org/officeDocument/2006/relationships/hyperlink" Target="https://www.commonwealthfund.org/publications/fund-reports/2025/jul/state-protections-against-medical-debt-look-policies-across-us" TargetMode="External"/><Relationship Id="rId1761" Type="http://schemas.openxmlformats.org/officeDocument/2006/relationships/hyperlink" Target="https://regulations.justia.com/states/vermont/agency-13/sub-agency-170/chapter-410/section-13-170-410/" TargetMode="External"/><Relationship Id="rId2605" Type="http://schemas.openxmlformats.org/officeDocument/2006/relationships/hyperlink" Target="https://www.carequest.org/Medicaid-Adult-Dental-Coverage-Checker" TargetMode="External"/><Relationship Id="rId2812" Type="http://schemas.openxmlformats.org/officeDocument/2006/relationships/hyperlink" Target="https://ctdhp.org/wp-content/uploads/2025/06/Dental-Summary-of-Benefits-Adults-61225F.pdf" TargetMode="External"/><Relationship Id="rId5011" Type="http://schemas.openxmlformats.org/officeDocument/2006/relationships/hyperlink" Target="https://texas.public.law/statutes/tex._occ._code_section_562.0051" TargetMode="External"/><Relationship Id="rId53" Type="http://schemas.openxmlformats.org/officeDocument/2006/relationships/hyperlink" Target="https://app.powerbi.com/view?r=eyJrIjoiNDNlNTJjNzItNjQyNS00NjVmLTk4MjItZDYzZjBlNTQ0ZDA2IiwidCI6IjM4MmZiOGIwLTRkYzMtNDEwNy04MGJkLTM1OTViMjQzMmZhZSIsImMiOjZ9" TargetMode="External"/><Relationship Id="rId1207" Type="http://schemas.openxmlformats.org/officeDocument/2006/relationships/hyperlink" Target="https://www.ncsl.org/health/the-evolving-landscape-of-state-health-care-transaction-laws" TargetMode="External"/><Relationship Id="rId1414" Type="http://schemas.openxmlformats.org/officeDocument/2006/relationships/hyperlink" Target="https://code.wvlegislature.gov/33-25A-8/" TargetMode="External"/><Relationship Id="rId1621" Type="http://schemas.openxmlformats.org/officeDocument/2006/relationships/hyperlink" Target="https://legiscan.com/HI/bill/SB2605/2024" TargetMode="External"/><Relationship Id="rId4777" Type="http://schemas.openxmlformats.org/officeDocument/2006/relationships/hyperlink" Target="https://www.crfb.org/papers/moving-site-neutrality-commercial-insurance" TargetMode="External"/><Relationship Id="rId4984" Type="http://schemas.openxmlformats.org/officeDocument/2006/relationships/hyperlink" Target="https://malegislature.gov/Laws/GeneralLaws/PartI/TitleXVI/Chapter112/Section12EE" TargetMode="External"/><Relationship Id="rId3379" Type="http://schemas.openxmlformats.org/officeDocument/2006/relationships/hyperlink" Target="https://downloads.cms.gov/cciio/State%20Required%20Benefits_NY.PDF" TargetMode="External"/><Relationship Id="rId3586" Type="http://schemas.openxmlformats.org/officeDocument/2006/relationships/hyperlink" Target="https://hcai.ca.gov/wp-content/uploads/2024/04/OHCA-Recommendations-to-Board_Proposed-Primary-Care-Investment-Benchmark.pdf" TargetMode="External"/><Relationship Id="rId3793" Type="http://schemas.openxmlformats.org/officeDocument/2006/relationships/hyperlink" Target="https://www.milbank.org/news/state-health-care-cost-growth-target-values/" TargetMode="External"/><Relationship Id="rId4637" Type="http://schemas.openxmlformats.org/officeDocument/2006/relationships/hyperlink" Target="https://www.cbpp.org/research/immigration/states-are-providing-affordable-health-coverage-to-people-barred-from-certain" TargetMode="External"/><Relationship Id="rId2188" Type="http://schemas.openxmlformats.org/officeDocument/2006/relationships/hyperlink" Target="https://www.legis.la.gov/legis/BillInfo.aspx?s=25rs&amp;b=HB454&amp;sbi=y" TargetMode="External"/><Relationship Id="rId2395" Type="http://schemas.openxmlformats.org/officeDocument/2006/relationships/hyperlink" Target="https://www.findlaw.com/lgbtq-law/do-insurance-companies-and-medicaid-cover-gender-affirming-care-.html" TargetMode="External"/><Relationship Id="rId3239" Type="http://schemas.openxmlformats.org/officeDocument/2006/relationships/hyperlink" Target="https://law.justia.com/codes/rhode-island/title-9/chapter-9-25/section-9-25-3/" TargetMode="External"/><Relationship Id="rId3446" Type="http://schemas.openxmlformats.org/officeDocument/2006/relationships/hyperlink" Target="https://www.ncsl.org/state-legislatures-news/details/states-seek-to-lower-costs-increase-coverage-of-mental-health-care" TargetMode="External"/><Relationship Id="rId4844" Type="http://schemas.openxmlformats.org/officeDocument/2006/relationships/hyperlink" Target="https://www.ncsl.org/health/bulk-purchasing-of-prescription-drugs" TargetMode="External"/><Relationship Id="rId367" Type="http://schemas.openxmlformats.org/officeDocument/2006/relationships/hyperlink" Target="https://sourceonhealthcare.org/home-2023/facility-fees-bills-introduced-map-chart/" TargetMode="External"/><Relationship Id="rId574" Type="http://schemas.openxmlformats.org/officeDocument/2006/relationships/hyperlink" Target="https://sourceonhealthcare.org/legislation/n-d-cent-code-%c2%a7%c2%a7-9-08-01-through-9-08-06-unlawful-and-voidable-contracts/" TargetMode="External"/><Relationship Id="rId2048" Type="http://schemas.openxmlformats.org/officeDocument/2006/relationships/hyperlink" Target="https://www.healthinsurance.org/faqs/does-health-insurance-cover-ivf-and-other-fertility-treatments/" TargetMode="External"/><Relationship Id="rId2255" Type="http://schemas.openxmlformats.org/officeDocument/2006/relationships/hyperlink" Target="https://www.scstatehouse.gov/billsearch.php?billnumbers=3108&amp;session=126&amp;summary=B" TargetMode="External"/><Relationship Id="rId3653" Type="http://schemas.openxmlformats.org/officeDocument/2006/relationships/hyperlink" Target="https://www.milbank.org/news/state-health-care-cost-growth-target-values/" TargetMode="External"/><Relationship Id="rId3860" Type="http://schemas.openxmlformats.org/officeDocument/2006/relationships/hyperlink" Target="https://www.milbank.org/wp-content/uploads/2024/04/Milbank-Peterson-Case-Study-Snapshots-ACCESS_v04.pdf" TargetMode="External"/><Relationship Id="rId4704" Type="http://schemas.openxmlformats.org/officeDocument/2006/relationships/hyperlink" Target="https://dss.mo.gov/mhd/faq/pages/faqmanagedcarebasics.htm" TargetMode="External"/><Relationship Id="rId4911" Type="http://schemas.openxmlformats.org/officeDocument/2006/relationships/hyperlink" Target="https://ndlegis.gov/assembly/69-2025/regular/bill-index/bi1216.html" TargetMode="External"/><Relationship Id="rId227" Type="http://schemas.openxmlformats.org/officeDocument/2006/relationships/hyperlink" Target="https://app.powerbi.com/view?r=eyJrIjoiNDNlNTJjNzItNjQyNS00NjVmLTk4MjItZDYzZjBlNTQ0ZDA2IiwidCI6IjM4MmZiOGIwLTRkYzMtNDEwNy04MGJkLTM1OTViMjQzMmZhZSIsImMiOjZ9" TargetMode="External"/><Relationship Id="rId781" Type="http://schemas.openxmlformats.org/officeDocument/2006/relationships/hyperlink" Target="https://www.ncsl.org/health/the-evolving-landscape-of-state-health-care-transaction-laws" TargetMode="External"/><Relationship Id="rId2462" Type="http://schemas.openxmlformats.org/officeDocument/2006/relationships/hyperlink" Target="https://www.huskyhealthct.org/members/Member%20PDFs/HUSKY_ACD_Covered_Services_Benefit_Grid.pdf" TargetMode="External"/><Relationship Id="rId3306" Type="http://schemas.openxmlformats.org/officeDocument/2006/relationships/hyperlink" Target="https://nciom.org/what-is-the-healthcare-access-and-stabilization-program-hasp/" TargetMode="External"/><Relationship Id="rId3513" Type="http://schemas.openxmlformats.org/officeDocument/2006/relationships/hyperlink" Target="https://portal.ct.gov/-/media/ohs/cost-growth-benchmark/reports-and-updates/ohs-benchmark-recommendations-to-the-legislature-10-2023.pdf" TargetMode="External"/><Relationship Id="rId3720" Type="http://schemas.openxmlformats.org/officeDocument/2006/relationships/hyperlink" Target="https://www.milbank.org/news/state-health-care-cost-growth-target-values/" TargetMode="External"/><Relationship Id="rId434" Type="http://schemas.openxmlformats.org/officeDocument/2006/relationships/hyperlink" Target="https://georgetown.app.box.com/v/statefacilityfeereport" TargetMode="External"/><Relationship Id="rId641" Type="http://schemas.openxmlformats.org/officeDocument/2006/relationships/hyperlink" Target="https://nashp.org/comparison-of-state-prescription-drug-affordability-review-initiatives/" TargetMode="External"/><Relationship Id="rId1064" Type="http://schemas.openxmlformats.org/officeDocument/2006/relationships/hyperlink" Target="https://nashp.org/state-tracker/2025-state-legislation-to-lower-health-system-costs/" TargetMode="External"/><Relationship Id="rId1271" Type="http://schemas.openxmlformats.org/officeDocument/2006/relationships/hyperlink" Target="https://law.justia.com/codes/nebraska/chapter-71/statute-71-20-112/" TargetMode="External"/><Relationship Id="rId2115" Type="http://schemas.openxmlformats.org/officeDocument/2006/relationships/hyperlink" Target="https://resolve.org/learn/financial-resources/insurance-coverage/medicaid-coverage-for-infertility-treatments-and-fertility-preservation/" TargetMode="External"/><Relationship Id="rId2322" Type="http://schemas.openxmlformats.org/officeDocument/2006/relationships/hyperlink" Target="https://www.lgbtmap.org/img/maps/citations-medicaid.pdf" TargetMode="External"/><Relationship Id="rId501" Type="http://schemas.openxmlformats.org/officeDocument/2006/relationships/hyperlink" Target="https://eig.org/state-noncompete-map/" TargetMode="External"/><Relationship Id="rId1131" Type="http://schemas.openxmlformats.org/officeDocument/2006/relationships/hyperlink" Target="https://www.ncsl.org/health/certificate-of-need-state-laws" TargetMode="External"/><Relationship Id="rId4287" Type="http://schemas.openxmlformats.org/officeDocument/2006/relationships/hyperlink" Target="https://malegislature.gov/Laws/GeneralLaws/PartI/TitleXXII/Chapter176g/Section4" TargetMode="External"/><Relationship Id="rId4494" Type="http://schemas.openxmlformats.org/officeDocument/2006/relationships/hyperlink" Target="https://resolve.org/learn/financial-resources/insurance-coverage/insurance-coverage-by-state/" TargetMode="External"/><Relationship Id="rId3096" Type="http://schemas.openxmlformats.org/officeDocument/2006/relationships/hyperlink" Target="https://law.justia.com/codes/mississippi/title-41/chapter-7/hospital-reimbursement-commission/section-41-7-79/" TargetMode="External"/><Relationship Id="rId4147" Type="http://schemas.openxmlformats.org/officeDocument/2006/relationships/hyperlink" Target="https://www.apcdcouncil.org/" TargetMode="External"/><Relationship Id="rId4354" Type="http://schemas.openxmlformats.org/officeDocument/2006/relationships/hyperlink" Target="https://law.justia.com/codes/wyoming/title-26/chapter-19/article-1/section-26-19-107/" TargetMode="External"/><Relationship Id="rId4561" Type="http://schemas.openxmlformats.org/officeDocument/2006/relationships/hyperlink" Target="https://www.kff.org/womens-health-policy/state-policies-on-abortion-coverage-in-medicaid-private-insurance-and-aca-exchange-plans-2025/" TargetMode="External"/><Relationship Id="rId1948" Type="http://schemas.openxmlformats.org/officeDocument/2006/relationships/hyperlink" Target="https://casetext.com/statute/oregon-revised-statutes/title-56-insurance/chapter-743a-health-insurance-reimbursement-of-claims/section-743a325-gender-affirming-treatment-rules" TargetMode="External"/><Relationship Id="rId3163" Type="http://schemas.openxmlformats.org/officeDocument/2006/relationships/hyperlink" Target="https://www.commonwealthfund.org/publications/maps-and-interactives/state-protections-against-medical-debt" TargetMode="External"/><Relationship Id="rId3370" Type="http://schemas.openxmlformats.org/officeDocument/2006/relationships/hyperlink" Target="https://downloads.cms.gov/cciio/State%20Required%20Benefits_MI.PDF" TargetMode="External"/><Relationship Id="rId4007" Type="http://schemas.openxmlformats.org/officeDocument/2006/relationships/hyperlink" Target="https://www.apcdcouncil.org/" TargetMode="External"/><Relationship Id="rId4214" Type="http://schemas.openxmlformats.org/officeDocument/2006/relationships/hyperlink" Target="https://d288exxlbtx24f.cloudfront.net/TN_56-2-125.pdf" TargetMode="External"/><Relationship Id="rId4421" Type="http://schemas.openxmlformats.org/officeDocument/2006/relationships/hyperlink" Target="https://triagecancer.org/state-laws/health-insurance-fertility-services" TargetMode="External"/><Relationship Id="rId291" Type="http://schemas.openxmlformats.org/officeDocument/2006/relationships/hyperlink" Target="https://facilityfeereform.chir.georgetown.edu/facility-fee-prohibitions/" TargetMode="External"/><Relationship Id="rId1808" Type="http://schemas.openxmlformats.org/officeDocument/2006/relationships/hyperlink" Target="https://content.govdelivery.com/accounts/USCMSMEDICAID/bulletins/3cb673b" TargetMode="External"/><Relationship Id="rId3023" Type="http://schemas.openxmlformats.org/officeDocument/2006/relationships/hyperlink" Target="https://www.commonwealthfund.org/publications/maps-and-interactives/state-protections-against-medical-debt" TargetMode="External"/><Relationship Id="rId151" Type="http://schemas.openxmlformats.org/officeDocument/2006/relationships/hyperlink" Target="https://sourceonhealthcare.org/home-2023/facility-fees-bills-introduced-map-chart/" TargetMode="External"/><Relationship Id="rId3230" Type="http://schemas.openxmlformats.org/officeDocument/2006/relationships/hyperlink" Target="https://law.justia.com/codes/new-york/cvp/article-50/5004/" TargetMode="External"/><Relationship Id="rId5195" Type="http://schemas.openxmlformats.org/officeDocument/2006/relationships/hyperlink" Target="https://www.ncsl.org/health/state-policy-options-and-pharmacy-benefit-managers" TargetMode="External"/><Relationship Id="rId2789" Type="http://schemas.openxmlformats.org/officeDocument/2006/relationships/hyperlink" Target="https://states.guttmacher.org/policies?restrictions=state-medicaid-coverage-ban" TargetMode="External"/><Relationship Id="rId2996" Type="http://schemas.openxmlformats.org/officeDocument/2006/relationships/hyperlink" Target="https://law.justia.com/codes/new-jersey/title-26/section-26-2h-18-60/" TargetMode="External"/><Relationship Id="rId968" Type="http://schemas.openxmlformats.org/officeDocument/2006/relationships/hyperlink" Target="https://legislature.vermont.gov/statutes/section/18/221/09420" TargetMode="External"/><Relationship Id="rId1598" Type="http://schemas.openxmlformats.org/officeDocument/2006/relationships/hyperlink" Target="https://www.pa.gov/content/dam/copapwp-pagov/en/insurance/documents/coverage/documents/health/short%20term%20health%20insurance%20brochure_website.pdf" TargetMode="External"/><Relationship Id="rId2649" Type="http://schemas.openxmlformats.org/officeDocument/2006/relationships/hyperlink" Target="https://hfs.illinois.gov/content/dam/soi/en/web/hfs/sitecollectiondocuments/covereddentalservices.pdf" TargetMode="External"/><Relationship Id="rId2856" Type="http://schemas.openxmlformats.org/officeDocument/2006/relationships/hyperlink" Target="https://law.justia.com/codes/hawaii/title-36/chapter-651/section-651-92/" TargetMode="External"/><Relationship Id="rId3907" Type="http://schemas.openxmlformats.org/officeDocument/2006/relationships/hyperlink" Target="https://legislature.vermont.gov/bill/status/2026/S.126" TargetMode="External"/><Relationship Id="rId5055" Type="http://schemas.openxmlformats.org/officeDocument/2006/relationships/hyperlink" Target="https://www.healthmanagement.com/wp-content/uploads/2024-Medicaid-Rx-Survey-Rpt_FINAL.pdf" TargetMode="External"/><Relationship Id="rId5262" Type="http://schemas.openxmlformats.org/officeDocument/2006/relationships/hyperlink" Target="https://law.justia.com/codes/ohio/title-39/chapter-3902/section-3902-72/" TargetMode="External"/><Relationship Id="rId97" Type="http://schemas.openxmlformats.org/officeDocument/2006/relationships/hyperlink" Target="https://facilityfeereform.chir.georgetown.edu/cost-sharing-protections/" TargetMode="External"/><Relationship Id="rId828" Type="http://schemas.openxmlformats.org/officeDocument/2006/relationships/hyperlink" Target="https://www.goodwinlaw.com/en/resource/state-healthcare-transaction-notification-laws" TargetMode="External"/><Relationship Id="rId1458" Type="http://schemas.openxmlformats.org/officeDocument/2006/relationships/hyperlink" Target="https://law.justia.com/codes/vermont/title-8/chapter-107/section-4062/" TargetMode="External"/><Relationship Id="rId1665" Type="http://schemas.openxmlformats.org/officeDocument/2006/relationships/hyperlink" Target="https://www.commonwealthfund.org/blog/2022/aca-preventive-services-benefit-jeopardy-what-can-states-do" TargetMode="External"/><Relationship Id="rId1872" Type="http://schemas.openxmlformats.org/officeDocument/2006/relationships/hyperlink" Target="https://www.law.cornell.edu/regulations/tennessee/Tenn-Comp-R-Regs-1200-13-20-.07" TargetMode="External"/><Relationship Id="rId2509" Type="http://schemas.openxmlformats.org/officeDocument/2006/relationships/hyperlink" Target="https://medicaid-documents.dhhs.utah.gov/Documents/pdfs/MemberGuide2025.pdf" TargetMode="External"/><Relationship Id="rId2716" Type="http://schemas.openxmlformats.org/officeDocument/2006/relationships/hyperlink" Target="https://www.kff.org/medicaid/state-indicator/abortion-under-medicaid/" TargetMode="External"/><Relationship Id="rId4071" Type="http://schemas.openxmlformats.org/officeDocument/2006/relationships/hyperlink" Target="https://app.powerbigov.us/view?r=eyJrIjoiNWI5NzBiNGMtOWRjNi00ZGUwLTg2ZGEtNGU5M2JiZjAzMmJkIiwidCI6IjUyY2E2YTU0LTQ0NjUtNDYzNS1iZmYzLTY1ZDBhODQxMjI4OCJ9" TargetMode="External"/><Relationship Id="rId5122" Type="http://schemas.openxmlformats.org/officeDocument/2006/relationships/hyperlink" Target="https://www.healthmanagement.com/wp-content/uploads/2024-Medicaid-Rx-Survey-Rpt_FINAL.pdf" TargetMode="External"/><Relationship Id="rId1318" Type="http://schemas.openxmlformats.org/officeDocument/2006/relationships/hyperlink" Target="https://law.justia.com/codes/louisiana/revised-statutes/title-22/rs-22-1092/" TargetMode="External"/><Relationship Id="rId1525" Type="http://schemas.openxmlformats.org/officeDocument/2006/relationships/hyperlink" Target="https://law.justia.com/codes/kansas/chapter-40/article-2/section-40-2-193/" TargetMode="External"/><Relationship Id="rId2923" Type="http://schemas.openxmlformats.org/officeDocument/2006/relationships/hyperlink" Target="https://law.justia.com/codes/iowa/title-xiii/chapter-537/section-537-5105/" TargetMode="External"/><Relationship Id="rId1732" Type="http://schemas.openxmlformats.org/officeDocument/2006/relationships/hyperlink" Target="https://www.michigan.gov/mdhhs/-/media/Project/Websites/mdhhs/Doing-Business-with-MDHHS/Forms-and-Applications/FIA-3243_85431_7.pdf" TargetMode="External"/><Relationship Id="rId4888" Type="http://schemas.openxmlformats.org/officeDocument/2006/relationships/hyperlink" Target="https://code.dccouncil.gov/us/dc/council/code/sections/48-855.02b" TargetMode="External"/><Relationship Id="rId24" Type="http://schemas.openxmlformats.org/officeDocument/2006/relationships/hyperlink" Target="https://sourceonhealthcare.org/home-2023/facility-fees-bills-introduced-map-chart/" TargetMode="External"/><Relationship Id="rId2299" Type="http://schemas.openxmlformats.org/officeDocument/2006/relationships/hyperlink" Target="https://www.guttmacher.org/state-legislation-tracker" TargetMode="External"/><Relationship Id="rId3697" Type="http://schemas.openxmlformats.org/officeDocument/2006/relationships/hyperlink" Target="https://nashp.org/state-tracker/how-states-use-cost-growth-benchmark-programs-to-contain-health-care-costs" TargetMode="External"/><Relationship Id="rId4748" Type="http://schemas.openxmlformats.org/officeDocument/2006/relationships/hyperlink" Target="https://www.kff.org/medicaid/10-things-to-know-about-medicaid-managed-care/" TargetMode="External"/><Relationship Id="rId4955" Type="http://schemas.openxmlformats.org/officeDocument/2006/relationships/hyperlink" Target="https://www.capitol.hawaii.gov/hrscurrent/Vol06_Ch0321-0344/HRS0328/HRS_0328-0092.htm" TargetMode="External"/><Relationship Id="rId3557" Type="http://schemas.openxmlformats.org/officeDocument/2006/relationships/hyperlink" Target="https://hcai.ca.gov/affordability/ohca/" TargetMode="External"/><Relationship Id="rId3764" Type="http://schemas.openxmlformats.org/officeDocument/2006/relationships/hyperlink" Target="https://legislature.vermont.gov/bill/status/2020/s.53" TargetMode="External"/><Relationship Id="rId3971" Type="http://schemas.openxmlformats.org/officeDocument/2006/relationships/hyperlink" Target="https://sehpcostcontainment.chir.georgetown.edu/documents/Mixed-Results-Cost-Growth.pdf" TargetMode="External"/><Relationship Id="rId4608" Type="http://schemas.openxmlformats.org/officeDocument/2006/relationships/hyperlink" Target="https://lawfilesext.leg.wa.gov/biennium/2019-20/Pdf/Bills/Session%20Laws/Senate/5526-S.SL.pdf" TargetMode="External"/><Relationship Id="rId4815" Type="http://schemas.openxmlformats.org/officeDocument/2006/relationships/hyperlink" Target="https://www.primetherapeutics.com/tops" TargetMode="External"/><Relationship Id="rId478" Type="http://schemas.openxmlformats.org/officeDocument/2006/relationships/hyperlink" Target="https://d288exxlbtx24f.cloudfront.net/Mass.Gen.Laws-ch.176O-9A.pdf" TargetMode="External"/><Relationship Id="rId685" Type="http://schemas.openxmlformats.org/officeDocument/2006/relationships/hyperlink" Target="https://law.justia.com/codes/new-jersey/2013/title-26/section-26-2h-7.11/" TargetMode="External"/><Relationship Id="rId892" Type="http://schemas.openxmlformats.org/officeDocument/2006/relationships/hyperlink" Target="https://nashp.org/state-tracker/state-legislative-action-to-lower-health-system-costs/" TargetMode="External"/><Relationship Id="rId2159" Type="http://schemas.openxmlformats.org/officeDocument/2006/relationships/hyperlink" Target="https://docs.google.com/spreadsheets/d/1vsZTIecerW5t49Gg01pya2fURuZ-L6tDimC2e3QeIeE/edit?gid=1534310451" TargetMode="External"/><Relationship Id="rId2366" Type="http://schemas.openxmlformats.org/officeDocument/2006/relationships/hyperlink" Target="https://www.lgbtmap.org/img/maps/citations-medicaid.pdf" TargetMode="External"/><Relationship Id="rId2573" Type="http://schemas.openxmlformats.org/officeDocument/2006/relationships/hyperlink" Target="https://dvha.vermont.gov/members/medicaid" TargetMode="External"/><Relationship Id="rId2780" Type="http://schemas.openxmlformats.org/officeDocument/2006/relationships/hyperlink" Target="https://states.guttmacher.org/policies?restrictions=state-medicaid-coverage-ban" TargetMode="External"/><Relationship Id="rId3417" Type="http://schemas.openxmlformats.org/officeDocument/2006/relationships/hyperlink" Target="https://www.dfs.ny.gov/apps_and_licensing/health_insurers/mhsud_faqs" TargetMode="External"/><Relationship Id="rId3624" Type="http://schemas.openxmlformats.org/officeDocument/2006/relationships/hyperlink" Target="https://www.milbank.org/wp-content/uploads/2024/04/Milbank-Peterson-Case-Study-Snapshots-ACCESS_v04.pdf" TargetMode="External"/><Relationship Id="rId3831" Type="http://schemas.openxmlformats.org/officeDocument/2006/relationships/hyperlink" Target="https://nashp.org/state-tracker/how-states-use-cost-growth-benchmark-programs-to-contain-health-care-costs" TargetMode="External"/><Relationship Id="rId338" Type="http://schemas.openxmlformats.org/officeDocument/2006/relationships/hyperlink" Target="https://sourceonhealthcare.org/home-2023/facility-fees-bills-introduced-map-chart/" TargetMode="External"/><Relationship Id="rId545" Type="http://schemas.openxmlformats.org/officeDocument/2006/relationships/hyperlink" Target="https://noncompete.com/ri" TargetMode="External"/><Relationship Id="rId752" Type="http://schemas.openxmlformats.org/officeDocument/2006/relationships/hyperlink" Target="https://sourceonhealthcare.org/market-consolidation/merger-review/" TargetMode="External"/><Relationship Id="rId1175" Type="http://schemas.openxmlformats.org/officeDocument/2006/relationships/hyperlink" Target="https://nashp.org/state-tracker/state-legislative-action-to-lower-health-system-costs/" TargetMode="External"/><Relationship Id="rId1382" Type="http://schemas.openxmlformats.org/officeDocument/2006/relationships/hyperlink" Target="https://healthjournalism.org/wp-content/uploads/2025/01/Indiana-for-AHCJ2024.pdf" TargetMode="External"/><Relationship Id="rId2019" Type="http://schemas.openxmlformats.org/officeDocument/2006/relationships/hyperlink" Target="https://resolve.org/learn/financial-resources/insurance-coverage/medicaid-coverage-for-infertility-treatments-and-fertility-preservation/" TargetMode="External"/><Relationship Id="rId2226" Type="http://schemas.openxmlformats.org/officeDocument/2006/relationships/hyperlink" Target="https://docs.google.com/spreadsheets/d/1vsZTIecerW5t49Gg01pya2fURuZ-L6tDimC2e3QeIeE/edit?gid=1534310451" TargetMode="External"/><Relationship Id="rId2433" Type="http://schemas.openxmlformats.org/officeDocument/2006/relationships/hyperlink" Target="https://www.lgbtmap.org/equality-maps/medicaid" TargetMode="External"/><Relationship Id="rId2640" Type="http://schemas.openxmlformats.org/officeDocument/2006/relationships/hyperlink" Target="https://www.tn.gov/tenncare/members-applicants/dental-services.html" TargetMode="External"/><Relationship Id="rId405" Type="http://schemas.openxmlformats.org/officeDocument/2006/relationships/hyperlink" Target="https://www.uwhealth.org/billing-insurance" TargetMode="External"/><Relationship Id="rId612" Type="http://schemas.openxmlformats.org/officeDocument/2006/relationships/hyperlink" Target="https://sourceonhealthcare.org/legislation/colo-rev-stat-%c2%a7-8-2-113-unlawful-to-intimidate-worker-agreement-not-to-compete-labor-relations-generally/" TargetMode="External"/><Relationship Id="rId1035" Type="http://schemas.openxmlformats.org/officeDocument/2006/relationships/hyperlink" Target="https://nashp.org/state-tracker/state-legislative-action-to-lower-health-system-costs/" TargetMode="External"/><Relationship Id="rId1242" Type="http://schemas.openxmlformats.org/officeDocument/2006/relationships/hyperlink" Target="https://law.justia.com/codes/west-virginia/chapter-16/article-2d/section-16-2d-10/" TargetMode="External"/><Relationship Id="rId2500" Type="http://schemas.openxmlformats.org/officeDocument/2006/relationships/hyperlink" Target="https://oklahoma.gov/ohca/individuals/mysoonercare/soonercare-benefits.html" TargetMode="External"/><Relationship Id="rId4398" Type="http://schemas.openxmlformats.org/officeDocument/2006/relationships/hyperlink" Target="https://le.utah.gov/xcode/Title31A/Chapter22/31A-22-S641.html" TargetMode="External"/><Relationship Id="rId1102" Type="http://schemas.openxmlformats.org/officeDocument/2006/relationships/hyperlink" Target="https://nashp.org/state-tracker/state-legislative-action-to-lower-health-system-costs/" TargetMode="External"/><Relationship Id="rId4258" Type="http://schemas.openxmlformats.org/officeDocument/2006/relationships/hyperlink" Target="https://law.justia.com/codes/arkansas/title-23/subtitle-3/chapter-79/subchapter-12/section-23-79-1207/" TargetMode="External"/><Relationship Id="rId4465" Type="http://schemas.openxmlformats.org/officeDocument/2006/relationships/hyperlink" Target="https://triagecancer.org/state-laws/health-insurance-fertility-services" TargetMode="External"/><Relationship Id="rId3067" Type="http://schemas.openxmlformats.org/officeDocument/2006/relationships/hyperlink" Target="https://law.justia.com/codes/rhode-island/title-23/chapter-23-17-14/section-23-17-14-15/" TargetMode="External"/><Relationship Id="rId3274" Type="http://schemas.openxmlformats.org/officeDocument/2006/relationships/hyperlink" Target="https://regulations.justia.com/states/massachusetts/101-cmr/title-101-cmr-613-00/section-613-08/" TargetMode="External"/><Relationship Id="rId4118" Type="http://schemas.openxmlformats.org/officeDocument/2006/relationships/hyperlink" Target="https://www.apcdcouncil.org/" TargetMode="External"/><Relationship Id="rId4672" Type="http://schemas.openxmlformats.org/officeDocument/2006/relationships/hyperlink" Target="https://www.kff.org/medicaid/issue-brief/10-things-to-know-about-medicaid-managed-care/" TargetMode="External"/><Relationship Id="rId195" Type="http://schemas.openxmlformats.org/officeDocument/2006/relationships/hyperlink" Target="https://facilityfeereform.chir.georgetown.edu/consumer-notification-requirements/" TargetMode="External"/><Relationship Id="rId1919" Type="http://schemas.openxmlformats.org/officeDocument/2006/relationships/hyperlink" Target="https://www.medicaid.gov/sites/default/files/2024-04/NV-23-0016.pdf" TargetMode="External"/><Relationship Id="rId3481" Type="http://schemas.openxmlformats.org/officeDocument/2006/relationships/hyperlink" Target="https://www.ncsl.org/state-legislatures-news/details/states-seek-to-lower-costs-increase-coverage-of-mental-health-care" TargetMode="External"/><Relationship Id="rId4325" Type="http://schemas.openxmlformats.org/officeDocument/2006/relationships/hyperlink" Target="https://www.fightcancer.org/what-we-do/access-biomarker-testing" TargetMode="External"/><Relationship Id="rId4532" Type="http://schemas.openxmlformats.org/officeDocument/2006/relationships/hyperlink" Target="https://webserver.rilegislature.gov/billtext21/housetext21/h5929a.htm" TargetMode="External"/><Relationship Id="rId2083" Type="http://schemas.openxmlformats.org/officeDocument/2006/relationships/hyperlink" Target="https://www.healthinsurance.org/faqs/does-health-insurance-cover-ivf-and-other-fertility-treatments/" TargetMode="External"/><Relationship Id="rId2290" Type="http://schemas.openxmlformats.org/officeDocument/2006/relationships/hyperlink" Target="https://nashp.org/state-tracker/state-medicaid-approaches-to-doula-service-benefits/" TargetMode="External"/><Relationship Id="rId3134" Type="http://schemas.openxmlformats.org/officeDocument/2006/relationships/hyperlink" Target="http://health.wnylc.com/health/entry/69/" TargetMode="External"/><Relationship Id="rId3341" Type="http://schemas.openxmlformats.org/officeDocument/2006/relationships/hyperlink" Target="https://malegislature.gov/Bills/192/S3097" TargetMode="External"/><Relationship Id="rId262" Type="http://schemas.openxmlformats.org/officeDocument/2006/relationships/hyperlink" Target="https://app.powerbi.com/view?r=eyJrIjoiNDNlNTJjNzItNjQyNS00NjVmLTk4MjItZDYzZjBlNTQ0ZDA2IiwidCI6IjM4MmZiOGIwLTRkYzMtNDEwNy04MGJkLTM1OTViMjQzMmZhZSIsImMiOjZ9" TargetMode="External"/><Relationship Id="rId2150" Type="http://schemas.openxmlformats.org/officeDocument/2006/relationships/hyperlink" Target="https://www.delawarefirsthealth.com/providers/resources/doula-services.html" TargetMode="External"/><Relationship Id="rId3201" Type="http://schemas.openxmlformats.org/officeDocument/2006/relationships/hyperlink" Target="https://www.commonwealthfund.org/publications/fund-reports/2025/jul/state-protections-against-medical-debt-look-policies-across-us" TargetMode="External"/><Relationship Id="rId5099" Type="http://schemas.openxmlformats.org/officeDocument/2006/relationships/hyperlink" Target="https://www.healthmanagement.com/wp-content/uploads/2024-Medicaid-Rx-Survey-Rpt_FINAL.pdf" TargetMode="External"/><Relationship Id="rId122" Type="http://schemas.openxmlformats.org/officeDocument/2006/relationships/hyperlink" Target="https://facilityfeereform.chir.georgetown.edu/cost-sharing-protections/" TargetMode="External"/><Relationship Id="rId2010" Type="http://schemas.openxmlformats.org/officeDocument/2006/relationships/hyperlink" Target="https://resolve.org/learn/financial-resources/insurance-coverage/medicaid-coverage-for-infertility-treatments-and-fertility-preservation/" TargetMode="External"/><Relationship Id="rId5166" Type="http://schemas.openxmlformats.org/officeDocument/2006/relationships/hyperlink" Target="https://nashp.org/state-tracker/state-pharmacy-benefit-manager-legislation/" TargetMode="External"/><Relationship Id="rId1569" Type="http://schemas.openxmlformats.org/officeDocument/2006/relationships/hyperlink" Target="https://www.commonwealthfund.org/publications/fund-reports/2025/jul/state-protections-against-medical-debt-look-policies-across-us" TargetMode="External"/><Relationship Id="rId2967" Type="http://schemas.openxmlformats.org/officeDocument/2006/relationships/hyperlink" Target="https://law.justia.com/codes/wisconsin/chapter-812/section-812-34/" TargetMode="External"/><Relationship Id="rId4182" Type="http://schemas.openxmlformats.org/officeDocument/2006/relationships/hyperlink" Target="https://app.powerbigov.us/view?r=eyJrIjoiNWI5NzBiNGMtOWRjNi00ZGUwLTg2ZGEtNGU5M2JiZjAzMmJkIiwidCI6IjUyY2E2YTU0LTQ0NjUtNDYzNS1iZmYzLTY1ZDBhODQxMjI4OCJ9" TargetMode="External"/><Relationship Id="rId5026" Type="http://schemas.openxmlformats.org/officeDocument/2006/relationships/hyperlink" Target="https://nashp.org/state-tracker/state-pharmacy-benefit-manager-legislation/" TargetMode="External"/><Relationship Id="rId5233" Type="http://schemas.openxmlformats.org/officeDocument/2006/relationships/hyperlink" Target="https://www.ncsl.org/health/state-policy-options-and-pharmacy-benefit-managers" TargetMode="External"/><Relationship Id="rId939" Type="http://schemas.openxmlformats.org/officeDocument/2006/relationships/hyperlink" Target="https://www.goodwinlaw.com/en/resource/state-healthcare-transaction-notification-laws" TargetMode="External"/><Relationship Id="rId1776" Type="http://schemas.openxmlformats.org/officeDocument/2006/relationships/hyperlink" Target="https://www.kff.org/medicaid/issue-brief/medicaid-postpartum-coverage-extension-tracker/" TargetMode="External"/><Relationship Id="rId1983" Type="http://schemas.openxmlformats.org/officeDocument/2006/relationships/hyperlink" Target="https://resolve.org/learn/financial-resources/insurance-coverage/medicaid-coverage-for-infertility-treatments-and-fertility-preservation/" TargetMode="External"/><Relationship Id="rId2827" Type="http://schemas.openxmlformats.org/officeDocument/2006/relationships/hyperlink" Target="https://law.justia.com/codes/colorado/title-6/hospital-disclosures-to-consumers/article-20/part-2/section-6-20-202/" TargetMode="External"/><Relationship Id="rId4042" Type="http://schemas.openxmlformats.org/officeDocument/2006/relationships/hyperlink" Target="https://www.apcdcouncil.org/" TargetMode="External"/><Relationship Id="rId68" Type="http://schemas.openxmlformats.org/officeDocument/2006/relationships/hyperlink" Target="https://app.powerbi.com/view?r=eyJrIjoiNDNlNTJjNzItNjQyNS00NjVmLTk4MjItZDYzZjBlNTQ0ZDA2IiwidCI6IjM4MmZiOGIwLTRkYzMtNDEwNy04MGJkLTM1OTViMjQzMmZhZSIsImMiOjZ9" TargetMode="External"/><Relationship Id="rId1429" Type="http://schemas.openxmlformats.org/officeDocument/2006/relationships/hyperlink" Target="https://healthjournalism.org/wp-content/uploads/2025/01/Nebraskafor-AHCJ2024.pdf" TargetMode="External"/><Relationship Id="rId1636" Type="http://schemas.openxmlformats.org/officeDocument/2006/relationships/hyperlink" Target="https://www.lung.org/getmedia/f08bd6f1-a72a-4cf4-85b3-b319a389e218/National-Landscape-State-Coverage-of-Preventive-Services-and-Tobacco-Cessation-Treatment-(May-2023).pdf" TargetMode="External"/><Relationship Id="rId1843" Type="http://schemas.openxmlformats.org/officeDocument/2006/relationships/hyperlink" Target="https://www.dhs.state.mn.us/main/idcplg?IdcService=GET_FILE&amp;RevisionSelectionMethod=LatestReleased&amp;dDocName=MNDHS-068534" TargetMode="External"/><Relationship Id="rId4999" Type="http://schemas.openxmlformats.org/officeDocument/2006/relationships/hyperlink" Target="https://www.ncleg.gov/EnactedLegislation/Statutes/HTML/BySection/Chapter_90/GS_90-85.28.html" TargetMode="External"/><Relationship Id="rId1703" Type="http://schemas.openxmlformats.org/officeDocument/2006/relationships/hyperlink" Target="https://law.justia.com/codes/south-dakota/title-58/chapter-17h/section-58-17h-4/" TargetMode="External"/><Relationship Id="rId1910" Type="http://schemas.openxmlformats.org/officeDocument/2006/relationships/hyperlink" Target="https://www.hsd.state.nm.us/wp-content/uploads/SPA-24-0004-Doula-and-Lactation-Services-Tribal-Noticiation-TN.pdf;" TargetMode="External"/><Relationship Id="rId4859" Type="http://schemas.openxmlformats.org/officeDocument/2006/relationships/hyperlink" Target="https://triagecancer.org/state-laws/co-pay-accumulators" TargetMode="External"/><Relationship Id="rId3668" Type="http://schemas.openxmlformats.org/officeDocument/2006/relationships/hyperlink" Target="https://nashp.org/state-tracker/how-states-use-cost-growth-benchmark-programs-to-contain-health-care-costs" TargetMode="External"/><Relationship Id="rId3875" Type="http://schemas.openxmlformats.org/officeDocument/2006/relationships/hyperlink" Target="https://www.milbank.org/wp-content/uploads/2023/01/NV_Data_Specification_Manual_2022_5-16_FINAL.pdf" TargetMode="External"/><Relationship Id="rId4719" Type="http://schemas.openxmlformats.org/officeDocument/2006/relationships/hyperlink" Target="https://www.oregon.gov/oha/hpa/analytics/pages/medicaid-enrollment.aspx" TargetMode="External"/><Relationship Id="rId4926" Type="http://schemas.openxmlformats.org/officeDocument/2006/relationships/hyperlink" Target="https://law.justia.com/codes/texas/insurance-code/title-8/subtitle-e/chapter-1369/subchapter-b/section-1369-0542/" TargetMode="External"/><Relationship Id="rId589" Type="http://schemas.openxmlformats.org/officeDocument/2006/relationships/hyperlink" Target="https://sourceonhealthcare.org/legislation/me-stat-tit-26-%c2%a7-599-a-noncompete-agreements-conditions-for-employment/" TargetMode="External"/><Relationship Id="rId796" Type="http://schemas.openxmlformats.org/officeDocument/2006/relationships/hyperlink" Target="https://sourceonhealthcare.org/market-consolidation/merger-review/" TargetMode="External"/><Relationship Id="rId2477" Type="http://schemas.openxmlformats.org/officeDocument/2006/relationships/hyperlink" Target="https://www.maine.gov/dhhs/oms/mainecare-options/covered-services-benefits" TargetMode="External"/><Relationship Id="rId2684" Type="http://schemas.openxmlformats.org/officeDocument/2006/relationships/hyperlink" Target="https://www.kff.org/womens-health-policy/issue-brief/interactive-how-state-policies-shape-access-to-abortion-coverage/" TargetMode="External"/><Relationship Id="rId3528" Type="http://schemas.openxmlformats.org/officeDocument/2006/relationships/hyperlink" Target="https://www.chcf.org/wp-content/uploads/2022/04/HealthCareCostCommissionstatesAddressCostGrowth.pdf" TargetMode="External"/><Relationship Id="rId3735" Type="http://schemas.openxmlformats.org/officeDocument/2006/relationships/hyperlink" Target="https://legis.delaware.gov/BillDetail/68606" TargetMode="External"/><Relationship Id="rId5090" Type="http://schemas.openxmlformats.org/officeDocument/2006/relationships/hyperlink" Target="https://www.healthmanagement.com/wp-content/uploads/2024-Medicaid-Rx-Survey-Rpt_FINAL.pdf" TargetMode="External"/><Relationship Id="rId449" Type="http://schemas.openxmlformats.org/officeDocument/2006/relationships/hyperlink" Target="https://sourceonhealthcare.org/provider-contracts/" TargetMode="External"/><Relationship Id="rId656" Type="http://schemas.openxmlformats.org/officeDocument/2006/relationships/hyperlink" Target="https://sourceonhealthcare.org/market-consolidation/merger-review/" TargetMode="External"/><Relationship Id="rId863" Type="http://schemas.openxmlformats.org/officeDocument/2006/relationships/hyperlink" Target="https://www.mwe.com/pdf/health-transaction-notice-requirements/" TargetMode="External"/><Relationship Id="rId1079" Type="http://schemas.openxmlformats.org/officeDocument/2006/relationships/hyperlink" Target="https://nashp.org/state-tracker/2025-state-legislation-to-lower-health-system-costs/" TargetMode="External"/><Relationship Id="rId1286" Type="http://schemas.openxmlformats.org/officeDocument/2006/relationships/hyperlink" Target="https://law.justia.com/codes/michigan/chapter-333/statute-act-368-of-1978/article-17/division-368-1978-17-222/section-333-22209/" TargetMode="External"/><Relationship Id="rId1493" Type="http://schemas.openxmlformats.org/officeDocument/2006/relationships/hyperlink" Target="https://leginfo.legislature.ca.gov/faces/billNavClient.xhtml?bill_id=202320240AB716" TargetMode="External"/><Relationship Id="rId2337" Type="http://schemas.openxmlformats.org/officeDocument/2006/relationships/hyperlink" Target="https://www.lgbtmap.org/equality-maps/medicaid" TargetMode="External"/><Relationship Id="rId2544" Type="http://schemas.openxmlformats.org/officeDocument/2006/relationships/hyperlink" Target="https://dhcfp.nv.gov/uploadedFiles/dhcfpnvgov/content/Resources/AdminSupport/Manuals/MSM/C1100/MSM_1100_25_02_26.pdf" TargetMode="External"/><Relationship Id="rId2891" Type="http://schemas.openxmlformats.org/officeDocument/2006/relationships/hyperlink" Target="https://law.justia.com/codes/tennessee/title-26/chapter-2/part-3/section-26-2-301/" TargetMode="External"/><Relationship Id="rId3942" Type="http://schemas.openxmlformats.org/officeDocument/2006/relationships/hyperlink" Target="https://nashp.org/state-tracker/state-legislative-action-to-lower-health-system-costs/" TargetMode="External"/><Relationship Id="rId309" Type="http://schemas.openxmlformats.org/officeDocument/2006/relationships/hyperlink" Target="https://facilityfeereform.chir.georgetown.edu/facility-fee-prohibitions/" TargetMode="External"/><Relationship Id="rId516" Type="http://schemas.openxmlformats.org/officeDocument/2006/relationships/hyperlink" Target="https://d288exxlbtx24f.cloudfront.net/La_Rev_Stat_Ann_23_921.pdf" TargetMode="External"/><Relationship Id="rId1146" Type="http://schemas.openxmlformats.org/officeDocument/2006/relationships/hyperlink" Target="https://sourceonhealthcare.org/market-consolidation/merger-review/" TargetMode="External"/><Relationship Id="rId2751" Type="http://schemas.openxmlformats.org/officeDocument/2006/relationships/hyperlink" Target="https://www.kff.org/medicaid/state-indicator/abortion-under-medicaid/" TargetMode="External"/><Relationship Id="rId3802" Type="http://schemas.openxmlformats.org/officeDocument/2006/relationships/hyperlink" Target="https://www.milbank.org/news/state-health-care-cost-growth-target-values/" TargetMode="External"/><Relationship Id="rId723" Type="http://schemas.openxmlformats.org/officeDocument/2006/relationships/hyperlink" Target="https://sourceonhealthcare.org/market-consolidation/merger-review/%20(" TargetMode="External"/><Relationship Id="rId930" Type="http://schemas.openxmlformats.org/officeDocument/2006/relationships/hyperlink" Target="https://www.ncsl.org/health/certificate-of-need-state-laws" TargetMode="External"/><Relationship Id="rId1006" Type="http://schemas.openxmlformats.org/officeDocument/2006/relationships/hyperlink" Target="https://law.justia.com/codes/new-jersey/title-26/section-26-2h-7-11/" TargetMode="External"/><Relationship Id="rId1353" Type="http://schemas.openxmlformats.org/officeDocument/2006/relationships/hyperlink" Target="https://le.utah.gov/xcode/Title31A/Chapter30/31A-30-S106.html?v=C31A-30-S106_2017050920170509" TargetMode="External"/><Relationship Id="rId1560" Type="http://schemas.openxmlformats.org/officeDocument/2006/relationships/hyperlink" Target="https://doi.sc.gov/DocumentCenter/View/11057/Bulletin-2018-08-Requirements-Applicable-to-Short-Term-Limited-Duration-Insurance-STLDI-Policies-Sold-in-South-Carolina" TargetMode="External"/><Relationship Id="rId2404" Type="http://schemas.openxmlformats.org/officeDocument/2006/relationships/hyperlink" Target="https://www.findlaw.com/lgbtq-law/do-insurance-companies-and-medicaid-cover-gender-affirming-care-.html" TargetMode="External"/><Relationship Id="rId2611" Type="http://schemas.openxmlformats.org/officeDocument/2006/relationships/hyperlink" Target="https://www.health.ny.gov/health_care/medicaid/program/dental/member/index.htm" TargetMode="External"/><Relationship Id="rId1213" Type="http://schemas.openxmlformats.org/officeDocument/2006/relationships/hyperlink" Target="https://nashp.org/state-tracker/2025-state-legislation-to-lower-health-system-costs/" TargetMode="External"/><Relationship Id="rId1420" Type="http://schemas.openxmlformats.org/officeDocument/2006/relationships/hyperlink" Target="https://georgetown.app.box.com/v/looking-under-the-hood" TargetMode="External"/><Relationship Id="rId4369" Type="http://schemas.openxmlformats.org/officeDocument/2006/relationships/hyperlink" Target="https://law.justia.com/codes/rhode-island/title-27/chapter-27-41/section-27-41-99/" TargetMode="External"/><Relationship Id="rId4576" Type="http://schemas.openxmlformats.org/officeDocument/2006/relationships/hyperlink" Target="https://legislature.vermont.gov/bill/status/2024/H.89" TargetMode="External"/><Relationship Id="rId4783" Type="http://schemas.openxmlformats.org/officeDocument/2006/relationships/hyperlink" Target="https://familiesusa.org/wp-content/uploads/2025/02/Families-USA-Written-Testimony-to-Support-Fair-Pricing-Act.pdf" TargetMode="External"/><Relationship Id="rId4990" Type="http://schemas.openxmlformats.org/officeDocument/2006/relationships/hyperlink" Target="https://advance.lexis.com/documentpage/?pdmfid=1000516&amp;crid=47595e7e-e252-4393-b90f-96f302ea29b9&amp;action=pawlinkdoc&amp;pdcomponentid=&amp;pddocfullpath=%2Fshared%2Fdocument%2Fstatutes-legislation%2Furn%3AcontentItem%3A6082-YCC3-GXJ9-30DG-00008-00&amp;pdtocnodeidentifier=ABMAAQAACABB&amp;config=00JABhZDIzMTViZS04NjcxLTQ1MDItOTllOS03MDg0ZTQxYzU4ZTQKAFBvZENhdGFsb2f8inKxYiqNVSihJeNKRlUp&amp;ecomp=k2vckkk&amp;prid=912f2980-5a29-4a63-bac9-284b5f3a6a10" TargetMode="External"/><Relationship Id="rId3178" Type="http://schemas.openxmlformats.org/officeDocument/2006/relationships/hyperlink" Target="https://law.justia.com/codes/indiana/title-34/article-55/chapter-10/section-34-55-10-2/" TargetMode="External"/><Relationship Id="rId3385" Type="http://schemas.openxmlformats.org/officeDocument/2006/relationships/hyperlink" Target="https://downloads.cms.gov/cciio/State%20Required%20Benefits_RI.PDF" TargetMode="External"/><Relationship Id="rId3592" Type="http://schemas.openxmlformats.org/officeDocument/2006/relationships/hyperlink" Target="https://www.chcf.org/wp-content/uploads/2020/01/CommissioningChangeFourStatesAdvisoryBoards.pdf" TargetMode="External"/><Relationship Id="rId4229" Type="http://schemas.openxmlformats.org/officeDocument/2006/relationships/hyperlink" Target="https://statutes.capitol.texas.gov/Docs/IN/htm/IN.1372.htm" TargetMode="External"/><Relationship Id="rId4436" Type="http://schemas.openxmlformats.org/officeDocument/2006/relationships/hyperlink" Target="https://triagecancer.org/state-laws/health-insurance-fertility-services" TargetMode="External"/><Relationship Id="rId4643" Type="http://schemas.openxmlformats.org/officeDocument/2006/relationships/hyperlink" Target="https://crosscut.com/briefs/2023/11/wa-opens-health-insurance-exchange-undocumented-immigrants" TargetMode="External"/><Relationship Id="rId4850" Type="http://schemas.openxmlformats.org/officeDocument/2006/relationships/hyperlink" Target="https://www.cardinalhealth.com/en/product-solutions/pharmaceutical-products/biosimilars/state-regulations-for-biosimilar.html" TargetMode="External"/><Relationship Id="rId2194" Type="http://schemas.openxmlformats.org/officeDocument/2006/relationships/hyperlink" Target="https://www.badoulatrainings.org/blog/state-of-the-states-efforts-to-expand-access-to-doula-care-in-medicaid-and-private-insurance" TargetMode="External"/><Relationship Id="rId3038" Type="http://schemas.openxmlformats.org/officeDocument/2006/relationships/hyperlink" Target="https://law.justia.com/codes/idaho/title-63/chapter-6/section-63-602d/" TargetMode="External"/><Relationship Id="rId3245" Type="http://schemas.openxmlformats.org/officeDocument/2006/relationships/hyperlink" Target="https://regulations.justia.com/states/wisconsin/dhs/dhs-110-199/chapter-dhs-120/subchapter-iii/section-dhs-120-12/" TargetMode="External"/><Relationship Id="rId3452" Type="http://schemas.openxmlformats.org/officeDocument/2006/relationships/hyperlink" Target="https://www.ncsl.org/state-legislatures-news/details/states-seek-to-lower-costs-increase-coverage-of-mental-health-care" TargetMode="External"/><Relationship Id="rId4503" Type="http://schemas.openxmlformats.org/officeDocument/2006/relationships/hyperlink" Target="https://resolve.org/learn/financial-resources/insurance-coverage/insurance-coverage-by-state/" TargetMode="External"/><Relationship Id="rId4710" Type="http://schemas.openxmlformats.org/officeDocument/2006/relationships/hyperlink" Target="https://www.nj.gov/humanservices/dmahs/clients/medicaid/" TargetMode="External"/><Relationship Id="rId166" Type="http://schemas.openxmlformats.org/officeDocument/2006/relationships/hyperlink" Target="https://sourceonhealthcare.org/home-2023/facility-fees-bills-introduced-map-chart/" TargetMode="External"/><Relationship Id="rId373" Type="http://schemas.openxmlformats.org/officeDocument/2006/relationships/hyperlink" Target="https://ahca.myflorida.com/medicaid/rules/rule-59g-4.002-provider-reimbursement-schedules-and-billing-codes" TargetMode="External"/><Relationship Id="rId580" Type="http://schemas.openxmlformats.org/officeDocument/2006/relationships/hyperlink" Target="https://sourceonhealthcare.org/legislation/mont-code-ann-%c2%a7%c2%a7-28-2-703-through-28-2-705-contracts-in-restraint-of-trade-generally-void/" TargetMode="External"/><Relationship Id="rId2054" Type="http://schemas.openxmlformats.org/officeDocument/2006/relationships/hyperlink" Target="https://www.healthinsurance.org/faqs/does-health-insurance-cover-ivf-and-other-fertility-treatments/" TargetMode="External"/><Relationship Id="rId2261" Type="http://schemas.openxmlformats.org/officeDocument/2006/relationships/hyperlink" Target="https://docs.google.com/spreadsheets/d/1vsZTIecerW5t49Gg01pya2fURuZ-L6tDimC2e3QeIeE/edit?gid=1534310451" TargetMode="External"/><Relationship Id="rId3105" Type="http://schemas.openxmlformats.org/officeDocument/2006/relationships/hyperlink" Target="https://law.justia.com/codes/oregon/volume-12/chapter-442/section-442-615/" TargetMode="External"/><Relationship Id="rId3312" Type="http://schemas.openxmlformats.org/officeDocument/2006/relationships/hyperlink" Target="https://www.commonwealthfund.org/sites/default/files/2025-07/Kona_state_protections_medical_debt_2025_APPENDIX.pdf" TargetMode="External"/><Relationship Id="rId233" Type="http://schemas.openxmlformats.org/officeDocument/2006/relationships/hyperlink" Target="https://app.powerbi.com/view?r=eyJrIjoiNDNlNTJjNzItNjQyNS00NjVmLTk4MjItZDYzZjBlNTQ0ZDA2IiwidCI6IjM4MmZiOGIwLTRkYzMtNDEwNy04MGJkLTM1OTViMjQzMmZhZSIsImMiOjZ9" TargetMode="External"/><Relationship Id="rId440" Type="http://schemas.openxmlformats.org/officeDocument/2006/relationships/hyperlink" Target="https://sourceonhealthcare.org/provider-contracts/" TargetMode="External"/><Relationship Id="rId1070" Type="http://schemas.openxmlformats.org/officeDocument/2006/relationships/hyperlink" Target="https://nashp.org/state-tracker/state-legislative-action-to-lower-health-system-costs/" TargetMode="External"/><Relationship Id="rId2121" Type="http://schemas.openxmlformats.org/officeDocument/2006/relationships/hyperlink" Target="https://ldh.la.gov/assets/medicaid/MCPP/9.12.23/2204_ACLA_Infertility_Diagnosis_and_Treatment.RPC.0041.2100.pdf" TargetMode="External"/><Relationship Id="rId300" Type="http://schemas.openxmlformats.org/officeDocument/2006/relationships/hyperlink" Target="https://facilityfeereform.chir.georgetown.edu/facility-fee-prohibitions/" TargetMode="External"/><Relationship Id="rId4086" Type="http://schemas.openxmlformats.org/officeDocument/2006/relationships/hyperlink" Target="https://sourceonhealthcare.org/state-action/" TargetMode="External"/><Relationship Id="rId5137" Type="http://schemas.openxmlformats.org/officeDocument/2006/relationships/hyperlink" Target="https://nashp.org/state-tracker/state-pharmacy-benefit-manager-legislation/" TargetMode="External"/><Relationship Id="rId1887" Type="http://schemas.openxmlformats.org/officeDocument/2006/relationships/hyperlink" Target="https://www.kff.org/medicaid/issue-brief/medicaid-postpartum-coverage-extension-tracker/" TargetMode="External"/><Relationship Id="rId2938" Type="http://schemas.openxmlformats.org/officeDocument/2006/relationships/hyperlink" Target="https://law.justia.com/codes/montana/title-25/chapter-13/part-6/section-25-13-614/" TargetMode="External"/><Relationship Id="rId4293" Type="http://schemas.openxmlformats.org/officeDocument/2006/relationships/hyperlink" Target="https://www.revisor.mn.gov/statutes/cite/62a.30" TargetMode="External"/><Relationship Id="rId1747" Type="http://schemas.openxmlformats.org/officeDocument/2006/relationships/hyperlink" Target="https://medicaid.ncdhhs.gov/medicaid-expansion-questions-and-answers-english/open" TargetMode="External"/><Relationship Id="rId1954" Type="http://schemas.openxmlformats.org/officeDocument/2006/relationships/hyperlink" Target="https://casetext.com/regulation/washington-administrative-code/title-182-health-care-authority/washington-apple-health/chapter-182-531-physician-related-services/section-182-531-1675-washington-apple-health-gender-affirming-interventions-for-gender-dysphoria" TargetMode="External"/><Relationship Id="rId4153" Type="http://schemas.openxmlformats.org/officeDocument/2006/relationships/hyperlink" Target="https://www.apcdcouncil.org/" TargetMode="External"/><Relationship Id="rId4360" Type="http://schemas.openxmlformats.org/officeDocument/2006/relationships/hyperlink" Target="https://nashp.org/state-tracker/state-drug-pricing-laws-2017-2025/" TargetMode="External"/><Relationship Id="rId5204" Type="http://schemas.openxmlformats.org/officeDocument/2006/relationships/hyperlink" Target="https://www.ncsl.org/health/state-policy-options-and-pharmacy-benefit-managers" TargetMode="External"/><Relationship Id="rId39" Type="http://schemas.openxmlformats.org/officeDocument/2006/relationships/hyperlink" Target="https://sourceonhealthcare.org/home-2023/facility-fees-bills-introduced-map-chart/" TargetMode="External"/><Relationship Id="rId1607" Type="http://schemas.openxmlformats.org/officeDocument/2006/relationships/hyperlink" Target="https://www.commonwealthfund.org/blog/2022/aca-preventive-services-benefit-jeopardy-what-can-states-do" TargetMode="External"/><Relationship Id="rId1814" Type="http://schemas.openxmlformats.org/officeDocument/2006/relationships/hyperlink" Target="https://www.mass.gov/news/masshealth-receives-federal-authority-to-expand-eligibility-for-individuals-and-lower-insurance-costs-for-massachusetts-families" TargetMode="External"/><Relationship Id="rId4013" Type="http://schemas.openxmlformats.org/officeDocument/2006/relationships/hyperlink" Target="https://www.apcdcouncil.org/" TargetMode="External"/><Relationship Id="rId4220" Type="http://schemas.openxmlformats.org/officeDocument/2006/relationships/hyperlink" Target="https://www.apcdcouncil.org/state/map" TargetMode="External"/><Relationship Id="rId3779" Type="http://schemas.openxmlformats.org/officeDocument/2006/relationships/hyperlink" Target="https://www.milbank.org/wp-content/uploads/2024/04/Milbank-Peterson-Case-Study-Snapshots-ACCESS_v04.pdf" TargetMode="External"/><Relationship Id="rId2588" Type="http://schemas.openxmlformats.org/officeDocument/2006/relationships/hyperlink" Target="https://www.molinahealthcare.com/members/sc/mem/medicaid/overvw/coverd/vision.aspx" TargetMode="External"/><Relationship Id="rId3986" Type="http://schemas.openxmlformats.org/officeDocument/2006/relationships/hyperlink" Target="https://sourceonhealthcare.org/state-action/" TargetMode="External"/><Relationship Id="rId1397" Type="http://schemas.openxmlformats.org/officeDocument/2006/relationships/hyperlink" Target="https://healthjournalism.org/wp-content/uploads/2025/01/Michiganfor-AHCJ2024.pdf" TargetMode="External"/><Relationship Id="rId2795" Type="http://schemas.openxmlformats.org/officeDocument/2006/relationships/hyperlink" Target="https://states.guttmacher.org/policies?restrictions=state-medicaid-coverage-ban" TargetMode="External"/><Relationship Id="rId3639" Type="http://schemas.openxmlformats.org/officeDocument/2006/relationships/hyperlink" Target="https://www.milbank.org/news/state-health-care-cost-growth-target-values/" TargetMode="External"/><Relationship Id="rId3846" Type="http://schemas.openxmlformats.org/officeDocument/2006/relationships/hyperlink" Target="https://nashp.org/state-tracker/how-states-use-cost-growth-benchmark-programs-to-contain-health-care-costs" TargetMode="External"/><Relationship Id="rId5061" Type="http://schemas.openxmlformats.org/officeDocument/2006/relationships/hyperlink" Target="https://www.supertalk.fm/mississippi-house-takes-aim-at-pharmacy-benefit-managers-with-transparency-bill/" TargetMode="External"/><Relationship Id="rId767" Type="http://schemas.openxmlformats.org/officeDocument/2006/relationships/hyperlink" Target="https://sourceonhealthcare.org/market-consolidation/merger-review/" TargetMode="External"/><Relationship Id="rId974" Type="http://schemas.openxmlformats.org/officeDocument/2006/relationships/hyperlink" Target="https://nashp.org/state-tracker/2025-state-legislation-to-lower-health-system-costs/" TargetMode="External"/><Relationship Id="rId2448" Type="http://schemas.openxmlformats.org/officeDocument/2006/relationships/hyperlink" Target="https://www.lgbtmap.org/equality-maps/medicaid" TargetMode="External"/><Relationship Id="rId2655" Type="http://schemas.openxmlformats.org/officeDocument/2006/relationships/hyperlink" Target="https://www.ada.org/-/media/project/ada-organization/ada/ada-org/files/resources/research/hpi/what_happens_if_adult_medicaid_dental_goes_away.pdf?" TargetMode="External"/><Relationship Id="rId2862" Type="http://schemas.openxmlformats.org/officeDocument/2006/relationships/hyperlink" Target="https://law.justia.com/codes/louisiana/revised-statutes/title-20/rs-20-1/" TargetMode="External"/><Relationship Id="rId3706" Type="http://schemas.openxmlformats.org/officeDocument/2006/relationships/hyperlink" Target="https://www.milbank.org/news/state-health-care-cost-growth-target-values/" TargetMode="External"/><Relationship Id="rId3913" Type="http://schemas.openxmlformats.org/officeDocument/2006/relationships/hyperlink" Target="https://sourceonhealthcare.org/legislation/" TargetMode="External"/><Relationship Id="rId627" Type="http://schemas.openxmlformats.org/officeDocument/2006/relationships/hyperlink" Target="https://casetext.com/statute/texas-codes/business-and-commerce-code/title-2-competition-and-trade-practices/chapter-15-monopolies-trusts-and-conspiracies-in-restraint-of-trade/subchapter-e-covenants-not-to-compete/section-1550-criteria-for-enforceability-of-covenants-not-to-compete" TargetMode="External"/><Relationship Id="rId834" Type="http://schemas.openxmlformats.org/officeDocument/2006/relationships/hyperlink" Target="https://www.goodwinlaw.com/en/resource/state-healthcare-transaction-notification-laws" TargetMode="External"/><Relationship Id="rId1257" Type="http://schemas.openxmlformats.org/officeDocument/2006/relationships/hyperlink" Target="https://law.justia.com/codes/arkansas/title-20/subtitle-2/chapter-8/subchapter-1/section-20-8-107/" TargetMode="External"/><Relationship Id="rId1464" Type="http://schemas.openxmlformats.org/officeDocument/2006/relationships/hyperlink" Target="https://law.lis.virginia.gov/vacode/title38.2/chapter19/section38.2-1904/" TargetMode="External"/><Relationship Id="rId1671" Type="http://schemas.openxmlformats.org/officeDocument/2006/relationships/hyperlink" Target="https://www.commonwealthfund.org/blog/2022/aca-preventive-services-benefit-jeopardy-what-can-states-do" TargetMode="External"/><Relationship Id="rId2308" Type="http://schemas.openxmlformats.org/officeDocument/2006/relationships/hyperlink" Target="https://www.lgbtmap.org/img/maps/citations-medicaid.pdf" TargetMode="External"/><Relationship Id="rId2515" Type="http://schemas.openxmlformats.org/officeDocument/2006/relationships/hyperlink" Target="https://dhhr.wv.gov/bms/Provider/Documents/Manuals/Chapter_530_Speech_Audiology_Services.pdf" TargetMode="External"/><Relationship Id="rId2722" Type="http://schemas.openxmlformats.org/officeDocument/2006/relationships/hyperlink" Target="https://www.kff.org/medicaid/state-indicator/abortion-under-medicaid/" TargetMode="External"/><Relationship Id="rId901" Type="http://schemas.openxmlformats.org/officeDocument/2006/relationships/hyperlink" Target="https://www.ncsl.org/health/the-evolving-landscape-of-state-health-care-transaction-laws" TargetMode="External"/><Relationship Id="rId1117" Type="http://schemas.openxmlformats.org/officeDocument/2006/relationships/hyperlink" Target="https://www.ncsl.org/health/certificate-of-need-state-laws" TargetMode="External"/><Relationship Id="rId1324" Type="http://schemas.openxmlformats.org/officeDocument/2006/relationships/hyperlink" Target="https://rules.sos.ga.gov/gac/120-2-98" TargetMode="External"/><Relationship Id="rId1531" Type="http://schemas.openxmlformats.org/officeDocument/2006/relationships/hyperlink" Target="https://law.justia.com/codes/maine/title-24-a/chapter-36/section-2849-b/" TargetMode="External"/><Relationship Id="rId4687" Type="http://schemas.openxmlformats.org/officeDocument/2006/relationships/hyperlink" Target="https://www.khi.org/wp-content/uploads/2022/01/2022_medicaid_primer_web.pdf" TargetMode="External"/><Relationship Id="rId4894" Type="http://schemas.openxmlformats.org/officeDocument/2006/relationships/hyperlink" Target="https://legis.la.gov/legis/BillInfo.aspx?s=21RS&amp;b=SB94&amp;sbi=y" TargetMode="External"/><Relationship Id="rId30" Type="http://schemas.openxmlformats.org/officeDocument/2006/relationships/hyperlink" Target="https://sourceonhealthcare.org/home-2023/facility-fees-bills-introduced-map-chart/" TargetMode="External"/><Relationship Id="rId3289" Type="http://schemas.openxmlformats.org/officeDocument/2006/relationships/hyperlink" Target="https://law.justia.com/codes/north-carolina/chapter-131e/article-5/section-131e-91/" TargetMode="External"/><Relationship Id="rId3496" Type="http://schemas.openxmlformats.org/officeDocument/2006/relationships/hyperlink" Target="https://www.paritytrack.org/reports/indiana/statutes/" TargetMode="External"/><Relationship Id="rId4547" Type="http://schemas.openxmlformats.org/officeDocument/2006/relationships/hyperlink" Target="https://capitol.texas.gov/BillLookup/History.aspx?LegSess=89R&amp;Bill=HB2477" TargetMode="External"/><Relationship Id="rId4754" Type="http://schemas.openxmlformats.org/officeDocument/2006/relationships/hyperlink" Target="https://kffhealthnews.org/news/article/medicaid-deloitte-run-eligibility-systems-plagued-by-errors/" TargetMode="External"/><Relationship Id="rId2098" Type="http://schemas.openxmlformats.org/officeDocument/2006/relationships/hyperlink" Target="https://www.kff.org/womens-health-policy/state-indicator/infertility-coverage/?currentTimeframe=0&amp;sortModel=%7B%22colId%22:%22Location%22,%22sort%22:%22asc%22%7D" TargetMode="External"/><Relationship Id="rId3149" Type="http://schemas.openxmlformats.org/officeDocument/2006/relationships/hyperlink" Target="https://law.justia.com/codes/washington/title-70/chapter-70-170/section-70-170-060/" TargetMode="External"/><Relationship Id="rId3356" Type="http://schemas.openxmlformats.org/officeDocument/2006/relationships/hyperlink" Target="https://downloads.cms.gov/cciio/State%20Required%20Benefits_DC.pdf" TargetMode="External"/><Relationship Id="rId3563" Type="http://schemas.openxmlformats.org/officeDocument/2006/relationships/hyperlink" Target="https://www.chcf.org/wp-content/uploads/2022/04/HealthCareCostCommissionstatesAddressCostGrowth.pdf" TargetMode="External"/><Relationship Id="rId4407" Type="http://schemas.openxmlformats.org/officeDocument/2006/relationships/hyperlink" Target="https://apps.legislature.ky.gov/law/acts/23RS/documents/0030.pdf" TargetMode="External"/><Relationship Id="rId4961" Type="http://schemas.openxmlformats.org/officeDocument/2006/relationships/hyperlink" Target="https://code.dccouncil.gov/us/dc/council/code/sections/48-803.03" TargetMode="External"/><Relationship Id="rId277" Type="http://schemas.openxmlformats.org/officeDocument/2006/relationships/hyperlink" Target="https://app.powerbi.com/view?r=eyJrIjoiNDNlNTJjNzItNjQyNS00NjVmLTk4MjItZDYzZjBlNTQ0ZDA2IiwidCI6IjM4MmZiOGIwLTRkYzMtNDEwNy04MGJkLTM1OTViMjQzMmZhZSIsImMiOjZ9" TargetMode="External"/><Relationship Id="rId484" Type="http://schemas.openxmlformats.org/officeDocument/2006/relationships/hyperlink" Target="https://eig.org/state-noncompete-map/" TargetMode="External"/><Relationship Id="rId2165" Type="http://schemas.openxmlformats.org/officeDocument/2006/relationships/hyperlink" Target="https://nashp.org/state-tracker/state-medicaid-approaches-to-doula-service-benefits/" TargetMode="External"/><Relationship Id="rId3009" Type="http://schemas.openxmlformats.org/officeDocument/2006/relationships/hyperlink" Target="https://law.justia.com/codes/texas/health-and-safety-code/title-4/subtitle-f/chapter-311/subchapter-c/section-311-031/" TargetMode="External"/><Relationship Id="rId3216" Type="http://schemas.openxmlformats.org/officeDocument/2006/relationships/hyperlink" Target="https://www.commonwealthfund.org/publications/fund-reports/2025/jul/state-protections-against-medical-debt-look-policies-across-us" TargetMode="External"/><Relationship Id="rId3770" Type="http://schemas.openxmlformats.org/officeDocument/2006/relationships/hyperlink" Target="https://www.milbank.org/wp-content/uploads/2024/04/Milbank-Peterson-Case-Study-Snapshots-ACCESS_v04.pdf" TargetMode="External"/><Relationship Id="rId4614" Type="http://schemas.openxmlformats.org/officeDocument/2006/relationships/hyperlink" Target="https://legislature.maine.gov/legis/bills/bills_128th/billtexts/SP059201.asp" TargetMode="External"/><Relationship Id="rId4821" Type="http://schemas.openxmlformats.org/officeDocument/2006/relationships/hyperlink" Target="https://www.primetherapeutics.com/tops" TargetMode="External"/><Relationship Id="rId137" Type="http://schemas.openxmlformats.org/officeDocument/2006/relationships/hyperlink" Target="https://app.powerbi.com/view?r=eyJrIjoiNDNlNTJjNzItNjQyNS00NjVmLTk4MjItZDYzZjBlNTQ0ZDA2IiwidCI6IjM4MmZiOGIwLTRkYzMtNDEwNy04MGJkLTM1OTViMjQzMmZhZSIsImMiOjZ9" TargetMode="External"/><Relationship Id="rId344" Type="http://schemas.openxmlformats.org/officeDocument/2006/relationships/hyperlink" Target="https://sourceonhealthcare.org/home-2023/facility-fees-bills-introduced-map-chart/" TargetMode="External"/><Relationship Id="rId691" Type="http://schemas.openxmlformats.org/officeDocument/2006/relationships/hyperlink" Target="https://sourceonhealthcare.org/market-consolidation/merger-review/" TargetMode="External"/><Relationship Id="rId2025" Type="http://schemas.openxmlformats.org/officeDocument/2006/relationships/hyperlink" Target="https://www.uhcprovider.com/en/resource-library/news/2024/md-medicaid-fertility-preservation-services-now-covered.html" TargetMode="External"/><Relationship Id="rId2372" Type="http://schemas.openxmlformats.org/officeDocument/2006/relationships/hyperlink" Target="https://www.lgbtmap.org/img/maps/citations-medicaid.pdf" TargetMode="External"/><Relationship Id="rId3423" Type="http://schemas.openxmlformats.org/officeDocument/2006/relationships/hyperlink" Target="https://www.oid.ok.gov/mental-behavioral-health-and-insurance/" TargetMode="External"/><Relationship Id="rId3630" Type="http://schemas.openxmlformats.org/officeDocument/2006/relationships/hyperlink" Target="https://www.milbank.org/wp-content/uploads/2024/04/Milbank-Peterson-Case-Study-Snapshots-ACCESS_v04.pdf" TargetMode="External"/><Relationship Id="rId551" Type="http://schemas.openxmlformats.org/officeDocument/2006/relationships/hyperlink" Target="https://eig.org/state-noncompete-map/" TargetMode="External"/><Relationship Id="rId1181" Type="http://schemas.openxmlformats.org/officeDocument/2006/relationships/hyperlink" Target="https://law.justia.com/codes/maine/title-5/part-1/chapter-9/section-194-d/" TargetMode="External"/><Relationship Id="rId2232" Type="http://schemas.openxmlformats.org/officeDocument/2006/relationships/hyperlink" Target="https://docs.google.com/spreadsheets/d/1vsZTIecerW5t49Gg01pya2fURuZ-L6tDimC2e3QeIeE/edit?gid=1534310451" TargetMode="External"/><Relationship Id="rId204" Type="http://schemas.openxmlformats.org/officeDocument/2006/relationships/hyperlink" Target="https://facilityfeereform.chir.georgetown.edu/consumer-notification-requirements/" TargetMode="External"/><Relationship Id="rId411" Type="http://schemas.openxmlformats.org/officeDocument/2006/relationships/hyperlink" Target="https://www.ouhealth.com/ou-health-patients-families/insurance-billing/billing-ou-health-hospitals-ers/hospital-charges-pricing-transparency/" TargetMode="External"/><Relationship Id="rId1041" Type="http://schemas.openxmlformats.org/officeDocument/2006/relationships/hyperlink" Target="https://nashp.org/state-tracker/state-legislative-action-to-lower-health-system-costs/" TargetMode="External"/><Relationship Id="rId1998" Type="http://schemas.openxmlformats.org/officeDocument/2006/relationships/hyperlink" Target="https://resolve.org/learn/financial-resources/insurance-coverage/medicaid-coverage-for-infertility-treatments-and-fertility-preservation/" TargetMode="External"/><Relationship Id="rId4197" Type="http://schemas.openxmlformats.org/officeDocument/2006/relationships/hyperlink" Target="https://www.wahealthcarecompare.com/wa-apcd-snapshot" TargetMode="External"/><Relationship Id="rId5248" Type="http://schemas.openxmlformats.org/officeDocument/2006/relationships/hyperlink" Target="https://www.healthmanagement.com/wp-content/uploads/2024-Medicaid-Rx-Survey-Rpt_FINAL.pdf" TargetMode="External"/><Relationship Id="rId1858" Type="http://schemas.openxmlformats.org/officeDocument/2006/relationships/hyperlink" Target="https://www.sos.state.co.us/CCR/GenerateRulePdf.do?ruleVersionId=8024&amp;fileName=10%20CCR%202505-10%208.100" TargetMode="External"/><Relationship Id="rId4057" Type="http://schemas.openxmlformats.org/officeDocument/2006/relationships/hyperlink" Target="https://stateofreform.com/news/2022/12/michigans-transparency-of-healthcare-data/" TargetMode="External"/><Relationship Id="rId4264" Type="http://schemas.openxmlformats.org/officeDocument/2006/relationships/hyperlink" Target="https://law.justia.com/codes/arkansas/title-23/subtitle-3/chapter-79/subchapter-13/section-23-79-1302/" TargetMode="External"/><Relationship Id="rId4471" Type="http://schemas.openxmlformats.org/officeDocument/2006/relationships/hyperlink" Target="https://triagecancer.org/state-laws/health-insurance-fertility-services" TargetMode="External"/><Relationship Id="rId5108" Type="http://schemas.openxmlformats.org/officeDocument/2006/relationships/hyperlink" Target="https://www.healthmanagement.com/wp-content/uploads/2024-Medicaid-Rx-Survey-Rpt_FINAL.pdf" TargetMode="External"/><Relationship Id="rId2909" Type="http://schemas.openxmlformats.org/officeDocument/2006/relationships/hyperlink" Target="https://law.justia.com/codes/california/code-ccp/part-2/title-9/division-2/chapter-5/article-3/section-706-050/" TargetMode="External"/><Relationship Id="rId3073" Type="http://schemas.openxmlformats.org/officeDocument/2006/relationships/hyperlink" Target="https://law.justia.com/codes/texas/health-and-safety-code/title-4/subtitle-f/chapter-311/subchapter-d/section-311-0455/" TargetMode="External"/><Relationship Id="rId3280" Type="http://schemas.openxmlformats.org/officeDocument/2006/relationships/hyperlink" Target="https://www.commonwealthfund.org/publications/fund-reports/2025/jul/state-protections-against-medical-debt-look-policies-across-us" TargetMode="External"/><Relationship Id="rId4124" Type="http://schemas.openxmlformats.org/officeDocument/2006/relationships/hyperlink" Target="https://www.apcdcouncil.org/" TargetMode="External"/><Relationship Id="rId4331" Type="http://schemas.openxmlformats.org/officeDocument/2006/relationships/hyperlink" Target="https://webserver.rilegislature.gov/Statutes/TITLE27/27-18.5/27-18.5-11.htm" TargetMode="External"/><Relationship Id="rId1718" Type="http://schemas.openxmlformats.org/officeDocument/2006/relationships/hyperlink" Target="https://regulations.justia.com/states/idaho/16/16-03-05/section-16-03-05-051/" TargetMode="External"/><Relationship Id="rId1925" Type="http://schemas.openxmlformats.org/officeDocument/2006/relationships/hyperlink" Target="https://casetext.com/regulation/maryland-administrative-code/title-10-maryland-department-of-health/part-2/subtitle-09-medical-care-programs/chapter-100939-doula-services/section-10093904-covered-services" TargetMode="External"/><Relationship Id="rId3140" Type="http://schemas.openxmlformats.org/officeDocument/2006/relationships/hyperlink" Target="https://www.pa.gov/content/dam/copapwp-pagov/en/dhs/documents/docs/publications/documents/forms-and-pubs-omap/c_268692.pdf" TargetMode="External"/><Relationship Id="rId2699" Type="http://schemas.openxmlformats.org/officeDocument/2006/relationships/hyperlink" Target="https://www.kff.org/womens-health-policy/issue-brief/interactive-how-state-policies-shape-access-to-abortion-coverage/" TargetMode="External"/><Relationship Id="rId3000" Type="http://schemas.openxmlformats.org/officeDocument/2006/relationships/hyperlink" Target="https://law.justia.com/codes/oklahoma/title-63/section-63-3203/" TargetMode="External"/><Relationship Id="rId3957" Type="http://schemas.openxmlformats.org/officeDocument/2006/relationships/hyperlink" Target="https://oregon.public.law/statutes/ors_243.879" TargetMode="External"/><Relationship Id="rId878" Type="http://schemas.openxmlformats.org/officeDocument/2006/relationships/hyperlink" Target="https://dchealth.dc.gov/sites/default/files/dc/sites/doh/publication/attachments/2023-02-SHPDA-CertOfNeed-FAQs.pdf" TargetMode="External"/><Relationship Id="rId2559" Type="http://schemas.openxmlformats.org/officeDocument/2006/relationships/hyperlink" Target="https://dhhs.ne.gov/Pages/Medicaid-Services.aspx" TargetMode="External"/><Relationship Id="rId2766" Type="http://schemas.openxmlformats.org/officeDocument/2006/relationships/hyperlink" Target="https://states.guttmacher.org/policies?restrictions=state-medicaid-coverage-ban" TargetMode="External"/><Relationship Id="rId2973" Type="http://schemas.openxmlformats.org/officeDocument/2006/relationships/hyperlink" Target="https://law.justia.com/codes/florida/title-xi/chapter-154/part-iv/section-154-308/" TargetMode="External"/><Relationship Id="rId3817" Type="http://schemas.openxmlformats.org/officeDocument/2006/relationships/hyperlink" Target="https://nashp.org/state-tracker/how-states-use-cost-growth-benchmark-programs-to-contain-health-care-costs" TargetMode="External"/><Relationship Id="rId5172" Type="http://schemas.openxmlformats.org/officeDocument/2006/relationships/hyperlink" Target="https://nashp.org/state-tracker/state-pharmacy-benefit-manager-legislation/" TargetMode="External"/><Relationship Id="rId738" Type="http://schemas.openxmlformats.org/officeDocument/2006/relationships/hyperlink" Target="https://sourceonhealthcare.org/market-consolidation/merger-review/" TargetMode="External"/><Relationship Id="rId945" Type="http://schemas.openxmlformats.org/officeDocument/2006/relationships/hyperlink" Target="https://www.ncsl.org/health/certificate-of-need-state-laws" TargetMode="External"/><Relationship Id="rId1368" Type="http://schemas.openxmlformats.org/officeDocument/2006/relationships/hyperlink" Target="https://chirblog.org/states-increasingly-use-power-over-commercial-health-insurance-to-boost-primary-care-investment/" TargetMode="External"/><Relationship Id="rId1575" Type="http://schemas.openxmlformats.org/officeDocument/2006/relationships/hyperlink" Target="https://law.justia.com/codes/vermont/title-8/chapter-107/section-4084a/" TargetMode="External"/><Relationship Id="rId1782" Type="http://schemas.openxmlformats.org/officeDocument/2006/relationships/hyperlink" Target="https://www.youtube.com/watch?v=pfZb8U8X9NI%20%5btimestamp%2024:00%5d" TargetMode="External"/><Relationship Id="rId2419" Type="http://schemas.openxmlformats.org/officeDocument/2006/relationships/hyperlink" Target="https://www.findlaw.com/lgbtq-law/do-insurance-companies-and-medicaid-cover-gender-affirming-care-.html" TargetMode="External"/><Relationship Id="rId2626" Type="http://schemas.openxmlformats.org/officeDocument/2006/relationships/hyperlink" Target="https://hfs.illinois.gov/medicalclients/dental/adultdental.html" TargetMode="External"/><Relationship Id="rId2833" Type="http://schemas.openxmlformats.org/officeDocument/2006/relationships/hyperlink" Target="https://law.justia.com/codes/maine/title-32/chapter-109-a/subchapter-2/section-11013/" TargetMode="External"/><Relationship Id="rId5032" Type="http://schemas.openxmlformats.org/officeDocument/2006/relationships/hyperlink" Target="https://nashp.org/state-tracker/state-pharmacy-benefit-manager-legislation/" TargetMode="External"/><Relationship Id="rId74" Type="http://schemas.openxmlformats.org/officeDocument/2006/relationships/hyperlink" Target="https://app.powerbi.com/view?r=eyJrIjoiNDNlNTJjNzItNjQyNS00NjVmLTk4MjItZDYzZjBlNTQ0ZDA2IiwidCI6IjM4MmZiOGIwLTRkYzMtNDEwNy04MGJkLTM1OTViMjQzMmZhZSIsImMiOjZ9" TargetMode="External"/><Relationship Id="rId805" Type="http://schemas.openxmlformats.org/officeDocument/2006/relationships/hyperlink" Target="https://www.goodwinlaw.com/en/resource/state-healthcare-transaction-notification-laws" TargetMode="External"/><Relationship Id="rId1228" Type="http://schemas.openxmlformats.org/officeDocument/2006/relationships/hyperlink" Target="https://www.indianasenaterepublicans.com/new-laws-going-into-effect-july-1-2024" TargetMode="External"/><Relationship Id="rId1435" Type="http://schemas.openxmlformats.org/officeDocument/2006/relationships/hyperlink" Target="https://doi.nv.gov/Health-Rate-Review/" TargetMode="External"/><Relationship Id="rId4798" Type="http://schemas.openxmlformats.org/officeDocument/2006/relationships/hyperlink" Target="https://www.rxssdc.org/content/dam/sovereign-states-drug-consortium/assets/pdf/ssdc-cy2026-supplemental-rebate-solicitation-letter.pdf" TargetMode="External"/><Relationship Id="rId1642" Type="http://schemas.openxmlformats.org/officeDocument/2006/relationships/hyperlink" Target="https://www.lung.org/getmedia/f08bd6f1-a72a-4cf4-85b3-b319a389e218/National-Landscape-State-Coverage-of-Preventive-Services-and-Tobacco-Cessation-Treatment-(May-2023).pdf" TargetMode="External"/><Relationship Id="rId2900" Type="http://schemas.openxmlformats.org/officeDocument/2006/relationships/hyperlink" Target="https://law.justia.com/codes/wisconsin/2011/815/815.20.html" TargetMode="External"/><Relationship Id="rId1502" Type="http://schemas.openxmlformats.org/officeDocument/2006/relationships/hyperlink" Target="https://www.commerce.alaska.gov/web/portals/11/pub/INS_ShortTermHealthInsurance.pdf" TargetMode="External"/><Relationship Id="rId4658" Type="http://schemas.openxmlformats.org/officeDocument/2006/relationships/hyperlink" Target="https://www.kff.org/racial-equity-and-health-policy/state-health-coverage-for-immigrants-and-implications-for-health-coverage-and-care/" TargetMode="External"/><Relationship Id="rId4865" Type="http://schemas.openxmlformats.org/officeDocument/2006/relationships/hyperlink" Target="https://triagecancer.org/state-laws/co-pay-accumulators" TargetMode="External"/><Relationship Id="rId388" Type="http://schemas.openxmlformats.org/officeDocument/2006/relationships/hyperlink" Target="https://legislature.maine.gov/bills/getPDF.asp?paper=SP0987&amp;item=1&amp;snum=131" TargetMode="External"/><Relationship Id="rId2069" Type="http://schemas.openxmlformats.org/officeDocument/2006/relationships/hyperlink" Target="https://www.kff.org/womens-health-policy/state-indicator/infertility-coverage/?currentTimeframe=0&amp;sortModel=%7B%22colId%22:%22Location%22,%22sort%22:%22asc%22%7D" TargetMode="External"/><Relationship Id="rId3467" Type="http://schemas.openxmlformats.org/officeDocument/2006/relationships/hyperlink" Target="https://www.ncsl.org/state-legislatures-news/details/states-seek-to-lower-costs-increase-coverage-of-mental-health-care" TargetMode="External"/><Relationship Id="rId3674" Type="http://schemas.openxmlformats.org/officeDocument/2006/relationships/hyperlink" Target="https://www.milbank.org/news/state-health-care-cost-growth-target-values/" TargetMode="External"/><Relationship Id="rId3881" Type="http://schemas.openxmlformats.org/officeDocument/2006/relationships/hyperlink" Target="https://kffhealthnews.org/news/article/montana-hospital-pricing-public-employees/" TargetMode="External"/><Relationship Id="rId4518" Type="http://schemas.openxmlformats.org/officeDocument/2006/relationships/hyperlink" Target="https://resolve.org/learn/financial-resources/insurance-coverage/insurance-coverage-by-state/" TargetMode="External"/><Relationship Id="rId4725" Type="http://schemas.openxmlformats.org/officeDocument/2006/relationships/hyperlink" Target="https://www.hhs.texas.gov/sites/default/files/documents/mco-enrollment-by-sda-prelim.xlsx" TargetMode="External"/><Relationship Id="rId4932" Type="http://schemas.openxmlformats.org/officeDocument/2006/relationships/hyperlink" Target="https://law.lis.virginia.gov/vacode/title38.2/chapter34/section38.2-3407.20/" TargetMode="External"/><Relationship Id="rId595" Type="http://schemas.openxmlformats.org/officeDocument/2006/relationships/hyperlink" Target="https://sourceonhealthcare.org/legislation/conn-gen-stat-%c2%a7-20-14p-covenants-not-to-compete-involving-physician-medicine-and-surgery/" TargetMode="External"/><Relationship Id="rId2276" Type="http://schemas.openxmlformats.org/officeDocument/2006/relationships/hyperlink" Target="https://nashp.org/state-tracker/state-medicaid-approaches-to-doula-service-benefits/" TargetMode="External"/><Relationship Id="rId2483" Type="http://schemas.openxmlformats.org/officeDocument/2006/relationships/hyperlink" Target="https://medicaid.ms.gov/medicaid-coverage/covered-services/" TargetMode="External"/><Relationship Id="rId2690" Type="http://schemas.openxmlformats.org/officeDocument/2006/relationships/hyperlink" Target="https://www.kff.org/womens-health-policy/issue-brief/interactive-how-state-policies-shape-access-to-abortion-coverage/" TargetMode="External"/><Relationship Id="rId3327" Type="http://schemas.openxmlformats.org/officeDocument/2006/relationships/hyperlink" Target="https://legiscan.com/RI/text/S0169/id/3256085" TargetMode="External"/><Relationship Id="rId3534" Type="http://schemas.openxmlformats.org/officeDocument/2006/relationships/hyperlink" Target="https://nashp.org/state-tracker/how-states-use-cost-growth-benchmark-programs-to-contain-health-care-costs/" TargetMode="External"/><Relationship Id="rId3741" Type="http://schemas.openxmlformats.org/officeDocument/2006/relationships/hyperlink" Target="https://malegislature.gov/Laws/SessionLaws/Acts/2012/Chapter224" TargetMode="External"/><Relationship Id="rId248" Type="http://schemas.openxmlformats.org/officeDocument/2006/relationships/hyperlink" Target="https://app.powerbi.com/view?r=eyJrIjoiNDNlNTJjNzItNjQyNS00NjVmLTk4MjItZDYzZjBlNTQ0ZDA2IiwidCI6IjM4MmZiOGIwLTRkYzMtNDEwNy04MGJkLTM1OTViMjQzMmZhZSIsImMiOjZ9" TargetMode="External"/><Relationship Id="rId455" Type="http://schemas.openxmlformats.org/officeDocument/2006/relationships/hyperlink" Target="https://sourceonhealthcare.org/provider-contracts/" TargetMode="External"/><Relationship Id="rId662" Type="http://schemas.openxmlformats.org/officeDocument/2006/relationships/hyperlink" Target="https://sourceonhealthcare.org/market-consolidation/merger-review/" TargetMode="External"/><Relationship Id="rId1085" Type="http://schemas.openxmlformats.org/officeDocument/2006/relationships/hyperlink" Target="https://www.ncsl.org/health/certificate-of-need-state-laws" TargetMode="External"/><Relationship Id="rId1292" Type="http://schemas.openxmlformats.org/officeDocument/2006/relationships/hyperlink" Target="https://law.justia.com/codes/minnesota/chapters-300-323a/chapter-317a/section-317a-813/" TargetMode="External"/><Relationship Id="rId2136" Type="http://schemas.openxmlformats.org/officeDocument/2006/relationships/hyperlink" Target="https://nashp.org/state-tracker/state-medicaid-approaches-to-doula-service-benefits/" TargetMode="External"/><Relationship Id="rId2343" Type="http://schemas.openxmlformats.org/officeDocument/2006/relationships/hyperlink" Target="https://www.lgbtmap.org/img/maps/citations-medicaid.pdf" TargetMode="External"/><Relationship Id="rId2550" Type="http://schemas.openxmlformats.org/officeDocument/2006/relationships/hyperlink" Target="https://www.chfs.ky.gov/agencies/dms/dpo/bpb/Pages/vision.aspx" TargetMode="External"/><Relationship Id="rId3601" Type="http://schemas.openxmlformats.org/officeDocument/2006/relationships/hyperlink" Target="https://legislature.vermont.gov/Documents/2022/WorkGroups/House%20Health%20Care/Reports%20and%20Resources/W~Health%20System%20Transformation~Final%20Report%20to%20the%20Task%20Force%20on%20Affordable,%20Accessible%20Health%20Care~1-19-2022.pdf" TargetMode="External"/><Relationship Id="rId108" Type="http://schemas.openxmlformats.org/officeDocument/2006/relationships/hyperlink" Target="https://facilityfeereform.chir.georgetown.edu/cost-sharing-protections/" TargetMode="External"/><Relationship Id="rId315" Type="http://schemas.openxmlformats.org/officeDocument/2006/relationships/hyperlink" Target="https://facilityfeereform.chir.georgetown.edu/facility-fee-prohibitions/" TargetMode="External"/><Relationship Id="rId522" Type="http://schemas.openxmlformats.org/officeDocument/2006/relationships/hyperlink" Target="https://eig.org/state-noncompete-map/" TargetMode="External"/><Relationship Id="rId1152" Type="http://schemas.openxmlformats.org/officeDocument/2006/relationships/hyperlink" Target="https://nashp.org/state-tracker/2025-state-legislation-to-lower-health-system-costs/" TargetMode="External"/><Relationship Id="rId2203" Type="http://schemas.openxmlformats.org/officeDocument/2006/relationships/hyperlink" Target="https://www.badoulatrainings.org/blog/state-of-the-states-efforts-to-expand-access-to-doula-care-in-medicaid-and-private-insurance" TargetMode="External"/><Relationship Id="rId2410" Type="http://schemas.openxmlformats.org/officeDocument/2006/relationships/hyperlink" Target="https://www.findlaw.com/lgbtq-law/do-insurance-companies-and-medicaid-cover-gender-affirming-care-.html" TargetMode="External"/><Relationship Id="rId1012" Type="http://schemas.openxmlformats.org/officeDocument/2006/relationships/hyperlink" Target="https://nashp.org/state-tracker/2025-state-legislation-to-lower-health-system-costs/" TargetMode="External"/><Relationship Id="rId4168" Type="http://schemas.openxmlformats.org/officeDocument/2006/relationships/hyperlink" Target="https://stateofreform.com/news/2022/12/michigans-transparency-of-healthcare-data/" TargetMode="External"/><Relationship Id="rId4375" Type="http://schemas.openxmlformats.org/officeDocument/2006/relationships/hyperlink" Target="https://www.nejm.org/doi/full/10.1056/NEJMsa1910366" TargetMode="External"/><Relationship Id="rId5219" Type="http://schemas.openxmlformats.org/officeDocument/2006/relationships/hyperlink" Target="https://www.ncsl.org/health/state-policy-options-and-pharmacy-benefit-managers" TargetMode="External"/><Relationship Id="rId1969" Type="http://schemas.openxmlformats.org/officeDocument/2006/relationships/hyperlink" Target="https://www.kff.org/womens-health-policy/state-indicator/infertility-coverage/?currentTimeframe=0&amp;sortModel=%7B%22colId%22:%22Location%22,%22sort%22:%22asc%22%7D" TargetMode="External"/><Relationship Id="rId3184" Type="http://schemas.openxmlformats.org/officeDocument/2006/relationships/hyperlink" Target="https://www.commonwealthfund.org/publications/fund-reports/2025/jul/state-protections-against-medical-debt-look-policies-across-us" TargetMode="External"/><Relationship Id="rId4028" Type="http://schemas.openxmlformats.org/officeDocument/2006/relationships/hyperlink" Target="https://www.apcdcouncil.org/" TargetMode="External"/><Relationship Id="rId4235" Type="http://schemas.openxmlformats.org/officeDocument/2006/relationships/hyperlink" Target="https://www.ilga.gov/legislation/ILCS/details?MajorTopic=&amp;Chapter=&amp;ActName=Illinois%20Insurance%20Code.&amp;ActID=1249&amp;ChapterID=22&amp;ChapAct=215+ILCS+5%2F&amp;SeqStart=101300000&amp;SeqEnd=121900000" TargetMode="External"/><Relationship Id="rId4582" Type="http://schemas.openxmlformats.org/officeDocument/2006/relationships/hyperlink" Target="https://www.healthinsurance.org/faqs/which-states-offer-their-own-health-insurance-subsidies/" TargetMode="External"/><Relationship Id="rId1829" Type="http://schemas.openxmlformats.org/officeDocument/2006/relationships/hyperlink" Target="https://prismreports.org/2025/03/03/oregon-medicaid-incarcerated-people/" TargetMode="External"/><Relationship Id="rId3391" Type="http://schemas.openxmlformats.org/officeDocument/2006/relationships/hyperlink" Target="https://downloads.cms.gov/cciio/State%20Required%20Benefits_VT.PDF" TargetMode="External"/><Relationship Id="rId4442" Type="http://schemas.openxmlformats.org/officeDocument/2006/relationships/hyperlink" Target="https://triagecancer.org/state-laws/health-insurance-fertility-services" TargetMode="External"/><Relationship Id="rId3044" Type="http://schemas.openxmlformats.org/officeDocument/2006/relationships/hyperlink" Target="https://law.justia.com/codes/missouri/title-xii/chapter-192/section-192-667/" TargetMode="External"/><Relationship Id="rId3251" Type="http://schemas.openxmlformats.org/officeDocument/2006/relationships/hyperlink" Target="https://law.justia.com/codes/colorado/title-25-5/indigent-care/article-3/part-5/section-25-5-3-504/" TargetMode="External"/><Relationship Id="rId4302" Type="http://schemas.openxmlformats.org/officeDocument/2006/relationships/hyperlink" Target="https://revisor.mo.gov/main/OneSection.aspx?section=376.1250" TargetMode="External"/><Relationship Id="rId172" Type="http://schemas.openxmlformats.org/officeDocument/2006/relationships/hyperlink" Target="https://sourceonhealthcare.org/home-2023/facility-fees-bills-introduced-map-chart/" TargetMode="External"/><Relationship Id="rId2060" Type="http://schemas.openxmlformats.org/officeDocument/2006/relationships/hyperlink" Target="https://resolve.org/learn/financial-resources/insurance-coverage/medicaid-coverage-for-infertility-treatments-and-fertility-preservation/" TargetMode="External"/><Relationship Id="rId3111" Type="http://schemas.openxmlformats.org/officeDocument/2006/relationships/hyperlink" Target="https://law.justia.com/codes/vermont/title-18/chapter-221/section-9483/" TargetMode="External"/><Relationship Id="rId989" Type="http://schemas.openxmlformats.org/officeDocument/2006/relationships/hyperlink" Target="https://nashp.org/state-tracker/state-legislative-action-to-lower-health-system-costs/" TargetMode="External"/><Relationship Id="rId2877" Type="http://schemas.openxmlformats.org/officeDocument/2006/relationships/hyperlink" Target="https://law.justia.com/codes/nevada/chapter-21/statute-21-095/" TargetMode="External"/><Relationship Id="rId5076" Type="http://schemas.openxmlformats.org/officeDocument/2006/relationships/hyperlink" Target="https://www.healthmanagement.com/wp-content/uploads/2024-Medicaid-Rx-Survey-Rpt_FINAL.pdf" TargetMode="External"/><Relationship Id="rId849" Type="http://schemas.openxmlformats.org/officeDocument/2006/relationships/hyperlink" Target="https://www.ncsl.org/health/certificate-of-need-state-laws" TargetMode="External"/><Relationship Id="rId1479" Type="http://schemas.openxmlformats.org/officeDocument/2006/relationships/hyperlink" Target="https://healthjournalism.org/wp-content/uploads/2025/01/Rhode-Islandfor-AHCJ2024UPDATED.pdf" TargetMode="External"/><Relationship Id="rId1686" Type="http://schemas.openxmlformats.org/officeDocument/2006/relationships/hyperlink" Target="https://law.justia.com/codes/maine/title-24-a/chapter-56-a/subchapter-1/section-4320-a/" TargetMode="External"/><Relationship Id="rId3928" Type="http://schemas.openxmlformats.org/officeDocument/2006/relationships/hyperlink" Target="https://nashp.org/state-tracker/state-legislative-action-to-lower-health-system-costs/" TargetMode="External"/><Relationship Id="rId4092" Type="http://schemas.openxmlformats.org/officeDocument/2006/relationships/hyperlink" Target="https://whio.org/intelligence-bank/" TargetMode="External"/><Relationship Id="rId5143" Type="http://schemas.openxmlformats.org/officeDocument/2006/relationships/hyperlink" Target="https://nashp.org/state-tracker/state-pharmacy-benefit-manager-legislation/" TargetMode="External"/><Relationship Id="rId1339" Type="http://schemas.openxmlformats.org/officeDocument/2006/relationships/hyperlink" Target="https://gmcboard.vermont.gov/sites/gmcb/files/documents/RateReview_Guide_20220929.pdf" TargetMode="External"/><Relationship Id="rId1893" Type="http://schemas.openxmlformats.org/officeDocument/2006/relationships/hyperlink" Target="https://casetext.com/statute/california-codes/california-welfare-and-institutions-code/division-9-public-social-services/part-3-aid-and-medical-assistance/chapter-7-basic-health-care/article-31-medi-cal-provider-payment-increases-and-investments-act/section-14124163-for-repeal-see-note-geographically-adjusted-fee-schedule-reimbursement-rates;%20and" TargetMode="External"/><Relationship Id="rId2737" Type="http://schemas.openxmlformats.org/officeDocument/2006/relationships/hyperlink" Target="https://www.kff.org/medicaid/state-indicator/abortion-under-medicaid/" TargetMode="External"/><Relationship Id="rId2944" Type="http://schemas.openxmlformats.org/officeDocument/2006/relationships/hyperlink" Target="https://law.justia.com/codes/new-mexico/chapter-57/article-32/section-57-32-4/" TargetMode="External"/><Relationship Id="rId5003" Type="http://schemas.openxmlformats.org/officeDocument/2006/relationships/hyperlink" Target="https://www.oscn.net/applications/oscn/DeliverDocument.asp?CiteID=489589" TargetMode="External"/><Relationship Id="rId5210" Type="http://schemas.openxmlformats.org/officeDocument/2006/relationships/hyperlink" Target="https://www.ncsl.org/health/state-policy-options-and-pharmacy-benefit-managers" TargetMode="External"/><Relationship Id="rId709" Type="http://schemas.openxmlformats.org/officeDocument/2006/relationships/hyperlink" Target="https://sourceonhealthcare.org/market-consolidation/merger-review/" TargetMode="External"/><Relationship Id="rId916" Type="http://schemas.openxmlformats.org/officeDocument/2006/relationships/hyperlink" Target="https://nashp.org/state-tracker/2025-state-legislation-to-lower-health-system-costs/" TargetMode="External"/><Relationship Id="rId1546" Type="http://schemas.openxmlformats.org/officeDocument/2006/relationships/hyperlink" Target="https://www.commonwealthfund.org/publications/maps-and-interactives/state-protections-against-medical-debt" TargetMode="External"/><Relationship Id="rId1753" Type="http://schemas.openxmlformats.org/officeDocument/2006/relationships/hyperlink" Target="https://regulations.justia.com/states/pennsylvania/title-55/part-ii/subpart-c/chapter-140/subchapter-b/benefit-coverage/section-140-335/" TargetMode="External"/><Relationship Id="rId1960" Type="http://schemas.openxmlformats.org/officeDocument/2006/relationships/hyperlink" Target="https://medicaid.alabama.gov/documents/4.0_Programs/4.1_Covered_Services/4.1_Covered_Services_Handbook_10-1-24.pdf" TargetMode="External"/><Relationship Id="rId2804" Type="http://schemas.openxmlformats.org/officeDocument/2006/relationships/hyperlink" Target="https://states.guttmacher.org/policies?restrictions=state-medicaid-coverage-ban" TargetMode="External"/><Relationship Id="rId45" Type="http://schemas.openxmlformats.org/officeDocument/2006/relationships/hyperlink" Target="https://app.powerbi.com/view?r=eyJrIjoiNDNlNTJjNzItNjQyNS00NjVmLTk4MjItZDYzZjBlNTQ0ZDA2IiwidCI6IjM4MmZiOGIwLTRkYzMtNDEwNy04MGJkLTM1OTViMjQzMmZhZSIsImMiOjZ9" TargetMode="External"/><Relationship Id="rId1406" Type="http://schemas.openxmlformats.org/officeDocument/2006/relationships/hyperlink" Target="https://healthjournalism.org/wp-content/uploads/2025/01/D.C.for-AHCJ2024.pdf" TargetMode="External"/><Relationship Id="rId1613" Type="http://schemas.openxmlformats.org/officeDocument/2006/relationships/hyperlink" Target="https://leg.colorado.gov/bills/sb25-196" TargetMode="External"/><Relationship Id="rId1820" Type="http://schemas.openxmlformats.org/officeDocument/2006/relationships/hyperlink" Target="https://medicaidquality.nh.gov/sites/default/files/user-uploads/19910/24-0020-R1%20-%20Adult%20Community%20Reentry%20Demonstration_20250203vF.pdf" TargetMode="External"/><Relationship Id="rId4769" Type="http://schemas.openxmlformats.org/officeDocument/2006/relationships/hyperlink" Target="https://iq.govwin.com/neo/marketAnalysis/view/Medicaid-eligibility-and-enrollment-systems-Which-states-still-need-to-modernize/283?researchTypeId=1&amp;researchMarket=" TargetMode="External"/><Relationship Id="rId4976" Type="http://schemas.openxmlformats.org/officeDocument/2006/relationships/hyperlink" Target="https://www.legis.iowa.gov/DOCS/ACO/IC/LINC/Chapter.155a.pdf" TargetMode="External"/><Relationship Id="rId3578" Type="http://schemas.openxmlformats.org/officeDocument/2006/relationships/hyperlink" Target="https://ppc.nv.gov/uploadedFiles/ppcnvgov/content/Benchmark/NV_Health_Care_Cost_Growth_Benchmark_Info_Brief(9.2022).pdf" TargetMode="External"/><Relationship Id="rId3785" Type="http://schemas.openxmlformats.org/officeDocument/2006/relationships/hyperlink" Target="https://www.milbank.org/wp-content/uploads/2024/04/Milbank-Peterson-Case-Study-Snapshots-ACCESS_v04.pdf" TargetMode="External"/><Relationship Id="rId3992" Type="http://schemas.openxmlformats.org/officeDocument/2006/relationships/hyperlink" Target="https://sourceonhealthcare.org/state-action/" TargetMode="External"/><Relationship Id="rId4629" Type="http://schemas.openxmlformats.org/officeDocument/2006/relationships/hyperlink" Target="https://www.billtrack50.com/billdetail/1690394/" TargetMode="External"/><Relationship Id="rId4836" Type="http://schemas.openxmlformats.org/officeDocument/2006/relationships/hyperlink" Target="https://www.ncsl.org/health/bulk-purchasing-of-prescription-drugs" TargetMode="External"/><Relationship Id="rId499" Type="http://schemas.openxmlformats.org/officeDocument/2006/relationships/hyperlink" Target="https://eig.org/state-noncompete-map/" TargetMode="External"/><Relationship Id="rId2387" Type="http://schemas.openxmlformats.org/officeDocument/2006/relationships/hyperlink" Target="file:///C:\Users\MSzalwinski\Downloads\HF1049_GovLetter.pdf" TargetMode="External"/><Relationship Id="rId2594" Type="http://schemas.openxmlformats.org/officeDocument/2006/relationships/hyperlink" Target="https://www.wellcareky.com/members/medicaid/benefits/Additional-benefits.html" TargetMode="External"/><Relationship Id="rId3438" Type="http://schemas.openxmlformats.org/officeDocument/2006/relationships/hyperlink" Target="https://code.wvlegislature.gov/33-15-4T/" TargetMode="External"/><Relationship Id="rId3645" Type="http://schemas.openxmlformats.org/officeDocument/2006/relationships/hyperlink" Target="https://www.milbank.org/wp-content/uploads/2024/04/Milbank-Peterson-Case-Study-Snapshots-ACCESS_v04.pdf" TargetMode="External"/><Relationship Id="rId3852" Type="http://schemas.openxmlformats.org/officeDocument/2006/relationships/hyperlink" Target="https://nashp.org/state-tracker/how-states-use-cost-growth-benchmark-programs-to-contain-health-care-costs" TargetMode="External"/><Relationship Id="rId359" Type="http://schemas.openxmlformats.org/officeDocument/2006/relationships/hyperlink" Target="https://app.powerbi.com/view?r=eyJrIjoiNDNlNTJjNzItNjQyNS00NjVmLTk4MjItZDYzZjBlNTQ0ZDA2IiwidCI6IjM4MmZiOGIwLTRkYzMtNDEwNy04MGJkLTM1OTViMjQzMmZhZSIsImMiOjZ9" TargetMode="External"/><Relationship Id="rId566" Type="http://schemas.openxmlformats.org/officeDocument/2006/relationships/hyperlink" Target="https://sourceonhealthcare.org/legislation/utah-code-%c2%a7%c2%a7-34-51-101-through-34-51-301-post-employment-restrictions-act/" TargetMode="External"/><Relationship Id="rId773" Type="http://schemas.openxmlformats.org/officeDocument/2006/relationships/hyperlink" Target="https://sourceonhealthcare.org/market-consolidation/merger-review/" TargetMode="External"/><Relationship Id="rId1196" Type="http://schemas.openxmlformats.org/officeDocument/2006/relationships/hyperlink" Target="https://nashp.org/state-tracker/state-legislative-action-to-lower-health-system-costs/" TargetMode="External"/><Relationship Id="rId2247" Type="http://schemas.openxmlformats.org/officeDocument/2006/relationships/hyperlink" Target="https://nashp.org/state-tracker/state-medicaid-approaches-to-doula-service-benefits/" TargetMode="External"/><Relationship Id="rId2454" Type="http://schemas.openxmlformats.org/officeDocument/2006/relationships/hyperlink" Target="https://www.findlaw.com/lgbtq-law/do-insurance-companies-and-medicaid-cover-gender-affirming-care-.html" TargetMode="External"/><Relationship Id="rId3505" Type="http://schemas.openxmlformats.org/officeDocument/2006/relationships/hyperlink" Target="https://hcai.ca.gov/statewide-health-care-spending-target-approval-is-key-step-towards-improving-health-care-affordability-for-californians/" TargetMode="External"/><Relationship Id="rId4903" Type="http://schemas.openxmlformats.org/officeDocument/2006/relationships/hyperlink" Target="https://triagecancer.org/state-laws/co-pay-accumulators" TargetMode="External"/><Relationship Id="rId219" Type="http://schemas.openxmlformats.org/officeDocument/2006/relationships/hyperlink" Target="https://facilityfeereform.chir.georgetown.edu/consumer-notification-requirements/" TargetMode="External"/><Relationship Id="rId426" Type="http://schemas.openxmlformats.org/officeDocument/2006/relationships/hyperlink" Target="https://law.justia.com/codes/georgia/title-33/chapter-20e/section-33-20e-24/" TargetMode="External"/><Relationship Id="rId633" Type="http://schemas.openxmlformats.org/officeDocument/2006/relationships/hyperlink" Target="https://naspa.us/blog/resource/pdab/" TargetMode="External"/><Relationship Id="rId980" Type="http://schemas.openxmlformats.org/officeDocument/2006/relationships/hyperlink" Target="https://www.ncsl.org/health/the-evolving-landscape-of-state-health-care-transaction-laws" TargetMode="External"/><Relationship Id="rId1056" Type="http://schemas.openxmlformats.org/officeDocument/2006/relationships/hyperlink" Target="https://nashp.org/state-tracker/2025-state-legislation-to-lower-health-system-costs/" TargetMode="External"/><Relationship Id="rId1263" Type="http://schemas.openxmlformats.org/officeDocument/2006/relationships/hyperlink" Target="https://law.justia.com/codes/montana/title-50/chapter-4/part-7/section-50-4-704/" TargetMode="External"/><Relationship Id="rId2107" Type="http://schemas.openxmlformats.org/officeDocument/2006/relationships/hyperlink" Target="https://www.kff.org/womens-health-policy/state-indicator/infertility-coverage/?currentTimeframe=0&amp;sortModel=%7B%22colId%22:%22Location%22,%22sort%22:%22asc%22%7D" TargetMode="External"/><Relationship Id="rId2314" Type="http://schemas.openxmlformats.org/officeDocument/2006/relationships/hyperlink" Target="https://www.lgbtmap.org/img/maps/citations-medicaid.pdf" TargetMode="External"/><Relationship Id="rId2661" Type="http://schemas.openxmlformats.org/officeDocument/2006/relationships/hyperlink" Target="https://www.kff.org/womens-health-policy/issue-brief/interactive-how-state-policies-shape-access-to-abortion-coverage/" TargetMode="External"/><Relationship Id="rId3712" Type="http://schemas.openxmlformats.org/officeDocument/2006/relationships/hyperlink" Target="https://nashp.org/state-tracker/how-states-use-cost-growth-benchmark-programs-to-contain-health-care-costs" TargetMode="External"/><Relationship Id="rId840" Type="http://schemas.openxmlformats.org/officeDocument/2006/relationships/hyperlink" Target="https://www.goodwinlaw.com/en/resource/state-healthcare-transaction-notification-laws" TargetMode="External"/><Relationship Id="rId1470" Type="http://schemas.openxmlformats.org/officeDocument/2006/relationships/hyperlink" Target="https://www.milbank.org/wp-content/uploads/2025/02/ENHANCED_RATE_report_2.24.pdf" TargetMode="External"/><Relationship Id="rId2521" Type="http://schemas.openxmlformats.org/officeDocument/2006/relationships/hyperlink" Target="https://www.choosebluenow.com/medicaid/acq/hb/ks/medical/enroll/index.html" TargetMode="External"/><Relationship Id="rId4279" Type="http://schemas.openxmlformats.org/officeDocument/2006/relationships/hyperlink" Target="https://legiscan.com/ME/bill/LD107/2025" TargetMode="External"/><Relationship Id="rId700" Type="http://schemas.openxmlformats.org/officeDocument/2006/relationships/hyperlink" Target="https://sourceonhealthcare.org/market-consolidation/merger-review/" TargetMode="External"/><Relationship Id="rId1123" Type="http://schemas.openxmlformats.org/officeDocument/2006/relationships/hyperlink" Target="https://nashp.org/state-tracker/2025-state-legislation-to-lower-health-system-costs/" TargetMode="External"/><Relationship Id="rId1330" Type="http://schemas.openxmlformats.org/officeDocument/2006/relationships/hyperlink" Target="https://healthjournalism.org/wp-content/uploads/2025/01/Illinois-for-AHCJ2024.pdf" TargetMode="External"/><Relationship Id="rId3088" Type="http://schemas.openxmlformats.org/officeDocument/2006/relationships/hyperlink" Target="https://law.justia.com/codes/florida/title-xi/chapter-154/part-iv/section-154-316/" TargetMode="External"/><Relationship Id="rId4486" Type="http://schemas.openxmlformats.org/officeDocument/2006/relationships/hyperlink" Target="https://resolve.org/learn/financial-resources/insurance-coverage/insurance-coverage-by-state/" TargetMode="External"/><Relationship Id="rId4693" Type="http://schemas.openxmlformats.org/officeDocument/2006/relationships/hyperlink" Target="https://www.kff.org/medicaid/issue-brief/10-things-to-know-about-medicaid-managed-care/" TargetMode="External"/><Relationship Id="rId3295" Type="http://schemas.openxmlformats.org/officeDocument/2006/relationships/hyperlink" Target="https://law.justia.com/codes/nevada/chapter-449a/statute-449a-150/" TargetMode="External"/><Relationship Id="rId4139" Type="http://schemas.openxmlformats.org/officeDocument/2006/relationships/hyperlink" Target="https://www.apcdcouncil.org/" TargetMode="External"/><Relationship Id="rId4346" Type="http://schemas.openxmlformats.org/officeDocument/2006/relationships/hyperlink" Target="https://legislature.vermont.gov/statutes/section/08/107/04100g" TargetMode="External"/><Relationship Id="rId4553" Type="http://schemas.openxmlformats.org/officeDocument/2006/relationships/hyperlink" Target="https://olis.oregonlegislature.gov/liz/2017R1/Downloads/MeasureDocument/HB3391/Enrolled" TargetMode="External"/><Relationship Id="rId4760" Type="http://schemas.openxmlformats.org/officeDocument/2006/relationships/hyperlink" Target="https://iq.govwin.com/neo/marketAnalysis/view/Medicaid-eligibility-and-enrollment-systems-Which-states-still-need-to-modernize/283?researchTypeId=1&amp;researchMarket=" TargetMode="External"/><Relationship Id="rId3155" Type="http://schemas.openxmlformats.org/officeDocument/2006/relationships/hyperlink" Target="https://www.commonwealthfund.org/publications/maps-and-interactives/state-protections-against-medical-debt" TargetMode="External"/><Relationship Id="rId3362" Type="http://schemas.openxmlformats.org/officeDocument/2006/relationships/hyperlink" Target="https://downloads.cms.gov/cciio/State%20Required%20Benefits_IA.PDF" TargetMode="External"/><Relationship Id="rId4206" Type="http://schemas.openxmlformats.org/officeDocument/2006/relationships/hyperlink" Target="https://apcd.nv.gov/" TargetMode="External"/><Relationship Id="rId4413" Type="http://schemas.openxmlformats.org/officeDocument/2006/relationships/hyperlink" Target="https://le.utah.gov/~2021/bills/static/HB0192.html" TargetMode="External"/><Relationship Id="rId4620" Type="http://schemas.openxmlformats.org/officeDocument/2006/relationships/hyperlink" Target="https://www.leg.state.nv.us/App/NELIS/REL/81st2021/Bill/8151/Text" TargetMode="External"/><Relationship Id="rId283" Type="http://schemas.openxmlformats.org/officeDocument/2006/relationships/hyperlink" Target="https://app.powerbi.com/view?r=eyJrIjoiNDNlNTJjNzItNjQyNS00NjVmLTk4MjItZDYzZjBlNTQ0ZDA2IiwidCI6IjM4MmZiOGIwLTRkYzMtNDEwNy04MGJkLTM1OTViMjQzMmZhZSIsImMiOjZ9" TargetMode="External"/><Relationship Id="rId490" Type="http://schemas.openxmlformats.org/officeDocument/2006/relationships/hyperlink" Target="https://eig.org/state-noncompete-map/" TargetMode="External"/><Relationship Id="rId2171" Type="http://schemas.openxmlformats.org/officeDocument/2006/relationships/hyperlink" Target="https://nashp.org/state-tracker/state-medicaid-approaches-to-doula-service-benefits/" TargetMode="External"/><Relationship Id="rId3015" Type="http://schemas.openxmlformats.org/officeDocument/2006/relationships/hyperlink" Target="https://www.vhi.org/CharityCare/" TargetMode="External"/><Relationship Id="rId3222" Type="http://schemas.openxmlformats.org/officeDocument/2006/relationships/hyperlink" Target="https://www.commonwealthfund.org/publications/fund-reports/2025/jul/state-protections-against-medical-debt-look-policies-across-us" TargetMode="External"/><Relationship Id="rId143" Type="http://schemas.openxmlformats.org/officeDocument/2006/relationships/hyperlink" Target="https://app.powerbi.com/view?r=eyJrIjoiNDNlNTJjNzItNjQyNS00NjVmLTk4MjItZDYzZjBlNTQ0ZDA2IiwidCI6IjM4MmZiOGIwLTRkYzMtNDEwNy04MGJkLTM1OTViMjQzMmZhZSIsImMiOjZ9" TargetMode="External"/><Relationship Id="rId350" Type="http://schemas.openxmlformats.org/officeDocument/2006/relationships/hyperlink" Target="https://sourceonhealthcare.org/home-2023/facility-fees-bills-introduced-map-chart/" TargetMode="External"/><Relationship Id="rId2031" Type="http://schemas.openxmlformats.org/officeDocument/2006/relationships/hyperlink" Target="https://resolve.org/learn/financial-resources/insurance-coverage/medicaid-coverage-for-infertility-treatments-and-fertility-preservation/" TargetMode="External"/><Relationship Id="rId5187" Type="http://schemas.openxmlformats.org/officeDocument/2006/relationships/hyperlink" Target="https://www.ncsl.org/health/state-policy-options-and-pharmacy-benefit-managers" TargetMode="External"/><Relationship Id="rId9" Type="http://schemas.openxmlformats.org/officeDocument/2006/relationships/hyperlink" Target="https://sourceonhealthcare.org/home-2023/facility-fees-bills-introduced-map-chart/" TargetMode="External"/><Relationship Id="rId210" Type="http://schemas.openxmlformats.org/officeDocument/2006/relationships/hyperlink" Target="https://facilityfeereform.chir.georgetown.edu/consumer-notification-requirements/" TargetMode="External"/><Relationship Id="rId2988" Type="http://schemas.openxmlformats.org/officeDocument/2006/relationships/hyperlink" Target="https://regulations.justia.com/states/mississippi/title-15/part-8/subpart-90/chapter-01/section-15-8-90-01-102/" TargetMode="External"/><Relationship Id="rId5047" Type="http://schemas.openxmlformats.org/officeDocument/2006/relationships/hyperlink" Target="https://www.ncsl.org/health/state-policy-options-and-pharmacy-benefit-managers" TargetMode="External"/><Relationship Id="rId5254" Type="http://schemas.openxmlformats.org/officeDocument/2006/relationships/hyperlink" Target="https://dam.assets.ohio.gov/image/upload/medicaid.ohio.gov/PHM/unified-pdl/20251001_UPDL_v1_approved.pdf" TargetMode="External"/><Relationship Id="rId1797" Type="http://schemas.openxmlformats.org/officeDocument/2006/relationships/hyperlink" Target="https://www.medicaid.gov/sites/default/files/2024-02/mt-heart-cms-amendment-approval-20240226.pdf" TargetMode="External"/><Relationship Id="rId2848" Type="http://schemas.openxmlformats.org/officeDocument/2006/relationships/hyperlink" Target="https://law.justia.com/codes/california/code-hsc/division-107/part-2/chapter-2-5/article-1/section-127425/" TargetMode="External"/><Relationship Id="rId89" Type="http://schemas.openxmlformats.org/officeDocument/2006/relationships/hyperlink" Target="https://facilityfeereform.chir.georgetown.edu/cost-sharing-protections/" TargetMode="External"/><Relationship Id="rId1657" Type="http://schemas.openxmlformats.org/officeDocument/2006/relationships/hyperlink" Target="https://www.lung.org/getmedia/f08bd6f1-a72a-4cf4-85b3-b319a389e218/National-Landscape-State-Coverage-of-Preventive-Services-and-Tobacco-Cessation-Treatment-(May-2023).pdf" TargetMode="External"/><Relationship Id="rId1864" Type="http://schemas.openxmlformats.org/officeDocument/2006/relationships/hyperlink" Target="https://health.maryland.gov/mmcp/Documents/OBBBA%20One-Pager_7.11.25.pdf" TargetMode="External"/><Relationship Id="rId2708" Type="http://schemas.openxmlformats.org/officeDocument/2006/relationships/hyperlink" Target="https://www.kff.org/womens-health-policy/issue-brief/interactive-how-state-policies-shape-access-to-abortion-coverage/" TargetMode="External"/><Relationship Id="rId2915" Type="http://schemas.openxmlformats.org/officeDocument/2006/relationships/hyperlink" Target="https://law.justia.com/codes/georgia/title-18/chapter-4/article-1/section-18-4-5/" TargetMode="External"/><Relationship Id="rId4063" Type="http://schemas.openxmlformats.org/officeDocument/2006/relationships/hyperlink" Target="https://www.apcdcouncil.org/" TargetMode="External"/><Relationship Id="rId4270" Type="http://schemas.openxmlformats.org/officeDocument/2006/relationships/hyperlink" Target="https://law.justia.com/codes/california/code-hsc/division-2/chapter-2-2/article-5/section-1367-66/" TargetMode="External"/><Relationship Id="rId5114" Type="http://schemas.openxmlformats.org/officeDocument/2006/relationships/hyperlink" Target="https://www.healthmanagement.com/wp-content/uploads/2024-Medicaid-Rx-Survey-Rpt_FINAL.pdf" TargetMode="External"/><Relationship Id="rId1517" Type="http://schemas.openxmlformats.org/officeDocument/2006/relationships/hyperlink" Target="https://www.healthinsurance.org/short-term-health-insurance/louisiana/" TargetMode="External"/><Relationship Id="rId1724" Type="http://schemas.openxmlformats.org/officeDocument/2006/relationships/hyperlink" Target="https://clpc.ucsf.edu/sites/clpc.ucsf.edu/files/KanCare%202.0%20RFP.docx" TargetMode="External"/><Relationship Id="rId4130" Type="http://schemas.openxmlformats.org/officeDocument/2006/relationships/hyperlink" Target="https://sourceonhealthcare.org/state-action/" TargetMode="External"/><Relationship Id="rId16" Type="http://schemas.openxmlformats.org/officeDocument/2006/relationships/hyperlink" Target="https://sourceonhealthcare.org/home-2023/facility-fees-bills-introduced-map-chart/" TargetMode="External"/><Relationship Id="rId1931" Type="http://schemas.openxmlformats.org/officeDocument/2006/relationships/hyperlink" Target="https://legalcouncil.org/medicaid-genderaffirming/" TargetMode="External"/><Relationship Id="rId3689" Type="http://schemas.openxmlformats.org/officeDocument/2006/relationships/hyperlink" Target="https://www.milbank.org/news/state-health-care-cost-growth-target-values/" TargetMode="External"/><Relationship Id="rId3896" Type="http://schemas.openxmlformats.org/officeDocument/2006/relationships/hyperlink" Target="https://healthjournalism.org/blog/2024/07/maryland-hospital-payment-model-cuts-costs-and-improves-quality-of-care/" TargetMode="External"/><Relationship Id="rId2498" Type="http://schemas.openxmlformats.org/officeDocument/2006/relationships/hyperlink" Target="https://www.hhs.nd.gov/sites/www/files/documents/DME/policy-hearing-aids.pdf" TargetMode="External"/><Relationship Id="rId3549" Type="http://schemas.openxmlformats.org/officeDocument/2006/relationships/hyperlink" Target="https://legislature.vermont.gov/Documents/2022/WorkGroups/House%20Health%20Care/Reports%20and%20Resources/W~Health%20System%20Transformation~Final%20Report%20to%20the%20Task%20Force%20on%20Affordable,%20Accessible%20Health%20Care~1-19-2022.pdf" TargetMode="External"/><Relationship Id="rId4947" Type="http://schemas.openxmlformats.org/officeDocument/2006/relationships/hyperlink" Target="https://olis.oregonlegislature.gov/liz/2024R1/Measures/Overview/HB4113" TargetMode="External"/><Relationship Id="rId677" Type="http://schemas.openxmlformats.org/officeDocument/2006/relationships/hyperlink" Target="https://natlawreview.com/article/indiana-senate-enrolled-act-9-requires-written-notice-health-care-entities-mergers" TargetMode="External"/><Relationship Id="rId2358" Type="http://schemas.openxmlformats.org/officeDocument/2006/relationships/hyperlink" Target="https://www.lgbtmap.org/img/maps/citations-medicaid.pdf" TargetMode="External"/><Relationship Id="rId3756" Type="http://schemas.openxmlformats.org/officeDocument/2006/relationships/hyperlink" Target="https://www.lexology.com/library/detail.aspx?g=af71c383-277c-49cf-a14c-b7016e6fe4a7" TargetMode="External"/><Relationship Id="rId3963" Type="http://schemas.openxmlformats.org/officeDocument/2006/relationships/hyperlink" Target="https://bailit-health.com/publications/2025-0331-price-caps-resource-repository.pdf" TargetMode="External"/><Relationship Id="rId4807" Type="http://schemas.openxmlformats.org/officeDocument/2006/relationships/hyperlink" Target="https://www.primetherapeutics.com/nmpi" TargetMode="External"/><Relationship Id="rId884" Type="http://schemas.openxmlformats.org/officeDocument/2006/relationships/hyperlink" Target="https://www.ncsl.org/health/the-evolving-landscape-of-state-health-care-transaction-laws" TargetMode="External"/><Relationship Id="rId2565" Type="http://schemas.openxmlformats.org/officeDocument/2006/relationships/hyperlink" Target="https://www.oregon.gov/oha/hsd/ohp/pages/eye-care.aspx" TargetMode="External"/><Relationship Id="rId2772" Type="http://schemas.openxmlformats.org/officeDocument/2006/relationships/hyperlink" Target="https://states.guttmacher.org/policies?restrictions=state-medicaid-coverage-ban" TargetMode="External"/><Relationship Id="rId3409" Type="http://schemas.openxmlformats.org/officeDocument/2006/relationships/hyperlink" Target="https://www.senate.mo.gov/25info/BTS_Web/Summary.aspx?SessionType=R&amp;SummaryID=287594&amp;BillID=1887432" TargetMode="External"/><Relationship Id="rId3616" Type="http://schemas.openxmlformats.org/officeDocument/2006/relationships/hyperlink" Target="https://www.milbank.org/news/state-health-care-cost-growth-target-values/" TargetMode="External"/><Relationship Id="rId3823" Type="http://schemas.openxmlformats.org/officeDocument/2006/relationships/hyperlink" Target="https://www.milbank.org/news/state-health-care-cost-growth-target-values/" TargetMode="External"/><Relationship Id="rId537" Type="http://schemas.openxmlformats.org/officeDocument/2006/relationships/hyperlink" Target="https://sourceonhealthcare.org/provider-contracts/" TargetMode="External"/><Relationship Id="rId744" Type="http://schemas.openxmlformats.org/officeDocument/2006/relationships/hyperlink" Target="https://sourceonhealthcare.org/market-consolidation/merger-review/" TargetMode="External"/><Relationship Id="rId951" Type="http://schemas.openxmlformats.org/officeDocument/2006/relationships/hyperlink" Target="https://nashp.org/state-tracker/state-legislative-action-to-lower-health-system-costs/" TargetMode="External"/><Relationship Id="rId1167" Type="http://schemas.openxmlformats.org/officeDocument/2006/relationships/hyperlink" Target="https://nashp.org/state-tracker/2025-state-legislation-to-lower-health-system-costs/" TargetMode="External"/><Relationship Id="rId1374" Type="http://schemas.openxmlformats.org/officeDocument/2006/relationships/hyperlink" Target="https://law.justia.com/codes/georgia/title-33/chapter-9/section-33-9-4/" TargetMode="External"/><Relationship Id="rId1581" Type="http://schemas.openxmlformats.org/officeDocument/2006/relationships/hyperlink" Target="https://law.justia.com/codes/new-mexico/chapter-59a/article-23g/" TargetMode="External"/><Relationship Id="rId2218" Type="http://schemas.openxmlformats.org/officeDocument/2006/relationships/hyperlink" Target="https://nashp.org/state-tracker/state-medicaid-approaches-to-doula-service-benefits/" TargetMode="External"/><Relationship Id="rId2425" Type="http://schemas.openxmlformats.org/officeDocument/2006/relationships/hyperlink" Target="https://www.findlaw.com/lgbtq-law/do-insurance-companies-and-medicaid-cover-gender-affirming-care-.html" TargetMode="External"/><Relationship Id="rId2632" Type="http://schemas.openxmlformats.org/officeDocument/2006/relationships/hyperlink" Target="https://www.bcbsnm.com/turquoise-care/pdf/tc-member-handbook-nm.pdf" TargetMode="External"/><Relationship Id="rId80" Type="http://schemas.openxmlformats.org/officeDocument/2006/relationships/hyperlink" Target="https://app.powerbi.com/view?r=eyJrIjoiNDNlNTJjNzItNjQyNS00NjVmLTk4MjItZDYzZjBlNTQ0ZDA2IiwidCI6IjM4MmZiOGIwLTRkYzMtNDEwNy04MGJkLTM1OTViMjQzMmZhZSIsImMiOjZ9" TargetMode="External"/><Relationship Id="rId604" Type="http://schemas.openxmlformats.org/officeDocument/2006/relationships/hyperlink" Target="https://casetext.com/statute/revised-code-of-washington/title-49-labor-regulations/chapter-4962-noncompetition-covenants/section-4962010-definitions" TargetMode="External"/><Relationship Id="rId811" Type="http://schemas.openxmlformats.org/officeDocument/2006/relationships/hyperlink" Target="https://sourceonhealthcare.org/market-consolidation/merger-review/" TargetMode="External"/><Relationship Id="rId1027" Type="http://schemas.openxmlformats.org/officeDocument/2006/relationships/hyperlink" Target="https://www.ncsl.org/health/certificate-of-need-state-laws" TargetMode="External"/><Relationship Id="rId1234" Type="http://schemas.openxmlformats.org/officeDocument/2006/relationships/hyperlink" Target="https://law.justia.com/codes/louisiana/revised-statutes/title-40/rs-40-2115-11/" TargetMode="External"/><Relationship Id="rId1441" Type="http://schemas.openxmlformats.org/officeDocument/2006/relationships/hyperlink" Target="https://www.osi.state.nm.us/en/news/pr-2024-10-03/" TargetMode="External"/><Relationship Id="rId4597" Type="http://schemas.openxmlformats.org/officeDocument/2006/relationships/hyperlink" Target="https://legislature.maine.gov/legis/bills/getPDF.asp?paper=HP1186&amp;item=3&amp;snum=131" TargetMode="External"/><Relationship Id="rId1301" Type="http://schemas.openxmlformats.org/officeDocument/2006/relationships/hyperlink" Target="https://www.cms.gov/files/document/py-26-individual-market-rate-filing-instructions.pdf" TargetMode="External"/><Relationship Id="rId3199" Type="http://schemas.openxmlformats.org/officeDocument/2006/relationships/hyperlink" Target="https://www.commonwealthfund.org/publications/fund-reports/2025/jul/state-protections-against-medical-debt-look-policies-across-us" TargetMode="External"/><Relationship Id="rId4457" Type="http://schemas.openxmlformats.org/officeDocument/2006/relationships/hyperlink" Target="https://law.justia.com/codes/arkansas/title-23/subtitle-3/chapter-85/section-23-85-137/" TargetMode="External"/><Relationship Id="rId4664" Type="http://schemas.openxmlformats.org/officeDocument/2006/relationships/hyperlink" Target="https://www.kff.org/racial-equity-and-health-policy/state-health-coverage-for-immigrants-and-implications-for-health-coverage-and-care/" TargetMode="External"/><Relationship Id="rId3059" Type="http://schemas.openxmlformats.org/officeDocument/2006/relationships/hyperlink" Target="https://law.justia.com/codes/new-york/pbh/article-28/2805-a/" TargetMode="External"/><Relationship Id="rId3266" Type="http://schemas.openxmlformats.org/officeDocument/2006/relationships/hyperlink" Target="https://custom.statenet.com/public/resources.cgi?mode=show_text&amp;id=ID:bill:MD2025000H765&amp;verid=MD2025000H765_20250520_0_CH&amp;" TargetMode="External"/><Relationship Id="rId3473" Type="http://schemas.openxmlformats.org/officeDocument/2006/relationships/hyperlink" Target="https://www.ncsl.org/state-legislatures-news/details/states-seek-to-lower-costs-increase-coverage-of-mental-health-care" TargetMode="External"/><Relationship Id="rId4317" Type="http://schemas.openxmlformats.org/officeDocument/2006/relationships/hyperlink" Target="https://law.justia.com/codes/new-mexico/chapter-59a/article-22/section-59a-22-40/" TargetMode="External"/><Relationship Id="rId4524" Type="http://schemas.openxmlformats.org/officeDocument/2006/relationships/hyperlink" Target="https://resolve.org/learn/financial-resources/insurance-coverage/insurance-coverage-by-state/" TargetMode="External"/><Relationship Id="rId4871" Type="http://schemas.openxmlformats.org/officeDocument/2006/relationships/hyperlink" Target="https://triagecancer.org/state-laws/co-pay-accumulators" TargetMode="External"/><Relationship Id="rId187" Type="http://schemas.openxmlformats.org/officeDocument/2006/relationships/hyperlink" Target="https://sourceonhealthcare.org/home-2023/facility-fees-bills-introduced-map-chart/" TargetMode="External"/><Relationship Id="rId394" Type="http://schemas.openxmlformats.org/officeDocument/2006/relationships/hyperlink" Target="https://codes.findlaw.com/ny/public-health-law/pbh-sect-2830/" TargetMode="External"/><Relationship Id="rId2075" Type="http://schemas.openxmlformats.org/officeDocument/2006/relationships/hyperlink" Target="https://www.kff.org/womens-health-policy/state-indicator/infertility-coverage/?currentTimeframe=0&amp;sortModel=%7B%22colId%22:%22Location%22,%22sort%22:%22asc%22%7D" TargetMode="External"/><Relationship Id="rId2282" Type="http://schemas.openxmlformats.org/officeDocument/2006/relationships/hyperlink" Target="https://www.wvlegislature.gov/Bill_Status/Bills_history.cfm?input=40&amp;year=2025&amp;sessiontype=RS&amp;btype=bill" TargetMode="External"/><Relationship Id="rId3126" Type="http://schemas.openxmlformats.org/officeDocument/2006/relationships/hyperlink" Target="https://law.justia.com/codes/montana/title-50/chapter-5/part-1/section-50-5-121/" TargetMode="External"/><Relationship Id="rId3680" Type="http://schemas.openxmlformats.org/officeDocument/2006/relationships/hyperlink" Target="https://www.milbank.org/news/state-health-care-cost-growth-target-values/" TargetMode="External"/><Relationship Id="rId4731" Type="http://schemas.openxmlformats.org/officeDocument/2006/relationships/hyperlink" Target="https://www.dmas.virginia.gov/for-members/cardinal-care-members/cardinal-care-managed-care/" TargetMode="External"/><Relationship Id="rId254" Type="http://schemas.openxmlformats.org/officeDocument/2006/relationships/hyperlink" Target="https://sourceonhealthcare.org/home-2023/facility-fees-bills-introduced-map-chart/" TargetMode="External"/><Relationship Id="rId1091" Type="http://schemas.openxmlformats.org/officeDocument/2006/relationships/hyperlink" Target="https://nashp.org/state-tracker/2025-state-legislation-to-lower-health-system-costs/" TargetMode="External"/><Relationship Id="rId3333" Type="http://schemas.openxmlformats.org/officeDocument/2006/relationships/hyperlink" Target="https://www.ncsl.org/state-legislatures-news/details/expanding-health-coverage-and-protecting-consumers-even-as-costs-rise" TargetMode="External"/><Relationship Id="rId3540" Type="http://schemas.openxmlformats.org/officeDocument/2006/relationships/hyperlink" Target="https://olis.oregonlegislature.gov/liz/2023I1/Downloads/CommitteeMeetingDocument/277709" TargetMode="External"/><Relationship Id="rId114" Type="http://schemas.openxmlformats.org/officeDocument/2006/relationships/hyperlink" Target="https://facilityfeereform.chir.georgetown.edu/cost-sharing-protections/" TargetMode="External"/><Relationship Id="rId461" Type="http://schemas.openxmlformats.org/officeDocument/2006/relationships/hyperlink" Target="https://sourceonhealthcare.org/provider-contracts/" TargetMode="External"/><Relationship Id="rId2142" Type="http://schemas.openxmlformats.org/officeDocument/2006/relationships/hyperlink" Target="https://www.badoulatrainings.org/blog/state-of-the-states-efforts-to-expand-access-to-doula-care-in-medicaid-and-private-insurance" TargetMode="External"/><Relationship Id="rId3400" Type="http://schemas.openxmlformats.org/officeDocument/2006/relationships/hyperlink" Target="https://www.paritytrack.org/reports/florida/legislation/" TargetMode="External"/><Relationship Id="rId321" Type="http://schemas.openxmlformats.org/officeDocument/2006/relationships/hyperlink" Target="https://facilityfeereform.chir.georgetown.edu/facility-fee-prohibitions/" TargetMode="External"/><Relationship Id="rId2002" Type="http://schemas.openxmlformats.org/officeDocument/2006/relationships/hyperlink" Target="https://www.healthinsurance.org/faqs/does-health-insurance-cover-ivf-and-other-fertility-treatments/" TargetMode="External"/><Relationship Id="rId2959" Type="http://schemas.openxmlformats.org/officeDocument/2006/relationships/hyperlink" Target="https://law.justia.com/codes/tennessee/title-26/chapter-2/part-1/section-26-2-106/" TargetMode="External"/><Relationship Id="rId5158" Type="http://schemas.openxmlformats.org/officeDocument/2006/relationships/hyperlink" Target="https://nashp.org/state-tracker/state-pharmacy-benefit-manager-legislation/" TargetMode="External"/><Relationship Id="rId1768" Type="http://schemas.openxmlformats.org/officeDocument/2006/relationships/hyperlink" Target="https://regulations.justia.com/states/wyoming/agency-048/sub-agency-0037/chapter-18/section-18-4/" TargetMode="External"/><Relationship Id="rId2819" Type="http://schemas.openxmlformats.org/officeDocument/2006/relationships/hyperlink" Target="https://www.michigan.gov/mdhhs/-/media/Project/Websites/mdhhs/Adult-and-Childrens-Services/Children-and-Families/Oral-Health/MI-Dental-Program/MDP_Dental_Benefits_Handbook.pdf?rev=f734f4fb19ea4a90965532e29f059aed&amp;hash=8D2A8B7D3FF64F2231D6BC2A77346FA4" TargetMode="External"/><Relationship Id="rId4174" Type="http://schemas.openxmlformats.org/officeDocument/2006/relationships/hyperlink" Target="https://www.apcdcouncil.org/" TargetMode="External"/><Relationship Id="rId4381" Type="http://schemas.openxmlformats.org/officeDocument/2006/relationships/hyperlink" Target="https://www.ilga.gov/legislation/ILCS/details?MajorTopic=REGULATION&amp;Chapter=INSURANCE&amp;ActName=Illinois%20Insurance%20Code.&amp;ActID=1249&amp;ChapterID=22&amp;ChapAct=215+ILCS+5%2F&amp;SeqStart=101300000&amp;SeqEnd=121900000" TargetMode="External"/><Relationship Id="rId5018" Type="http://schemas.openxmlformats.org/officeDocument/2006/relationships/hyperlink" Target="https://code.wvlegislature.gov/30-5-12C/" TargetMode="External"/><Relationship Id="rId5225" Type="http://schemas.openxmlformats.org/officeDocument/2006/relationships/hyperlink" Target="https://www.ncsl.org/health/state-policy-options-and-pharmacy-benefit-managers" TargetMode="External"/><Relationship Id="rId1628" Type="http://schemas.openxmlformats.org/officeDocument/2006/relationships/hyperlink" Target="https://unitedstatesofcare.org/wp-content/uploads/2023/04/Braidwood-State-Solutions-Updated-September-2023.pdf" TargetMode="External"/><Relationship Id="rId1975" Type="http://schemas.openxmlformats.org/officeDocument/2006/relationships/hyperlink" Target="https://www.healthinsurance.org/faqs/does-health-insurance-cover-ivf-and-other-fertility-treatments/" TargetMode="External"/><Relationship Id="rId3190" Type="http://schemas.openxmlformats.org/officeDocument/2006/relationships/hyperlink" Target="https://www.commonwealthfund.org/publications/fund-reports/2025/jul/state-protections-against-medical-debt-look-policies-across-us" TargetMode="External"/><Relationship Id="rId4034" Type="http://schemas.openxmlformats.org/officeDocument/2006/relationships/hyperlink" Target="https://ahca.myflorida.com/" TargetMode="External"/><Relationship Id="rId4241" Type="http://schemas.openxmlformats.org/officeDocument/2006/relationships/hyperlink" Target="https://www.azleg.gov/ars/20/01342.htm" TargetMode="External"/><Relationship Id="rId1835" Type="http://schemas.openxmlformats.org/officeDocument/2006/relationships/hyperlink" Target="https://www.kff.org/policy-watch/section-1115-waiver-watch-continuous-eligibility-waivers/" TargetMode="External"/><Relationship Id="rId3050" Type="http://schemas.openxmlformats.org/officeDocument/2006/relationships/hyperlink" Target="https://law.justia.com/codes/nevada/chapter-449/statute-449-500/" TargetMode="External"/><Relationship Id="rId4101" Type="http://schemas.openxmlformats.org/officeDocument/2006/relationships/hyperlink" Target="https://sourceonhealthcare.org/state-action/" TargetMode="External"/><Relationship Id="rId1902" Type="http://schemas.openxmlformats.org/officeDocument/2006/relationships/hyperlink" Target="https://fiscal.wa.gov/statebudgets/2024proposals/Documents/co/cox5950-S.EAMC-COF-H-3501.2.pdf" TargetMode="External"/><Relationship Id="rId3867" Type="http://schemas.openxmlformats.org/officeDocument/2006/relationships/hyperlink" Target="https://www.milbank.org/news/state-health-care-cost-growth-target-values/" TargetMode="External"/><Relationship Id="rId4918" Type="http://schemas.openxmlformats.org/officeDocument/2006/relationships/hyperlink" Target="https://triagecancer.org/state-laws/co-pay-accumulators" TargetMode="External"/><Relationship Id="rId788" Type="http://schemas.openxmlformats.org/officeDocument/2006/relationships/hyperlink" Target="https://sourceonhealthcare.org/market-consolidation/merger-review/" TargetMode="External"/><Relationship Id="rId995" Type="http://schemas.openxmlformats.org/officeDocument/2006/relationships/hyperlink" Target="https://nashp.org/state-tracker/2025-state-legislation-to-lower-health-system-costs/" TargetMode="External"/><Relationship Id="rId2469" Type="http://schemas.openxmlformats.org/officeDocument/2006/relationships/hyperlink" Target="https://medquest.hawaii.gov/content/dam/formsanddocuments/resources/Provider-Resources/provider-manuals/PMChp20.pdf" TargetMode="External"/><Relationship Id="rId2676" Type="http://schemas.openxmlformats.org/officeDocument/2006/relationships/hyperlink" Target="https://www.kff.org/womens-health-policy/issue-brief/interactive-how-state-policies-shape-access-to-abortion-coverage/" TargetMode="External"/><Relationship Id="rId2883" Type="http://schemas.openxmlformats.org/officeDocument/2006/relationships/hyperlink" Target="https://law.justia.com/codes/new-york/pbh/article-28/2807-k/" TargetMode="External"/><Relationship Id="rId3727" Type="http://schemas.openxmlformats.org/officeDocument/2006/relationships/hyperlink" Target="https://thepcc.org/policy/state-investment-hub/state-initiatives/?_sft_associtated_state=california&amp;_sft_legislation_status=enacted" TargetMode="External"/><Relationship Id="rId3934" Type="http://schemas.openxmlformats.org/officeDocument/2006/relationships/hyperlink" Target="https://nashp.org/state-tracker/state-legislative-action-to-lower-health-system-costs/" TargetMode="External"/><Relationship Id="rId5082" Type="http://schemas.openxmlformats.org/officeDocument/2006/relationships/hyperlink" Target="https://www.healthmanagement.com/wp-content/uploads/2024-Medicaid-Rx-Survey-Rpt_FINAL.pdf" TargetMode="External"/><Relationship Id="rId648" Type="http://schemas.openxmlformats.org/officeDocument/2006/relationships/hyperlink" Target="https://sourceonhealthcare.org/market-consolidation/merger-review/" TargetMode="External"/><Relationship Id="rId855" Type="http://schemas.openxmlformats.org/officeDocument/2006/relationships/hyperlink" Target="https://www.mwe.com/pdf/health-transaction-notice-requirements/" TargetMode="External"/><Relationship Id="rId1278" Type="http://schemas.openxmlformats.org/officeDocument/2006/relationships/hyperlink" Target="https://legiscan.com/NM/text/HB586/id/3205123" TargetMode="External"/><Relationship Id="rId1485" Type="http://schemas.openxmlformats.org/officeDocument/2006/relationships/hyperlink" Target="https://healthjournalism.org/wp-content/uploads/2025/01/South-Carolinafor-AHCJ2024.pdf" TargetMode="External"/><Relationship Id="rId1692" Type="http://schemas.openxmlformats.org/officeDocument/2006/relationships/hyperlink" Target="https://regulations.justia.com/states/oregon/chapter-836/division-53/section-836-053-0013/" TargetMode="External"/><Relationship Id="rId2329" Type="http://schemas.openxmlformats.org/officeDocument/2006/relationships/hyperlink" Target="https://www.lgbtmap.org/equality-maps/medicaid" TargetMode="External"/><Relationship Id="rId2536" Type="http://schemas.openxmlformats.org/officeDocument/2006/relationships/hyperlink" Target="https://www.dhcs.ca.gov/provgovpart/pharmacy/Pages/VisionBenefits.aspx" TargetMode="External"/><Relationship Id="rId2743" Type="http://schemas.openxmlformats.org/officeDocument/2006/relationships/hyperlink" Target="https://www.kff.org/medicaid/state-indicator/abortion-under-medicaid/" TargetMode="External"/><Relationship Id="rId508" Type="http://schemas.openxmlformats.org/officeDocument/2006/relationships/hyperlink" Target="https://eig.org/state-noncompete-map/" TargetMode="External"/><Relationship Id="rId715" Type="http://schemas.openxmlformats.org/officeDocument/2006/relationships/hyperlink" Target="https://sourceonhealthcare.org/market-consolidation/merger-review/" TargetMode="External"/><Relationship Id="rId922" Type="http://schemas.openxmlformats.org/officeDocument/2006/relationships/hyperlink" Target="https://nashp.org/state-tracker/2025-state-legislation-to-lower-health-system-costs/" TargetMode="External"/><Relationship Id="rId1138" Type="http://schemas.openxmlformats.org/officeDocument/2006/relationships/hyperlink" Target="https://www.yahoo.com/news/house-passes-bill-expand-ag-202044713.html?guccounter=1" TargetMode="External"/><Relationship Id="rId1345" Type="http://schemas.openxmlformats.org/officeDocument/2006/relationships/hyperlink" Target="https://nebraskalegislature.gov/laws/statutes.php?statute=44-5258" TargetMode="External"/><Relationship Id="rId1552" Type="http://schemas.openxmlformats.org/officeDocument/2006/relationships/hyperlink" Target="https://law.justia.com/codes/connecticut/title-19a/chapter-368z/section-19a-673b/" TargetMode="External"/><Relationship Id="rId2603" Type="http://schemas.openxmlformats.org/officeDocument/2006/relationships/hyperlink" Target="https://www.emedny.org/ProviderManuals/VisionCare/PDFS/VisionCare_Policy_Guidelines.pdf" TargetMode="External"/><Relationship Id="rId2950" Type="http://schemas.openxmlformats.org/officeDocument/2006/relationships/hyperlink" Target="https://law.justia.com/codes/oregon/volume-01/chapter-018/section-18-385/" TargetMode="External"/><Relationship Id="rId1205" Type="http://schemas.openxmlformats.org/officeDocument/2006/relationships/hyperlink" Target="https://nashp.org/state-tracker/state-legislative-action-to-lower-health-system-costs/" TargetMode="External"/><Relationship Id="rId2810" Type="http://schemas.openxmlformats.org/officeDocument/2006/relationships/hyperlink" Target="https://www.mmis.georgia.gov/portal/Portals/0/StaticContent/Public/ALL/Handbooks/Dental%20Services%20Q3%20July%202025%2020250616165821.pdf" TargetMode="External"/><Relationship Id="rId4568" Type="http://schemas.openxmlformats.org/officeDocument/2006/relationships/hyperlink" Target="https://www.mass.gov/doc/bulletin-2023-01-abortion-and-abortion-related-care-issued-january-4-2023/download" TargetMode="External"/><Relationship Id="rId51" Type="http://schemas.openxmlformats.org/officeDocument/2006/relationships/hyperlink" Target="https://app.powerbi.com/view?r=eyJrIjoiNDNlNTJjNzItNjQyNS00NjVmLTk4MjItZDYzZjBlNTQ0ZDA2IiwidCI6IjM4MmZiOGIwLTRkYzMtNDEwNy04MGJkLTM1OTViMjQzMmZhZSIsImMiOjZ9" TargetMode="External"/><Relationship Id="rId1412" Type="http://schemas.openxmlformats.org/officeDocument/2006/relationships/hyperlink" Target="https://code.wvlegislature.gov/33-20-4/" TargetMode="External"/><Relationship Id="rId3377" Type="http://schemas.openxmlformats.org/officeDocument/2006/relationships/hyperlink" Target="https://downloads.cms.gov/cciio/State%20Required%20Benefits_NH.PDF" TargetMode="External"/><Relationship Id="rId4775" Type="http://schemas.openxmlformats.org/officeDocument/2006/relationships/hyperlink" Target="https://dam.assets.ohio.gov/image/upload/medicaid.ohio.gov/Families%2C%20Individuals/Programs/MyCareOhio/Next_Generation_Provider_MyCare_program_one-pager.pdf" TargetMode="External"/><Relationship Id="rId4982" Type="http://schemas.openxmlformats.org/officeDocument/2006/relationships/hyperlink" Target="https://mgaleg.maryland.gov/mgawebsite/Laws/StatuteText?article=gho&amp;section=12-504&amp;enactments=false" TargetMode="External"/><Relationship Id="rId298" Type="http://schemas.openxmlformats.org/officeDocument/2006/relationships/hyperlink" Target="https://app.powerbi.com/view?r=eyJrIjoiNDNlNTJjNzItNjQyNS00NjVmLTk4MjItZDYzZjBlNTQ0ZDA2IiwidCI6IjM4MmZiOGIwLTRkYzMtNDEwNy04MGJkLTM1OTViMjQzMmZhZSIsImMiOjZ9" TargetMode="External"/><Relationship Id="rId3584" Type="http://schemas.openxmlformats.org/officeDocument/2006/relationships/hyperlink" Target="https://www.mass.gov/doc/presentation-2024-benchmark-hearing/download" TargetMode="External"/><Relationship Id="rId3791" Type="http://schemas.openxmlformats.org/officeDocument/2006/relationships/hyperlink" Target="https://www.milbank.org/wp-content/uploads/2024/04/Milbank-Peterson-Case-Study-Snapshots-ACCESS_v04.pdf" TargetMode="External"/><Relationship Id="rId4428" Type="http://schemas.openxmlformats.org/officeDocument/2006/relationships/hyperlink" Target="https://legislature.maine.gov/legis/bills/getPDF.asp?paper=HP1144&amp;item=1&amp;snum=130" TargetMode="External"/><Relationship Id="rId4635" Type="http://schemas.openxmlformats.org/officeDocument/2006/relationships/hyperlink" Target="https://www.kff.org/racial-equity-and-health-policy/recent-state-actions-impacting-immigrants-access-to-state-funded-health-coverage-and-other-public-programs/" TargetMode="External"/><Relationship Id="rId4842" Type="http://schemas.openxmlformats.org/officeDocument/2006/relationships/hyperlink" Target="https://www.ncsl.org/health/bulk-purchasing-of-prescription-drugs" TargetMode="External"/><Relationship Id="rId158" Type="http://schemas.openxmlformats.org/officeDocument/2006/relationships/hyperlink" Target="https://app.powerbi.com/view?r=eyJrIjoiNDNlNTJjNzItNjQyNS00NjVmLTk4MjItZDYzZjBlNTQ0ZDA2IiwidCI6IjM4MmZiOGIwLTRkYzMtNDEwNy04MGJkLTM1OTViMjQzMmZhZSIsImMiOjZ9" TargetMode="External"/><Relationship Id="rId2186" Type="http://schemas.openxmlformats.org/officeDocument/2006/relationships/hyperlink" Target="https://www.badoulatrainings.org/blog/state-of-the-states-efforts-to-expand-access-to-doula-care-in-medicaid-and-private-insurance" TargetMode="External"/><Relationship Id="rId2393" Type="http://schemas.openxmlformats.org/officeDocument/2006/relationships/hyperlink" Target="https://www.findlaw.com/lgbtq-law/do-insurance-companies-and-medicaid-cover-gender-affirming-care-.html" TargetMode="External"/><Relationship Id="rId3237" Type="http://schemas.openxmlformats.org/officeDocument/2006/relationships/hyperlink" Target="https://www.leg.state.nv.us/App/NELIS/REL/81st2021/Bill/7770/Text" TargetMode="External"/><Relationship Id="rId3444" Type="http://schemas.openxmlformats.org/officeDocument/2006/relationships/hyperlink" Target="https://www.ncsl.org/state-legislatures-news/details/states-seek-to-lower-costs-increase-coverage-of-mental-health-care" TargetMode="External"/><Relationship Id="rId3651" Type="http://schemas.openxmlformats.org/officeDocument/2006/relationships/hyperlink" Target="https://nashp.org/state-tracker/how-states-use-cost-growth-benchmark-programs-to-contain-health-care-costs" TargetMode="External"/><Relationship Id="rId4702" Type="http://schemas.openxmlformats.org/officeDocument/2006/relationships/hyperlink" Target="https://medicaid.ms.gov/mississippican-enrollment/" TargetMode="External"/><Relationship Id="rId365" Type="http://schemas.openxmlformats.org/officeDocument/2006/relationships/hyperlink" Target="https://app.powerbi.com/view?r=eyJrIjoiNDNlNTJjNzItNjQyNS00NjVmLTk4MjItZDYzZjBlNTQ0ZDA2IiwidCI6IjM4MmZiOGIwLTRkYzMtNDEwNy04MGJkLTM1OTViMjQzMmZhZSIsImMiOjZ9" TargetMode="External"/><Relationship Id="rId572" Type="http://schemas.openxmlformats.org/officeDocument/2006/relationships/hyperlink" Target="https://sourceonhealthcare.org/legislation/okla-stat-tit-15-%c2%a7%c2%a7-217-through-219-restraint-of-trade/" TargetMode="External"/><Relationship Id="rId2046" Type="http://schemas.openxmlformats.org/officeDocument/2006/relationships/hyperlink" Target="https://www.kff.org/womens-health-policy/state-indicator/infertility-coverage/?currentTimeframe=0&amp;sortModel=%7B%22colId%22:%22Location%22,%22sort%22:%22asc%22%7D" TargetMode="External"/><Relationship Id="rId2253" Type="http://schemas.openxmlformats.org/officeDocument/2006/relationships/hyperlink" Target="https://www.badoulatrainings.org/blog/state-of-the-states-efforts-to-expand-access-to-doula-care-in-medicaid-and-private-insurance" TargetMode="External"/><Relationship Id="rId2460" Type="http://schemas.openxmlformats.org/officeDocument/2006/relationships/hyperlink" Target="https://www.dhcs.ca.gov/services/Pages/HearingAidCapFAQ.aspx" TargetMode="External"/><Relationship Id="rId3304" Type="http://schemas.openxmlformats.org/officeDocument/2006/relationships/hyperlink" Target="https://www.palegis.us/statutes/consolidated/view-statute?txtType=HTM&amp;yr=1997&amp;sessInd=0&amp;act=0055.&amp;chpt=000.&amp;subchpt=000.&amp;sctn=009.&amp;subsctn=000." TargetMode="External"/><Relationship Id="rId3511" Type="http://schemas.openxmlformats.org/officeDocument/2006/relationships/hyperlink" Target="https://portal.ct.gov/ohs/content/cost-growth-benchmark" TargetMode="External"/><Relationship Id="rId225" Type="http://schemas.openxmlformats.org/officeDocument/2006/relationships/hyperlink" Target="https://facilityfeereform.chir.georgetown.edu/consumer-notification-requirements/" TargetMode="External"/><Relationship Id="rId432" Type="http://schemas.openxmlformats.org/officeDocument/2006/relationships/hyperlink" Target="https://app.leg.wa.gov/rcw/default.aspx?cite=48.43.735" TargetMode="External"/><Relationship Id="rId1062" Type="http://schemas.openxmlformats.org/officeDocument/2006/relationships/hyperlink" Target="https://nashp.org/state-tracker/2025-state-legislation-to-lower-health-system-costs/" TargetMode="External"/><Relationship Id="rId2113" Type="http://schemas.openxmlformats.org/officeDocument/2006/relationships/hyperlink" Target="https://www.healthinsurance.org/faqs/does-health-insurance-cover-ivf-and-other-fertility-treatments/" TargetMode="External"/><Relationship Id="rId2320" Type="http://schemas.openxmlformats.org/officeDocument/2006/relationships/hyperlink" Target="https://www.lgbtmap.org/img/maps/citations-medicaid.pdf" TargetMode="External"/><Relationship Id="rId5269" Type="http://schemas.microsoft.com/office/2017/10/relationships/threadedComment" Target="../threadedComments/threadedComment1.xml"/><Relationship Id="rId4078" Type="http://schemas.openxmlformats.org/officeDocument/2006/relationships/hyperlink" Target="https://sourceonhealthcare.org/state-action/" TargetMode="External"/><Relationship Id="rId4285" Type="http://schemas.openxmlformats.org/officeDocument/2006/relationships/hyperlink" Target="https://www.fightcancer.org/what-we-do/access-biomarker-testing" TargetMode="External"/><Relationship Id="rId4492" Type="http://schemas.openxmlformats.org/officeDocument/2006/relationships/hyperlink" Target="https://resolve.org/learn/financial-resources/insurance-coverage/insurance-coverage-by-state/" TargetMode="External"/><Relationship Id="rId5129" Type="http://schemas.openxmlformats.org/officeDocument/2006/relationships/hyperlink" Target="https://www.healthmanagement.com/wp-content/uploads/2024-Medicaid-Rx-Survey-Rpt_FINAL.pdf" TargetMode="External"/><Relationship Id="rId1879" Type="http://schemas.openxmlformats.org/officeDocument/2006/relationships/hyperlink" Target="https://legislature.maine.gov/statutes/22/title22sec3174-CC.html" TargetMode="External"/><Relationship Id="rId3094" Type="http://schemas.openxmlformats.org/officeDocument/2006/relationships/hyperlink" Target="https://law.justia.com/codes/maryland/health-general/title-19/subtitle-2/part-ii/section-19-214-1/" TargetMode="External"/><Relationship Id="rId4145" Type="http://schemas.openxmlformats.org/officeDocument/2006/relationships/hyperlink" Target="https://ahca.myflorida.com/" TargetMode="External"/><Relationship Id="rId1739" Type="http://schemas.openxmlformats.org/officeDocument/2006/relationships/hyperlink" Target="https://dhhs.ne.gov/Documents/477-000-017.pdf" TargetMode="External"/><Relationship Id="rId1946" Type="http://schemas.openxmlformats.org/officeDocument/2006/relationships/hyperlink" Target="https://medicaidprovider.mt.gov/manuals/appliedbehavioranalysisservicesmanual" TargetMode="External"/><Relationship Id="rId4005" Type="http://schemas.openxmlformats.org/officeDocument/2006/relationships/hyperlink" Target="https://www.apcdcouncil.org/" TargetMode="External"/><Relationship Id="rId4352" Type="http://schemas.openxmlformats.org/officeDocument/2006/relationships/hyperlink" Target="https://law.justia.com/codes/wisconsin/chapter-632/section-632-895/" TargetMode="External"/><Relationship Id="rId1806" Type="http://schemas.openxmlformats.org/officeDocument/2006/relationships/hyperlink" Target="https://www.azahcccs.gov/shared/Downloads/PublicNotices/FAQsReentryDemoProject.pdf" TargetMode="External"/><Relationship Id="rId3161" Type="http://schemas.openxmlformats.org/officeDocument/2006/relationships/hyperlink" Target="https://www.commonwealthfund.org/publications/maps-and-interactives/state-protections-against-medical-debt" TargetMode="External"/><Relationship Id="rId4212" Type="http://schemas.openxmlformats.org/officeDocument/2006/relationships/hyperlink" Target="https://www.apcdcouncil.org/state/map" TargetMode="External"/><Relationship Id="rId3021" Type="http://schemas.openxmlformats.org/officeDocument/2006/relationships/hyperlink" Target="https://www.commonwealthfund.org/publications/maps-and-interactives/state-protections-against-medical-debt" TargetMode="External"/><Relationship Id="rId3978" Type="http://schemas.openxmlformats.org/officeDocument/2006/relationships/hyperlink" Target="https://sourceonhealthcare.org/legislation/ld-1829/" TargetMode="External"/><Relationship Id="rId899" Type="http://schemas.openxmlformats.org/officeDocument/2006/relationships/hyperlink" Target="https://www.ncsl.org/health/the-evolving-landscape-of-state-health-care-transaction-laws" TargetMode="External"/><Relationship Id="rId2787" Type="http://schemas.openxmlformats.org/officeDocument/2006/relationships/hyperlink" Target="https://states.guttmacher.org/policies?restrictions=state-medicaid-coverage-ban" TargetMode="External"/><Relationship Id="rId3838" Type="http://schemas.openxmlformats.org/officeDocument/2006/relationships/hyperlink" Target="https://www.milbank.org/news/state-health-care-cost-growth-target-values/" TargetMode="External"/><Relationship Id="rId5193" Type="http://schemas.openxmlformats.org/officeDocument/2006/relationships/hyperlink" Target="https://www.ncsl.org/health/state-policy-options-and-pharmacy-benefit-managers" TargetMode="External"/><Relationship Id="rId759" Type="http://schemas.openxmlformats.org/officeDocument/2006/relationships/hyperlink" Target="https://sourceonhealthcare.org/market-consolidation/merger-review/" TargetMode="External"/><Relationship Id="rId966" Type="http://schemas.openxmlformats.org/officeDocument/2006/relationships/hyperlink" Target="https://legislature.vermont.gov/statutes/section/18/221/09420" TargetMode="External"/><Relationship Id="rId1389" Type="http://schemas.openxmlformats.org/officeDocument/2006/relationships/hyperlink" Target="https://www.kslegislature.gov/li_2022/b2021_22/statute/040_000_0000_chapter/040_022_0000_article/040_022_0015_section/040_022_0015_k/" TargetMode="External"/><Relationship Id="rId1596" Type="http://schemas.openxmlformats.org/officeDocument/2006/relationships/hyperlink" Target="https://www.uhc.com/individuals-families/montana" TargetMode="External"/><Relationship Id="rId2647" Type="http://schemas.openxmlformats.org/officeDocument/2006/relationships/hyperlink" Target="https://mydss.mo.gov/media/pdf/dental-manual" TargetMode="External"/><Relationship Id="rId2994" Type="http://schemas.openxmlformats.org/officeDocument/2006/relationships/hyperlink" Target="https://law.justia.com/codes/nevada/chapter-439b/statute-439b-300/" TargetMode="External"/><Relationship Id="rId5053" Type="http://schemas.openxmlformats.org/officeDocument/2006/relationships/hyperlink" Target="https://www.healthmanagement.com/wp-content/uploads/2024-Medicaid-Rx-Survey-Rpt_FINAL.pdf" TargetMode="External"/><Relationship Id="rId5260" Type="http://schemas.openxmlformats.org/officeDocument/2006/relationships/hyperlink" Target="https://law.justia.com/codes/tennessee/title-56/chapter-7/part-31/section-56-7-3114/" TargetMode="External"/><Relationship Id="rId619" Type="http://schemas.openxmlformats.org/officeDocument/2006/relationships/hyperlink" Target="https://sourceonhealthcare.org/legislation/ind-code-%c2%a7%c2%a7-25-22-5-5-5-1-through-25-22-5-5-5-4-physician-noncompete-agreements/" TargetMode="External"/><Relationship Id="rId1249" Type="http://schemas.openxmlformats.org/officeDocument/2006/relationships/hyperlink" Target="https://law.justia.com/codes/south-carolina/title-33/chapter-31/section-33-31-1104/" TargetMode="External"/><Relationship Id="rId2854" Type="http://schemas.openxmlformats.org/officeDocument/2006/relationships/hyperlink" Target="https://law.justia.com/codes/florida/title-xv/chapter-222/section-222-26/" TargetMode="External"/><Relationship Id="rId3905" Type="http://schemas.openxmlformats.org/officeDocument/2006/relationships/hyperlink" Target="https://copehealthsolutions.com/wp-content/uploads/2024/10/NYS-1115-Medicaid-Waiver-Global-Budgets-Paper.pdf" TargetMode="External"/><Relationship Id="rId5120" Type="http://schemas.openxmlformats.org/officeDocument/2006/relationships/hyperlink" Target="https://www.healthmanagement.com/wp-content/uploads/2024-Medicaid-Rx-Survey-Rpt_FINAL.pdf" TargetMode="External"/><Relationship Id="rId95" Type="http://schemas.openxmlformats.org/officeDocument/2006/relationships/hyperlink" Target="https://facilityfeereform.chir.georgetown.edu/cost-sharing-protections/" TargetMode="External"/><Relationship Id="rId826" Type="http://schemas.openxmlformats.org/officeDocument/2006/relationships/hyperlink" Target="https://sourceonhealthcare.org/market-consolidation/merger-review/" TargetMode="External"/><Relationship Id="rId1109" Type="http://schemas.openxmlformats.org/officeDocument/2006/relationships/hyperlink" Target="https://www.ncsl.org/health/certificate-of-need-state-laws" TargetMode="External"/><Relationship Id="rId1456" Type="http://schemas.openxmlformats.org/officeDocument/2006/relationships/hyperlink" Target="https://codes.findlaw.com/mt/title-33-insurance-and-insurance-companies/mt-code-ann-sect-33-22-156/" TargetMode="External"/><Relationship Id="rId1663" Type="http://schemas.openxmlformats.org/officeDocument/2006/relationships/hyperlink" Target="https://www.lung.org/getmedia/f08bd6f1-a72a-4cf4-85b3-b319a389e218/National-Landscape-State-Coverage-of-Preventive-Services-and-Tobacco-Cessation-Treatment-(May-2023).pdf" TargetMode="External"/><Relationship Id="rId1870" Type="http://schemas.openxmlformats.org/officeDocument/2006/relationships/hyperlink" Target="https://www.medicaid.gov/sites/default/files/2023-06/wa-medicaid-transformation-ca-06302023.pdf" TargetMode="External"/><Relationship Id="rId2507" Type="http://schemas.openxmlformats.org/officeDocument/2006/relationships/hyperlink" Target="https://www.scdhhs.gov/communications/cochlear-implants-and-related-services" TargetMode="External"/><Relationship Id="rId2714" Type="http://schemas.openxmlformats.org/officeDocument/2006/relationships/hyperlink" Target="https://www.kff.org/medicaid/state-indicator/abortion-under-medicaid/" TargetMode="External"/><Relationship Id="rId2921" Type="http://schemas.openxmlformats.org/officeDocument/2006/relationships/hyperlink" Target="https://law.justia.com/codes/illinois/chapter-735/act-735-ilcs-5/article-xii/" TargetMode="External"/><Relationship Id="rId1316" Type="http://schemas.openxmlformats.org/officeDocument/2006/relationships/hyperlink" Target="https://legislature.maine.gov/statutes/24-A/title24-Asec2701.html" TargetMode="External"/><Relationship Id="rId1523" Type="http://schemas.openxmlformats.org/officeDocument/2006/relationships/hyperlink" Target="https://regulations.justia.com/states/iowa/agency-191/life-and-health-insurance/chapter-36/rule-191-36-6/" TargetMode="External"/><Relationship Id="rId1730" Type="http://schemas.openxmlformats.org/officeDocument/2006/relationships/hyperlink" Target="https://www.mass.gov/news/masshealth-receives-federal-authority-to-expand-eligibility-for-individuals-and-lower-insurance-costs-for-massachusetts-families" TargetMode="External"/><Relationship Id="rId4679" Type="http://schemas.openxmlformats.org/officeDocument/2006/relationships/hyperlink" Target="https://medquest.hawaii.gov/content/dam/formsanddocuments/resources/enrollment-reports/Website%20Enrollment%20Report%202025%2020250701.pdf" TargetMode="External"/><Relationship Id="rId4886" Type="http://schemas.openxmlformats.org/officeDocument/2006/relationships/hyperlink" Target="https://colorado.public.law/statutes/crs_1" TargetMode="External"/><Relationship Id="rId22" Type="http://schemas.openxmlformats.org/officeDocument/2006/relationships/hyperlink" Target="https://sourceonhealthcare.org/home-2023/facility-fees-bills-introduced-map-chart/" TargetMode="External"/><Relationship Id="rId3488" Type="http://schemas.openxmlformats.org/officeDocument/2006/relationships/hyperlink" Target="https://www.ncsl.org/state-legislatures-news/details/states-seek-to-lower-costs-increase-coverage-of-mental-health-care" TargetMode="External"/><Relationship Id="rId3695" Type="http://schemas.openxmlformats.org/officeDocument/2006/relationships/hyperlink" Target="https://www.milbank.org/wp-content/uploads/2024/04/Milbank-Peterson-Case-Study-Snapshots-ACCESS_v04.pdf" TargetMode="External"/><Relationship Id="rId4539" Type="http://schemas.openxmlformats.org/officeDocument/2006/relationships/hyperlink" Target="https://le.utah.gov/~2023/bills/static/HB0415.html" TargetMode="External"/><Relationship Id="rId4746" Type="http://schemas.openxmlformats.org/officeDocument/2006/relationships/hyperlink" Target="https://www.medicaid.gov/CHIP/Downloads/AR-24-0007.pdf" TargetMode="External"/><Relationship Id="rId4953" Type="http://schemas.openxmlformats.org/officeDocument/2006/relationships/hyperlink" Target="https://www.cardinalhealth.com/en/product-solutions/pharmaceutical-products/biosimilars/state-regulations-for-biosimilar.html" TargetMode="External"/><Relationship Id="rId2297" Type="http://schemas.openxmlformats.org/officeDocument/2006/relationships/hyperlink" Target="https://www.guttmacher.org/state-legislation-tracker" TargetMode="External"/><Relationship Id="rId3348" Type="http://schemas.openxmlformats.org/officeDocument/2006/relationships/hyperlink" Target="https://app.powerbi.com/view?r=eyJrIjoiNDNlNTJjNzItNjQyNS00NjVmLTk4MjItZDYzZjBlNTQ0ZDA2IiwidCI6IjM4MmZiOGIwLTRkYzMtNDEwNy04MGJkLTM1OTViMjQzMmZhZSIsImMiOjZ9" TargetMode="External"/><Relationship Id="rId3555" Type="http://schemas.openxmlformats.org/officeDocument/2006/relationships/hyperlink" Target="https://hcai.ca.gov/statewide-health-care-spending-target-approval-is-key-step-towards-improving-health-care-affordability-for-californians/" TargetMode="External"/><Relationship Id="rId3762" Type="http://schemas.openxmlformats.org/officeDocument/2006/relationships/hyperlink" Target="https://webserver.rilegislature.gov/Statutes/" TargetMode="External"/><Relationship Id="rId4606" Type="http://schemas.openxmlformats.org/officeDocument/2006/relationships/hyperlink" Target="https://chirblog.org/progress-report-washingtons-public-option-plans/" TargetMode="External"/><Relationship Id="rId4813" Type="http://schemas.openxmlformats.org/officeDocument/2006/relationships/hyperlink" Target="https://www.primetherapeutics.com/nmpi" TargetMode="External"/><Relationship Id="rId269" Type="http://schemas.openxmlformats.org/officeDocument/2006/relationships/hyperlink" Target="https://sourceonhealthcare.org/home-2023/facility-fees-bills-introduced-map-chart/" TargetMode="External"/><Relationship Id="rId476" Type="http://schemas.openxmlformats.org/officeDocument/2006/relationships/hyperlink" Target="https://d288exxlbtx24f.cloudfront.net/Mass.Gen.Laws-ch.176O-9A.pdf" TargetMode="External"/><Relationship Id="rId683" Type="http://schemas.openxmlformats.org/officeDocument/2006/relationships/hyperlink" Target="https://sourceonhealthcare.org/market-consolidation/merger-review/" TargetMode="External"/><Relationship Id="rId890" Type="http://schemas.openxmlformats.org/officeDocument/2006/relationships/hyperlink" Target="https://nashp.org/state-tracker/state-legislative-action-to-lower-health-system-costs/" TargetMode="External"/><Relationship Id="rId2157" Type="http://schemas.openxmlformats.org/officeDocument/2006/relationships/hyperlink" Target="https://docs.google.com/spreadsheets/d/1vsZTIecerW5t49Gg01pya2fURuZ-L6tDimC2e3QeIeE/edit?gid=1534310451" TargetMode="External"/><Relationship Id="rId2364" Type="http://schemas.openxmlformats.org/officeDocument/2006/relationships/hyperlink" Target="https://www.lgbtmap.org/img/maps/citations-medicaid.pdf" TargetMode="External"/><Relationship Id="rId2571" Type="http://schemas.openxmlformats.org/officeDocument/2006/relationships/hyperlink" Target="https://www.tmhp.com/sites/default/files/file-library/resources/provider-manuals/tmppm/pdf-chapters/2025/2025-07-july/2_20_vision_and_hearing_srvs.pdf" TargetMode="External"/><Relationship Id="rId3208" Type="http://schemas.openxmlformats.org/officeDocument/2006/relationships/hyperlink" Target="https://www.commonwealthfund.org/publications/fund-reports/2025/jul/state-protections-against-medical-debt-look-policies-across-us" TargetMode="External"/><Relationship Id="rId3415" Type="http://schemas.openxmlformats.org/officeDocument/2006/relationships/hyperlink" Target="https://www.paritytrack.org/reports/new%20jersey/statutes/" TargetMode="External"/><Relationship Id="rId129" Type="http://schemas.openxmlformats.org/officeDocument/2006/relationships/hyperlink" Target="https://facilityfeereform.chir.georgetown.edu/cost-sharing-protections/" TargetMode="External"/><Relationship Id="rId336" Type="http://schemas.openxmlformats.org/officeDocument/2006/relationships/hyperlink" Target="https://facilityfeereform.chir.georgetown.edu/facility-fee-prohibitions/" TargetMode="External"/><Relationship Id="rId543" Type="http://schemas.openxmlformats.org/officeDocument/2006/relationships/hyperlink" Target="https://d288exxlbtx24f.cloudfront.net/28_RI_Gen_Laws_28_59_1_through_28_59_3.pdf" TargetMode="External"/><Relationship Id="rId1173" Type="http://schemas.openxmlformats.org/officeDocument/2006/relationships/hyperlink" Target="https://nashp.org/state-tracker/2025-state-legislation-to-lower-health-system-costs/" TargetMode="External"/><Relationship Id="rId1380" Type="http://schemas.openxmlformats.org/officeDocument/2006/relationships/hyperlink" Target="https://apps.doi.idaho.gov/main/publicforms/RateReview?Indiv=Yes&amp;Year=2025" TargetMode="External"/><Relationship Id="rId2017" Type="http://schemas.openxmlformats.org/officeDocument/2006/relationships/hyperlink" Target="https://www.healthinsurance.org/faqs/does-health-insurance-cover-ivf-and-other-fertility-treatments/" TargetMode="External"/><Relationship Id="rId2224" Type="http://schemas.openxmlformats.org/officeDocument/2006/relationships/hyperlink" Target="https://www.badoulatrainings.org/blog/state-of-the-states-efforts-to-expand-access-to-doula-care-in-medicaid-and-private-insurance" TargetMode="External"/><Relationship Id="rId3622" Type="http://schemas.openxmlformats.org/officeDocument/2006/relationships/hyperlink" Target="https://nashp.org/state-tracker/how-states-use-cost-growth-benchmark-programs-to-contain-health-care-costs" TargetMode="External"/><Relationship Id="rId403" Type="http://schemas.openxmlformats.org/officeDocument/2006/relationships/hyperlink" Target="https://georgetown.app.box.com/v/statefacilityfeereport" TargetMode="External"/><Relationship Id="rId750" Type="http://schemas.openxmlformats.org/officeDocument/2006/relationships/hyperlink" Target="https://sourceonhealthcare.org/market-consolidation/merger-review/" TargetMode="External"/><Relationship Id="rId1033" Type="http://schemas.openxmlformats.org/officeDocument/2006/relationships/hyperlink" Target="https://nashp.org/state-tracker/state-legislative-action-to-lower-health-system-costs/" TargetMode="External"/><Relationship Id="rId2431" Type="http://schemas.openxmlformats.org/officeDocument/2006/relationships/hyperlink" Target="https://www.kancare.ks.gov/members/benefits-services" TargetMode="External"/><Relationship Id="rId4189" Type="http://schemas.openxmlformats.org/officeDocument/2006/relationships/hyperlink" Target="https://www.healthvermont.gov/sites/default/files/documents/2016/12/The%20What%2C%20Who%2C%20Why%2C%20and%20How%20of%20All-Payer%20Claims%20Databases.pdf" TargetMode="External"/><Relationship Id="rId610" Type="http://schemas.openxmlformats.org/officeDocument/2006/relationships/hyperlink" Target="https://sourceonhealthcare.org/legislation/sb-699-2/" TargetMode="External"/><Relationship Id="rId1240" Type="http://schemas.openxmlformats.org/officeDocument/2006/relationships/hyperlink" Target="https://law.justia.com/codes/wisconsin/chapter-165/section-165-40/" TargetMode="External"/><Relationship Id="rId4049" Type="http://schemas.openxmlformats.org/officeDocument/2006/relationships/hyperlink" Target="https://www.apcdcouncil.org/" TargetMode="External"/><Relationship Id="rId4396" Type="http://schemas.openxmlformats.org/officeDocument/2006/relationships/hyperlink" Target="https://law.justia.com/codes/oklahoma/title-36/section-36-6060-9a/" TargetMode="External"/><Relationship Id="rId1100" Type="http://schemas.openxmlformats.org/officeDocument/2006/relationships/hyperlink" Target="https://sourceonhealthcare.org/market-consolidation/merger-review/" TargetMode="External"/><Relationship Id="rId4256" Type="http://schemas.openxmlformats.org/officeDocument/2006/relationships/hyperlink" Target="https://law.justia.com/codes/alabama/title-27/chapter-57/section-27-57-3/" TargetMode="External"/><Relationship Id="rId4463" Type="http://schemas.openxmlformats.org/officeDocument/2006/relationships/hyperlink" Target="https://resolve.org/learn/financial-resources/insurance-coverage/insurance-coverage-by-state/" TargetMode="External"/><Relationship Id="rId4670" Type="http://schemas.openxmlformats.org/officeDocument/2006/relationships/hyperlink" Target="https://www.kff.org/racial-equity-and-health-policy/state-health-coverage-for-immigrants-and-implications-for-health-coverage-and-care/" TargetMode="External"/><Relationship Id="rId1917" Type="http://schemas.openxmlformats.org/officeDocument/2006/relationships/hyperlink" Target="https://www.nj.gov/humanservices/dmahs/info/doula.html" TargetMode="External"/><Relationship Id="rId3065" Type="http://schemas.openxmlformats.org/officeDocument/2006/relationships/hyperlink" Target="https://law.justia.com/codes/oregon/volume-12/chapter-442/section-442-618/" TargetMode="External"/><Relationship Id="rId3272" Type="http://schemas.openxmlformats.org/officeDocument/2006/relationships/hyperlink" Target="https://regulations.justia.com/states/new-hampshire/rev/chapter-rev-2300/part-rev-2301/section-rev-2301-02/" TargetMode="External"/><Relationship Id="rId4116" Type="http://schemas.openxmlformats.org/officeDocument/2006/relationships/hyperlink" Target="https://www.apcdcouncil.org/" TargetMode="External"/><Relationship Id="rId4323" Type="http://schemas.openxmlformats.org/officeDocument/2006/relationships/hyperlink" Target="https://www.billtrack50.com/billdetail/1876000" TargetMode="External"/><Relationship Id="rId4530" Type="http://schemas.openxmlformats.org/officeDocument/2006/relationships/hyperlink" Target="https://healthlaw.org/private-insurance-coverage-of-doula-care-spring-2024-state-of-the-states/" TargetMode="External"/><Relationship Id="rId193" Type="http://schemas.openxmlformats.org/officeDocument/2006/relationships/hyperlink" Target="https://sourceonhealthcare.org/home-2023/facility-fees-bills-introduced-map-chart/" TargetMode="External"/><Relationship Id="rId2081" Type="http://schemas.openxmlformats.org/officeDocument/2006/relationships/hyperlink" Target="https://www.kff.org/womens-health-policy/state-indicator/infertility-coverage/?currentTimeframe=0&amp;sortModel=%7B%22colId%22:%22Location%22,%22sort%22:%22asc%22%7D" TargetMode="External"/><Relationship Id="rId3132" Type="http://schemas.openxmlformats.org/officeDocument/2006/relationships/hyperlink" Target="https://profiles.health.ny.gov/hospital/pages/public_health_law_2807_k_9_a" TargetMode="External"/><Relationship Id="rId260" Type="http://schemas.openxmlformats.org/officeDocument/2006/relationships/hyperlink" Target="https://sourceonhealthcare.org/home-2023/facility-fees-bills-introduced-map-chart/" TargetMode="External"/><Relationship Id="rId5097" Type="http://schemas.openxmlformats.org/officeDocument/2006/relationships/hyperlink" Target="https://www.healthmanagement.com/wp-content/uploads/2024-Medicaid-Rx-Survey-Rpt_FINAL.pdf" TargetMode="External"/><Relationship Id="rId120" Type="http://schemas.openxmlformats.org/officeDocument/2006/relationships/hyperlink" Target="https://facilityfeereform.chir.georgetown.edu/cost-sharing-protections/" TargetMode="External"/><Relationship Id="rId2898" Type="http://schemas.openxmlformats.org/officeDocument/2006/relationships/hyperlink" Target="https://law.justia.com/codes/west-virginia/chapter-38/article-9/section-38-9-1/" TargetMode="External"/><Relationship Id="rId3949" Type="http://schemas.openxmlformats.org/officeDocument/2006/relationships/hyperlink" Target="https://chirblog.org/state-spotlight-the-use-of-provider-based-reference-pricing-in-oklahoma-and-south-carolina/" TargetMode="External"/><Relationship Id="rId5164" Type="http://schemas.openxmlformats.org/officeDocument/2006/relationships/hyperlink" Target="https://nashp.org/state-tracker/state-pharmacy-benefit-manager-legislation/" TargetMode="External"/><Relationship Id="rId2758" Type="http://schemas.openxmlformats.org/officeDocument/2006/relationships/hyperlink" Target="https://www.kff.org/medicaid/state-indicator/abortion-under-medicaid/" TargetMode="External"/><Relationship Id="rId2965" Type="http://schemas.openxmlformats.org/officeDocument/2006/relationships/hyperlink" Target="https://law.justia.com/codes/washington/title-6/chapter-6-27/section-6-27-150/" TargetMode="External"/><Relationship Id="rId3809" Type="http://schemas.openxmlformats.org/officeDocument/2006/relationships/hyperlink" Target="https://www.milbank.org/wp-content/uploads/2024/04/Milbank-Peterson-Case-Study-Snapshots-ACCESS_v04.pdf" TargetMode="External"/><Relationship Id="rId5024" Type="http://schemas.openxmlformats.org/officeDocument/2006/relationships/hyperlink" Target="https://nashp.org/state-tracker/state-pharmacy-benefit-manager-legislation/" TargetMode="External"/><Relationship Id="rId937" Type="http://schemas.openxmlformats.org/officeDocument/2006/relationships/hyperlink" Target="https://www.ncsl.org/health/the-evolving-landscape-of-state-health-care-transaction-laws" TargetMode="External"/><Relationship Id="rId1567" Type="http://schemas.openxmlformats.org/officeDocument/2006/relationships/hyperlink" Target="https://regulations.justia.com/states/tennessee/title-0780/subtitle-0780-01/chapter-0780-01-93/section-0780-01-93-01/" TargetMode="External"/><Relationship Id="rId1774" Type="http://schemas.openxmlformats.org/officeDocument/2006/relationships/hyperlink" Target="https://www.mass.gov/news/masshealth-receives-federal-authority-to-expand-eligibility-for-individuals-and-lower-insurance-costs-for-massachusetts-families" TargetMode="External"/><Relationship Id="rId1981" Type="http://schemas.openxmlformats.org/officeDocument/2006/relationships/hyperlink" Target="https://www.huskyhealthct.org/providers/provider_postings/policies_procedures/Infertility_Policy.pdf" TargetMode="External"/><Relationship Id="rId2618" Type="http://schemas.openxmlformats.org/officeDocument/2006/relationships/hyperlink" Target="https://www.dhhs.nh.gov/programs-services/medicaid/medicaid-dental-services-new-hampshire-smiles-program/medicaid-dental" TargetMode="External"/><Relationship Id="rId2825" Type="http://schemas.openxmlformats.org/officeDocument/2006/relationships/hyperlink" Target="https://law.justia.com/codes/colorado/title-6/hospital-disclosures-to-consumers/article-20/part-2/section-6-20-203-d-1/" TargetMode="External"/><Relationship Id="rId4180" Type="http://schemas.openxmlformats.org/officeDocument/2006/relationships/hyperlink" Target="https://www.apcdcouncil.org/" TargetMode="External"/><Relationship Id="rId5231" Type="http://schemas.openxmlformats.org/officeDocument/2006/relationships/hyperlink" Target="https://www.ncsl.org/health/state-policy-options-and-pharmacy-benefit-managers" TargetMode="External"/><Relationship Id="rId66" Type="http://schemas.openxmlformats.org/officeDocument/2006/relationships/hyperlink" Target="https://app.powerbi.com/view?r=eyJrIjoiNDNlNTJjNzItNjQyNS00NjVmLTk4MjItZDYzZjBlNTQ0ZDA2IiwidCI6IjM4MmZiOGIwLTRkYzMtNDEwNy04MGJkLTM1OTViMjQzMmZhZSIsImMiOjZ9" TargetMode="External"/><Relationship Id="rId1427" Type="http://schemas.openxmlformats.org/officeDocument/2006/relationships/hyperlink" Target="https://dam.assets.ohio.gov/image/upload/insurance.ohio.gov/Company/Documents/ACA%20Filing%20Resources/ACA%20Rate%20Filings/Ohio_ACA_Rate_Filing_Checklist.pdf" TargetMode="External"/><Relationship Id="rId1634" Type="http://schemas.openxmlformats.org/officeDocument/2006/relationships/hyperlink" Target="https://unitedstatesofcare.org/wp-content/uploads/2023/04/Braidwood-State-Solutions-Updated-September-2023.pdf" TargetMode="External"/><Relationship Id="rId1841" Type="http://schemas.openxmlformats.org/officeDocument/2006/relationships/hyperlink" Target="https://www.medicaid.gov/sites/default/files/2022-03/ny-medicaid-rdsgn-team-risk-ext-appvl-03232022.pdf" TargetMode="External"/><Relationship Id="rId4040" Type="http://schemas.openxmlformats.org/officeDocument/2006/relationships/hyperlink" Target="https://phidc.ssri.hawaii.edu/wp-content/uploads/2018/06/SHPDA-HHDC-APCD-Data-Submission-Guide-v1.0.pdf" TargetMode="External"/><Relationship Id="rId4997" Type="http://schemas.openxmlformats.org/officeDocument/2006/relationships/hyperlink" Target="https://nmonesource.com/nmos/nmsa/en/item/4355/index.do" TargetMode="External"/><Relationship Id="rId3599" Type="http://schemas.openxmlformats.org/officeDocument/2006/relationships/hyperlink" Target="https://www.mass.gov/doc/presentation-2024-benchmark-hearing/download" TargetMode="External"/><Relationship Id="rId4857" Type="http://schemas.openxmlformats.org/officeDocument/2006/relationships/hyperlink" Target="https://triagecancer.org/state-laws/co-pay-accumulators" TargetMode="External"/><Relationship Id="rId1701" Type="http://schemas.openxmlformats.org/officeDocument/2006/relationships/hyperlink" Target="https://law.justia.com/codes/virginia/title-38-2/chapter-34/section-38-2-3451/" TargetMode="External"/><Relationship Id="rId3459" Type="http://schemas.openxmlformats.org/officeDocument/2006/relationships/hyperlink" Target="https://www.ncsl.org/state-legislatures-news/details/states-seek-to-lower-costs-increase-coverage-of-mental-health-care" TargetMode="External"/><Relationship Id="rId3666" Type="http://schemas.openxmlformats.org/officeDocument/2006/relationships/hyperlink" Target="https://www.milbank.org/wp-content/uploads/2024/04/Milbank-Peterson-Case-Study-Snapshots-ACCESS_v04.pdf" TargetMode="External"/><Relationship Id="rId587" Type="http://schemas.openxmlformats.org/officeDocument/2006/relationships/hyperlink" Target="https://mgaleg.maryland.gov/mgawebsite/Legislation/Details/SB0591?ys=2023RS" TargetMode="External"/><Relationship Id="rId2268" Type="http://schemas.openxmlformats.org/officeDocument/2006/relationships/hyperlink" Target="https://docs.google.com/spreadsheets/d/1vsZTIecerW5t49Gg01pya2fURuZ-L6tDimC2e3QeIeE/edit?gid=1534310451" TargetMode="External"/><Relationship Id="rId3319" Type="http://schemas.openxmlformats.org/officeDocument/2006/relationships/hyperlink" Target="https://oregon.public.law/statutes/ors_646a.677" TargetMode="External"/><Relationship Id="rId3873" Type="http://schemas.openxmlformats.org/officeDocument/2006/relationships/hyperlink" Target="https://regulations.delaware.gov/AdminCode/title18/1300/1322.shtml" TargetMode="External"/><Relationship Id="rId4717" Type="http://schemas.openxmlformats.org/officeDocument/2006/relationships/hyperlink" Target="https://oklahoma.gov/ohca/soonerselect/choice-counseling/faqs.html" TargetMode="External"/><Relationship Id="rId4924" Type="http://schemas.openxmlformats.org/officeDocument/2006/relationships/hyperlink" Target="https://capitol.texas.gov/BillLookup/History.aspx?LegSess=88R&amp;Bill=HB999" TargetMode="External"/><Relationship Id="rId447" Type="http://schemas.openxmlformats.org/officeDocument/2006/relationships/hyperlink" Target="https://sourceonhealthcare.org/provider-contracts/" TargetMode="External"/><Relationship Id="rId794" Type="http://schemas.openxmlformats.org/officeDocument/2006/relationships/hyperlink" Target="https://www.ncsl.org/health/the-evolving-landscape-of-state-health-care-transaction-laws" TargetMode="External"/><Relationship Id="rId1077" Type="http://schemas.openxmlformats.org/officeDocument/2006/relationships/hyperlink" Target="https://nashp.org/state-tracker/2025-state-legislation-to-lower-health-system-costs/" TargetMode="External"/><Relationship Id="rId2128" Type="http://schemas.openxmlformats.org/officeDocument/2006/relationships/hyperlink" Target="https://docs.google.com/spreadsheets/d/1vsZTIecerW5t49Gg01pya2fURuZ-L6tDimC2e3QeIeE/edit?gid=1534310451" TargetMode="External"/><Relationship Id="rId2475" Type="http://schemas.openxmlformats.org/officeDocument/2006/relationships/hyperlink" Target="https://ldh.la.gov/medicaid/medicaid-services" TargetMode="External"/><Relationship Id="rId2682" Type="http://schemas.openxmlformats.org/officeDocument/2006/relationships/hyperlink" Target="https://www.kff.org/womens-health-policy/issue-brief/interactive-how-state-policies-shape-access-to-abortion-coverage/" TargetMode="External"/><Relationship Id="rId3526" Type="http://schemas.openxmlformats.org/officeDocument/2006/relationships/hyperlink" Target="https://nashp.org/state-tracker/how-states-use-cost-growth-benchmark-programs-to-contain-health-care-costs/" TargetMode="External"/><Relationship Id="rId3733" Type="http://schemas.openxmlformats.org/officeDocument/2006/relationships/hyperlink" Target="https://dhss.delaware.gov/dhcc/costreviewboard/" TargetMode="External"/><Relationship Id="rId3940" Type="http://schemas.openxmlformats.org/officeDocument/2006/relationships/hyperlink" Target="https://www.healthaffairs.org/content/forefront/state-spotlight-use-provider-based-reference-pricing-oklahoma-and-south-carolina" TargetMode="External"/><Relationship Id="rId654" Type="http://schemas.openxmlformats.org/officeDocument/2006/relationships/hyperlink" Target="https://sourceonhealthcare.org/market-consolidation/merger-review/" TargetMode="External"/><Relationship Id="rId861" Type="http://schemas.openxmlformats.org/officeDocument/2006/relationships/hyperlink" Target="https://www.ncsl.org/health/the-evolving-landscape-of-state-health-care-transaction-laws" TargetMode="External"/><Relationship Id="rId1284" Type="http://schemas.openxmlformats.org/officeDocument/2006/relationships/hyperlink" Target="https://law.justia.com/codes/oklahoma/title-63/section-63-1-852/" TargetMode="External"/><Relationship Id="rId1491" Type="http://schemas.openxmlformats.org/officeDocument/2006/relationships/hyperlink" Target="https://georgetown.app.box.com/v/looking-under-the-hood" TargetMode="External"/><Relationship Id="rId2335" Type="http://schemas.openxmlformats.org/officeDocument/2006/relationships/hyperlink" Target="https://www.lgbtmap.org/equality-maps/medicaid" TargetMode="External"/><Relationship Id="rId2542" Type="http://schemas.openxmlformats.org/officeDocument/2006/relationships/hyperlink" Target="https://www.pshpgeorgia.com/content/dam/centene/peachstate/pdfs/PSHP-GA-Mbr-hndbk-Nov24v2.pdf" TargetMode="External"/><Relationship Id="rId3800" Type="http://schemas.openxmlformats.org/officeDocument/2006/relationships/hyperlink" Target="https://www.milbank.org/wp-content/uploads/2024/04/Milbank-Peterson-Case-Study-Snapshots-ACCESS_v04.pdf" TargetMode="External"/><Relationship Id="rId307" Type="http://schemas.openxmlformats.org/officeDocument/2006/relationships/hyperlink" Target="https://app.powerbi.com/view?r=eyJrIjoiNDNlNTJjNzItNjQyNS00NjVmLTk4MjItZDYzZjBlNTQ0ZDA2IiwidCI6IjM4MmZiOGIwLTRkYzMtNDEwNy04MGJkLTM1OTViMjQzMmZhZSIsImMiOjZ9" TargetMode="External"/><Relationship Id="rId514" Type="http://schemas.openxmlformats.org/officeDocument/2006/relationships/hyperlink" Target="https://eig.org/state-noncompete-map/" TargetMode="External"/><Relationship Id="rId721" Type="http://schemas.openxmlformats.org/officeDocument/2006/relationships/hyperlink" Target="https://sourceonhealthcare.org/market-consolidation/merger-review/" TargetMode="External"/><Relationship Id="rId1144" Type="http://schemas.openxmlformats.org/officeDocument/2006/relationships/hyperlink" Target="https://nashp.org/state-tracker/state-legislative-action-to-lower-health-system-costs/" TargetMode="External"/><Relationship Id="rId1351" Type="http://schemas.openxmlformats.org/officeDocument/2006/relationships/hyperlink" Target="https://le.utah.gov/xcode/Title31A/Chapter30/31A-30-S106.1.html?v=C31A-30-S106.1_2020051220200512" TargetMode="External"/><Relationship Id="rId2402" Type="http://schemas.openxmlformats.org/officeDocument/2006/relationships/hyperlink" Target="https://www.findlaw.com/lgbtq-law/do-insurance-companies-and-medicaid-cover-gender-affirming-care-.html" TargetMode="External"/><Relationship Id="rId1004" Type="http://schemas.openxmlformats.org/officeDocument/2006/relationships/hyperlink" Target="https://www.ncsl.org/health/certificate-of-need-state-laws" TargetMode="External"/><Relationship Id="rId1211" Type="http://schemas.openxmlformats.org/officeDocument/2006/relationships/hyperlink" Target="https://www.ncsl.org/health/certificate-of-need-state-laws" TargetMode="External"/><Relationship Id="rId4367" Type="http://schemas.openxmlformats.org/officeDocument/2006/relationships/hyperlink" Target="https://legiscan.com/NH/text/HB1280/id/2194044" TargetMode="External"/><Relationship Id="rId4574" Type="http://schemas.openxmlformats.org/officeDocument/2006/relationships/hyperlink" Target="https://www.dfs.ny.gov/consumers/womens_healthcare" TargetMode="External"/><Relationship Id="rId4781" Type="http://schemas.openxmlformats.org/officeDocument/2006/relationships/hyperlink" Target="https://legiscan.com/TX/bill/HB985/2025" TargetMode="External"/><Relationship Id="rId3176" Type="http://schemas.openxmlformats.org/officeDocument/2006/relationships/hyperlink" Target="https://law.justia.com/codes/california/code-hsc/division-107/part-2/chapter-2-5/article-1/section-127425/" TargetMode="External"/><Relationship Id="rId3383" Type="http://schemas.openxmlformats.org/officeDocument/2006/relationships/hyperlink" Target="https://downloads.cms.gov/cciio/State%20Required%20Benefits_OK.PDF" TargetMode="External"/><Relationship Id="rId3590" Type="http://schemas.openxmlformats.org/officeDocument/2006/relationships/hyperlink" Target="https://nashp.org/state-tracker/how-states-use-cost-growth-benchmark-programs-to-contain-health-care-costs/" TargetMode="External"/><Relationship Id="rId4227" Type="http://schemas.openxmlformats.org/officeDocument/2006/relationships/hyperlink" Target="https://law.justia.com/codes/north-carolina/chapter-58/article-3/section-58-3-270/" TargetMode="External"/><Relationship Id="rId4434" Type="http://schemas.openxmlformats.org/officeDocument/2006/relationships/hyperlink" Target="https://lims.dccouncil.gov/Legislation/B25-0034" TargetMode="External"/><Relationship Id="rId2192" Type="http://schemas.openxmlformats.org/officeDocument/2006/relationships/hyperlink" Target="https://nashp.org/state-tracker/state-medicaid-approaches-to-doula-service-benefits/" TargetMode="External"/><Relationship Id="rId3036" Type="http://schemas.openxmlformats.org/officeDocument/2006/relationships/hyperlink" Target="https://law.justia.com/codes/georgia/2022/title-31/chapter-7/article-12/section-31-7-280/" TargetMode="External"/><Relationship Id="rId3243" Type="http://schemas.openxmlformats.org/officeDocument/2006/relationships/hyperlink" Target="https://www.commonwealthfund.org/publications/maps-and-interactives/state-protections-against-medical-debt" TargetMode="External"/><Relationship Id="rId4641" Type="http://schemas.openxmlformats.org/officeDocument/2006/relationships/hyperlink" Target="https://www.cbpp.org/research/immigration/states-are-providing-affordable-health-coverage-to-people-barred-from-certain" TargetMode="External"/><Relationship Id="rId164" Type="http://schemas.openxmlformats.org/officeDocument/2006/relationships/hyperlink" Target="https://app.powerbi.com/view?r=eyJrIjoiNDNlNTJjNzItNjQyNS00NjVmLTk4MjItZDYzZjBlNTQ0ZDA2IiwidCI6IjM4MmZiOGIwLTRkYzMtNDEwNy04MGJkLTM1OTViMjQzMmZhZSIsImMiOjZ9" TargetMode="External"/><Relationship Id="rId371" Type="http://schemas.openxmlformats.org/officeDocument/2006/relationships/hyperlink" Target="https://www.dol.ks.gov/home/showpublisheddocument/1293/638745082553930000" TargetMode="External"/><Relationship Id="rId2052" Type="http://schemas.openxmlformats.org/officeDocument/2006/relationships/hyperlink" Target="https://www.kff.org/womens-health-policy/state-indicator/infertility-coverage/?currentTimeframe=0&amp;sortModel=%7B%22colId%22:%22Location%22,%22sort%22:%22asc%22%7D" TargetMode="External"/><Relationship Id="rId3450" Type="http://schemas.openxmlformats.org/officeDocument/2006/relationships/hyperlink" Target="https://www.ncsl.org/state-legislatures-news/details/states-seek-to-lower-costs-increase-coverage-of-mental-health-care" TargetMode="External"/><Relationship Id="rId4501" Type="http://schemas.openxmlformats.org/officeDocument/2006/relationships/hyperlink" Target="https://resolve.org/learn/financial-resources/insurance-coverage/insurance-coverage-by-state/" TargetMode="External"/><Relationship Id="rId3103" Type="http://schemas.openxmlformats.org/officeDocument/2006/relationships/hyperlink" Target="https://law.justia.com/codes/new-york/pbh/article-28/2807-k/" TargetMode="External"/><Relationship Id="rId3310" Type="http://schemas.openxmlformats.org/officeDocument/2006/relationships/hyperlink" Target="https://nciom.org/what-is-the-healthcare-access-and-stabilization-program-hasp/" TargetMode="External"/><Relationship Id="rId5068" Type="http://schemas.openxmlformats.org/officeDocument/2006/relationships/hyperlink" Target="https://legiscan.com/NV/bill/SB389/2025" TargetMode="External"/><Relationship Id="rId231" Type="http://schemas.openxmlformats.org/officeDocument/2006/relationships/hyperlink" Target="https://facilityfeereform.chir.georgetown.edu/consumer-notification-requirements/" TargetMode="External"/><Relationship Id="rId2869" Type="http://schemas.openxmlformats.org/officeDocument/2006/relationships/hyperlink" Target="https://law.justia.com/codes/mississippi/title-11/chapter-35/section-11-35-23/" TargetMode="External"/><Relationship Id="rId1678" Type="http://schemas.openxmlformats.org/officeDocument/2006/relationships/hyperlink" Target="https://www.lung.org/getmedia/f08bd6f1-a72a-4cf4-85b3-b319a389e218/National-Landscape-State-Coverage-of-Preventive-Services-and-Tobacco-Cessation-Treatment-(May-2023).pdf" TargetMode="External"/><Relationship Id="rId1885" Type="http://schemas.openxmlformats.org/officeDocument/2006/relationships/hyperlink" Target="https://indianacapitalchronicle.com/2024/07/02/fssa-halts-power-account-contributions-after-federal-ruling/" TargetMode="External"/><Relationship Id="rId2729" Type="http://schemas.openxmlformats.org/officeDocument/2006/relationships/hyperlink" Target="https://www.kff.org/medicaid/state-indicator/abortion-under-medicaid/" TargetMode="External"/><Relationship Id="rId2936" Type="http://schemas.openxmlformats.org/officeDocument/2006/relationships/hyperlink" Target="https://law.justia.com/codes/missouri/title-xxxv/chapter-513/section-513-440/" TargetMode="External"/><Relationship Id="rId4084" Type="http://schemas.openxmlformats.org/officeDocument/2006/relationships/hyperlink" Target="https://www.wahealthcarecompare.com/wa-apcd-data-requests" TargetMode="External"/><Relationship Id="rId4291" Type="http://schemas.openxmlformats.org/officeDocument/2006/relationships/hyperlink" Target="https://malegislature.gov/Laws/GeneralLaws/PartI/TitleXXII/Chapter175/Section47G" TargetMode="External"/><Relationship Id="rId5135" Type="http://schemas.openxmlformats.org/officeDocument/2006/relationships/hyperlink" Target="https://nashp.org/state-tracker/state-pharmacy-benefit-manager-legislation/" TargetMode="External"/><Relationship Id="rId908" Type="http://schemas.openxmlformats.org/officeDocument/2006/relationships/hyperlink" Target="https://www.ncsl.org/health/the-evolving-landscape-of-state-health-care-transaction-laws" TargetMode="External"/><Relationship Id="rId1538" Type="http://schemas.openxmlformats.org/officeDocument/2006/relationships/hyperlink" Target="https://dhss.delaware.gov/dhss/dhcc/hrb/files/hrmpfinal.pdf" TargetMode="External"/><Relationship Id="rId4151" Type="http://schemas.openxmlformats.org/officeDocument/2006/relationships/hyperlink" Target="https://phidc.ssri.hawaii.edu/wp-content/uploads/2018/06/SHPDA-HHDC-APCD-Data-Submission-Guide-v1.0.pdf" TargetMode="External"/><Relationship Id="rId5202" Type="http://schemas.openxmlformats.org/officeDocument/2006/relationships/hyperlink" Target="https://www.ncsl.org/health/state-policy-options-and-pharmacy-benefit-managers" TargetMode="External"/><Relationship Id="rId1745" Type="http://schemas.openxmlformats.org/officeDocument/2006/relationships/hyperlink" Target="https://www.nyc.gov/site/ochia/coverage-care/medicaid.page" TargetMode="External"/><Relationship Id="rId1952" Type="http://schemas.openxmlformats.org/officeDocument/2006/relationships/hyperlink" Target="https://casetext.com/statute/code-of-virginia/title-382-insurance/chapter-34-provisions-relating-to-accident-and-sickness-insurance/article-6-federal-market-reforms/section-382-34491-prohibited-discrimination-based-on-gender-identity-or-status-as-a-transgender-individual" TargetMode="External"/><Relationship Id="rId4011" Type="http://schemas.openxmlformats.org/officeDocument/2006/relationships/hyperlink" Target="https://www.apcdcouncil.org/" TargetMode="External"/><Relationship Id="rId37" Type="http://schemas.openxmlformats.org/officeDocument/2006/relationships/hyperlink" Target="https://sourceonhealthcare.org/home-2023/facility-fees-bills-introduced-map-chart/" TargetMode="External"/><Relationship Id="rId1605" Type="http://schemas.openxmlformats.org/officeDocument/2006/relationships/hyperlink" Target="https://www.lung.org/getmedia/f08bd6f1-a72a-4cf4-85b3-b319a389e218/National-Landscape-State-Coverage-of-Preventive-Services-and-Tobacco-Cessation-Treatment-(May-2023).pdf" TargetMode="External"/><Relationship Id="rId1812" Type="http://schemas.openxmlformats.org/officeDocument/2006/relationships/hyperlink" Target="https://openminds.com/market-intelligence/news/healthcare-access-maryland-partners-with-centurion-health-to-ensure-incarcerated-medicaid-eligible-beneficiaries-are-enrolled-to-support-reentry-services/" TargetMode="External"/><Relationship Id="rId4968" Type="http://schemas.openxmlformats.org/officeDocument/2006/relationships/hyperlink" Target="https://delcode.delaware.gov/title24/c025/sc06/index.html" TargetMode="External"/><Relationship Id="rId3777" Type="http://schemas.openxmlformats.org/officeDocument/2006/relationships/hyperlink" Target="https://nashp.org/state-tracker/how-states-use-cost-growth-benchmark-programs-to-contain-health-care-costs" TargetMode="External"/><Relationship Id="rId3984" Type="http://schemas.openxmlformats.org/officeDocument/2006/relationships/hyperlink" Target="https://sourceonhealthcare.org/state-action/" TargetMode="External"/><Relationship Id="rId4828" Type="http://schemas.openxmlformats.org/officeDocument/2006/relationships/hyperlink" Target="https://olis.oregonlegislature.gov/liz/2025R1/Downloads/CommitteeMeetingDocument/306854" TargetMode="External"/><Relationship Id="rId698" Type="http://schemas.openxmlformats.org/officeDocument/2006/relationships/hyperlink" Target="https://sourceonhealthcare.org/market-consolidation/merger-review/" TargetMode="External"/><Relationship Id="rId2379" Type="http://schemas.openxmlformats.org/officeDocument/2006/relationships/hyperlink" Target="https://www.lgbtmap.org/equality-maps/medicaid" TargetMode="External"/><Relationship Id="rId2586" Type="http://schemas.openxmlformats.org/officeDocument/2006/relationships/hyperlink" Target="https://oklahoma.gov/content/dam/ok/en/okhca/docs/individuals/member-handbook/Member%20Handbook%20English.pdf" TargetMode="External"/><Relationship Id="rId2793" Type="http://schemas.openxmlformats.org/officeDocument/2006/relationships/hyperlink" Target="https://states.guttmacher.org/policies?restrictions=state-medicaid-coverage-ban" TargetMode="External"/><Relationship Id="rId3637" Type="http://schemas.openxmlformats.org/officeDocument/2006/relationships/hyperlink" Target="https://www.milbank.org/news/state-health-care-cost-growth-target-values/" TargetMode="External"/><Relationship Id="rId3844" Type="http://schemas.openxmlformats.org/officeDocument/2006/relationships/hyperlink" Target="https://www.milbank.org/wp-content/uploads/2024/04/Milbank-Peterson-Case-Study-Snapshots-ACCESS_v04.pdf" TargetMode="External"/><Relationship Id="rId558" Type="http://schemas.openxmlformats.org/officeDocument/2006/relationships/hyperlink" Target="https://www.jacc.org/doi/10.1016/j.jacadv.2023.100547" TargetMode="External"/><Relationship Id="rId765" Type="http://schemas.openxmlformats.org/officeDocument/2006/relationships/hyperlink" Target="https://www.revisor.mn.gov/statutes/cite/145D.02" TargetMode="External"/><Relationship Id="rId972" Type="http://schemas.openxmlformats.org/officeDocument/2006/relationships/hyperlink" Target="https://nashp.org/state-tracker/2025-state-legislation-to-lower-health-system-costs/" TargetMode="External"/><Relationship Id="rId1188" Type="http://schemas.openxmlformats.org/officeDocument/2006/relationships/hyperlink" Target="https://www.ncsl.org/health/certificate-of-need-state-laws" TargetMode="External"/><Relationship Id="rId1395" Type="http://schemas.openxmlformats.org/officeDocument/2006/relationships/hyperlink" Target="https://law.justia.com/codes/louisiana/revised-statutes/title-22/rs-22-1092/" TargetMode="External"/><Relationship Id="rId2239" Type="http://schemas.openxmlformats.org/officeDocument/2006/relationships/hyperlink" Target="https://docs.google.com/spreadsheets/d/1vsZTIecerW5t49Gg01pya2fURuZ-L6tDimC2e3QeIeE/edit?gid=1534310451" TargetMode="External"/><Relationship Id="rId2446" Type="http://schemas.openxmlformats.org/officeDocument/2006/relationships/hyperlink" Target="https://medicaid.ohio.gov/families-and-individuals/srvcs/srvcs" TargetMode="External"/><Relationship Id="rId2653" Type="http://schemas.openxmlformats.org/officeDocument/2006/relationships/hyperlink" Target="https://www.dhs.state.il.us/page.aspx?item=17941" TargetMode="External"/><Relationship Id="rId2860" Type="http://schemas.openxmlformats.org/officeDocument/2006/relationships/hyperlink" Target="https://law.justia.com/codes/iowa/title-xiv/chapter-561/section-561-1/" TargetMode="External"/><Relationship Id="rId3704" Type="http://schemas.openxmlformats.org/officeDocument/2006/relationships/hyperlink" Target="https://www.milbank.org/news/state-health-care-cost-growth-target-values/" TargetMode="External"/><Relationship Id="rId418" Type="http://schemas.openxmlformats.org/officeDocument/2006/relationships/hyperlink" Target="https://billstatus.ls.state.ms.us/2023/pdf/history/HB/HB1135.xml" TargetMode="External"/><Relationship Id="rId625" Type="http://schemas.openxmlformats.org/officeDocument/2006/relationships/hyperlink" Target="https://www.foley.com/wp-content/uploads/2025/04/5-Telehealth-Non-Competes-and-Employment-Restrictions-Sanders-and-Perlman.pdf" TargetMode="External"/><Relationship Id="rId832" Type="http://schemas.openxmlformats.org/officeDocument/2006/relationships/hyperlink" Target="https://sourceonhealthcare.org/market-consolidation/merger-review/" TargetMode="External"/><Relationship Id="rId1048" Type="http://schemas.openxmlformats.org/officeDocument/2006/relationships/hyperlink" Target="https://law.justia.com/codes/washington/title-70/chapter-70-45/section-70-45-030/" TargetMode="External"/><Relationship Id="rId1255" Type="http://schemas.openxmlformats.org/officeDocument/2006/relationships/hyperlink" Target="https://law.justia.com/codes/arkansas/title-4/subtitle-3/chapter-33/subchapter-11/section-4-33-1102/" TargetMode="External"/><Relationship Id="rId1462" Type="http://schemas.openxmlformats.org/officeDocument/2006/relationships/hyperlink" Target="https://gmcboard.vermont.gov/sites/gmcb/files/documents/RateReview_Guide_20220929.pdf" TargetMode="External"/><Relationship Id="rId2306" Type="http://schemas.openxmlformats.org/officeDocument/2006/relationships/hyperlink" Target="https://www.lgbtmap.org/img/maps/citations-medicaid.pdf" TargetMode="External"/><Relationship Id="rId2513" Type="http://schemas.openxmlformats.org/officeDocument/2006/relationships/hyperlink" Target="https://www.hca.wa.gov/about-hca/programs-and-initiatives/apple-health-medicaid/adult-hearing-benefit" TargetMode="External"/><Relationship Id="rId3911" Type="http://schemas.openxmlformats.org/officeDocument/2006/relationships/hyperlink" Target="https://ldi.upenn.edu/our-work/research-updates/pennsylvanias-big-program-to-save-rural-hospitals-gets-mixed-financial-reviews/" TargetMode="External"/><Relationship Id="rId1115" Type="http://schemas.openxmlformats.org/officeDocument/2006/relationships/hyperlink" Target="https://nashp.org/state-tracker/2025-state-legislation-to-lower-health-system-costs/" TargetMode="External"/><Relationship Id="rId1322" Type="http://schemas.openxmlformats.org/officeDocument/2006/relationships/hyperlink" Target="https://disb.dc.gov/service/health-insurance-rate-review" TargetMode="External"/><Relationship Id="rId2720" Type="http://schemas.openxmlformats.org/officeDocument/2006/relationships/hyperlink" Target="https://www.kff.org/medicaid/state-indicator/abortion-under-medicaid/" TargetMode="External"/><Relationship Id="rId4478" Type="http://schemas.openxmlformats.org/officeDocument/2006/relationships/hyperlink" Target="https://triagecancer.org/state-laws/health-insurance-fertility-services" TargetMode="External"/><Relationship Id="rId3287" Type="http://schemas.openxmlformats.org/officeDocument/2006/relationships/hyperlink" Target="https://regulations.justia.com/states/north-carolina/title-10a/chapter-13/subchapter-b/section-3500/section-13b-3502/" TargetMode="External"/><Relationship Id="rId4338" Type="http://schemas.openxmlformats.org/officeDocument/2006/relationships/hyperlink" Target="https://law.justia.com/codes/wyoming/title-26/chapter-19/article-1/section-26-19-107/" TargetMode="External"/><Relationship Id="rId4685" Type="http://schemas.openxmlformats.org/officeDocument/2006/relationships/hyperlink" Target="https://hhs.iowa.gov/medicaid/plans-programs/choosing-managed-care-plan" TargetMode="External"/><Relationship Id="rId4892" Type="http://schemas.openxmlformats.org/officeDocument/2006/relationships/hyperlink" Target="https://law.justia.com/codes/kentucky/chapter-304/subtitle-304-17a/section-304-17a-164/" TargetMode="External"/><Relationship Id="rId2096" Type="http://schemas.openxmlformats.org/officeDocument/2006/relationships/hyperlink" Target="https://www.healthinsurance.org/faqs/does-health-insurance-cover-ivf-and-other-fertility-treatments/" TargetMode="External"/><Relationship Id="rId3494" Type="http://schemas.openxmlformats.org/officeDocument/2006/relationships/hyperlink" Target="https://legiscan.com/HI/bill/HB1490/2025" TargetMode="External"/><Relationship Id="rId4545" Type="http://schemas.openxmlformats.org/officeDocument/2006/relationships/hyperlink" Target="https://www.leg.state.nv.us/App/NELIS/REL/83rd2025/Bill/12236/Text" TargetMode="External"/><Relationship Id="rId4752" Type="http://schemas.openxmlformats.org/officeDocument/2006/relationships/hyperlink" Target="https://maximusaccountability.org/news/maximum-harm-maximus-medicaid-management-failures" TargetMode="External"/><Relationship Id="rId3147" Type="http://schemas.openxmlformats.org/officeDocument/2006/relationships/hyperlink" Target="https://law.justia.com/codes/virginia/title-32-1/chapter-5/section-32-1-137-01/" TargetMode="External"/><Relationship Id="rId3354" Type="http://schemas.openxmlformats.org/officeDocument/2006/relationships/hyperlink" Target="https://downloads.cms.gov/cciio/State%20Required%20Benefits_CO.pdf" TargetMode="External"/><Relationship Id="rId3561" Type="http://schemas.openxmlformats.org/officeDocument/2006/relationships/hyperlink" Target="https://portal.ct.gov/-/media/ohs/cost-growth-benchmark/guidance-for-payer-and-provider-groups/posted-11-21-22/ct-ohs-implementation-manual-v22-2022-11-18.pdf" TargetMode="External"/><Relationship Id="rId4405" Type="http://schemas.openxmlformats.org/officeDocument/2006/relationships/hyperlink" Target="https://triagecancer.org/state-laws/health-insurance-fertility-services" TargetMode="External"/><Relationship Id="rId4612" Type="http://schemas.openxmlformats.org/officeDocument/2006/relationships/hyperlink" Target="https://legislature.maine.gov/legis/bills/getPDF.asp?paper=HP1186&amp;item=3&amp;snum=131" TargetMode="External"/><Relationship Id="rId275" Type="http://schemas.openxmlformats.org/officeDocument/2006/relationships/hyperlink" Target="https://sourceonhealthcare.org/home-2023/facility-fees-bills-introduced-map-chart/" TargetMode="External"/><Relationship Id="rId482" Type="http://schemas.openxmlformats.org/officeDocument/2006/relationships/hyperlink" Target="https://eig.org/state-noncompete-map/" TargetMode="External"/><Relationship Id="rId2163" Type="http://schemas.openxmlformats.org/officeDocument/2006/relationships/hyperlink" Target="https://www.badoulatrainings.org/blog/state-of-the-states-efforts-to-expand-access-to-doula-care-in-medicaid-and-private-insurance" TargetMode="External"/><Relationship Id="rId2370" Type="http://schemas.openxmlformats.org/officeDocument/2006/relationships/hyperlink" Target="https://www.lgbtmap.org/img/maps/citations-medicaid.pdf" TargetMode="External"/><Relationship Id="rId3007" Type="http://schemas.openxmlformats.org/officeDocument/2006/relationships/hyperlink" Target="https://law.justia.com/codes/south-carolina/title-44/chapter-7/section-44-7-266/" TargetMode="External"/><Relationship Id="rId3214" Type="http://schemas.openxmlformats.org/officeDocument/2006/relationships/hyperlink" Target="https://www.commonwealthfund.org/publications/fund-reports/2025/jul/state-protections-against-medical-debt-look-policies-across-us" TargetMode="External"/><Relationship Id="rId3421" Type="http://schemas.openxmlformats.org/officeDocument/2006/relationships/hyperlink" Target="https://www.paritytrack.org/reports/ohio/statutes/" TargetMode="External"/><Relationship Id="rId135" Type="http://schemas.openxmlformats.org/officeDocument/2006/relationships/hyperlink" Target="https://facilityfeereform.chir.georgetown.edu/cost-sharing-protections/" TargetMode="External"/><Relationship Id="rId342" Type="http://schemas.openxmlformats.org/officeDocument/2006/relationships/hyperlink" Target="https://facilityfeereform.chir.georgetown.edu/facility-fee-prohibitions/" TargetMode="External"/><Relationship Id="rId2023" Type="http://schemas.openxmlformats.org/officeDocument/2006/relationships/hyperlink" Target="https://resolve.org/learn/financial-resources/insurance-coverage/medicaid-coverage-for-infertility-treatments-and-fertility-preservation/" TargetMode="External"/><Relationship Id="rId2230" Type="http://schemas.openxmlformats.org/officeDocument/2006/relationships/hyperlink" Target="https://www.badoulatrainings.org/blog/state-of-the-states-efforts-to-expand-access-to-doula-care-in-medicaid-and-private-insurance" TargetMode="External"/><Relationship Id="rId5179" Type="http://schemas.openxmlformats.org/officeDocument/2006/relationships/hyperlink" Target="https://nashp.org/state-tracker/state-pharmacy-benefit-manager-legislation/" TargetMode="External"/><Relationship Id="rId202" Type="http://schemas.openxmlformats.org/officeDocument/2006/relationships/hyperlink" Target="https://sourceonhealthcare.org/home-2023/facility-fees-bills-introduced-map-chart/" TargetMode="External"/><Relationship Id="rId4195" Type="http://schemas.openxmlformats.org/officeDocument/2006/relationships/hyperlink" Target="https://www.hca.wa.gov/assets/program/wa-apcd-performance-report-2022-03-02.pdf" TargetMode="External"/><Relationship Id="rId5039" Type="http://schemas.openxmlformats.org/officeDocument/2006/relationships/hyperlink" Target="https://www.ncsl.org/health/state-policy-options-and-pharmacy-benefit-managers" TargetMode="External"/><Relationship Id="rId5246" Type="http://schemas.openxmlformats.org/officeDocument/2006/relationships/hyperlink" Target="https://triagecancer.org/state-laws/co-pay-accumulators" TargetMode="External"/><Relationship Id="rId1789" Type="http://schemas.openxmlformats.org/officeDocument/2006/relationships/hyperlink" Target="https://www.dhs.wisconsin.gov/medicaid/waiver-badgercare1115.htm" TargetMode="External"/><Relationship Id="rId1996" Type="http://schemas.openxmlformats.org/officeDocument/2006/relationships/hyperlink" Target="https://www.healthinsurance.org/faqs/does-health-insurance-cover-ivf-and-other-fertility-treatments/" TargetMode="External"/><Relationship Id="rId4055" Type="http://schemas.openxmlformats.org/officeDocument/2006/relationships/hyperlink" Target="https://sourceonhealthcare.org/state-action/" TargetMode="External"/><Relationship Id="rId4262" Type="http://schemas.openxmlformats.org/officeDocument/2006/relationships/hyperlink" Target="https://legiscan.com/AR/text/SB123/2025" TargetMode="External"/><Relationship Id="rId5106" Type="http://schemas.openxmlformats.org/officeDocument/2006/relationships/hyperlink" Target="https://www.healthmanagement.com/wp-content/uploads/2024-Medicaid-Rx-Survey-Rpt_FINAL.pdf" TargetMode="External"/><Relationship Id="rId1649" Type="http://schemas.openxmlformats.org/officeDocument/2006/relationships/hyperlink" Target="https://unitedstatesofcare.org/wp-content/uploads/2023/04/Braidwood-State-Solutions-Updated-September-2023.pdf" TargetMode="External"/><Relationship Id="rId1856" Type="http://schemas.openxmlformats.org/officeDocument/2006/relationships/hyperlink" Target="https://www.cga.ct.gov/2018/BA/2018SB-00151-R000085-BA.htm" TargetMode="External"/><Relationship Id="rId2907" Type="http://schemas.openxmlformats.org/officeDocument/2006/relationships/hyperlink" Target="https://law.justia.com/codes/arkansas/title-16/subtitle-5/chapter-66/subchapter-2/section-16-66-208/" TargetMode="External"/><Relationship Id="rId3071" Type="http://schemas.openxmlformats.org/officeDocument/2006/relationships/hyperlink" Target="https://law.justia.com/codes/tennessee/title-68/health/chapter-1/part-1/section-68-1-109/" TargetMode="External"/><Relationship Id="rId1509" Type="http://schemas.openxmlformats.org/officeDocument/2006/relationships/hyperlink" Target="https://law.justia.com/codes/district-of-columbia/title-31/chapter-33/subchapter-iii/section-31-3303-13d/" TargetMode="External"/><Relationship Id="rId1716" Type="http://schemas.openxmlformats.org/officeDocument/2006/relationships/hyperlink" Target="https://www.medicaid.gov/Medicaid-CHIP-Program-Information/By-Topics/Waivers/1115/downloads/hi/hi-quest-expanded-ca.pdf" TargetMode="External"/><Relationship Id="rId1923" Type="http://schemas.openxmlformats.org/officeDocument/2006/relationships/hyperlink" Target="https://www.michigan.gov/mdhhs/-/media/Project/Websites/mdhhs/Assistance-Programs/Medicaid-BPHASA/2022-Bulletins/Final-Bulletin-MMP-22-47-Doula.pdf" TargetMode="External"/><Relationship Id="rId4122" Type="http://schemas.openxmlformats.org/officeDocument/2006/relationships/hyperlink" Target="https://www.apcdcouncil.org/" TargetMode="External"/><Relationship Id="rId3888" Type="http://schemas.openxmlformats.org/officeDocument/2006/relationships/hyperlink" Target="https://iga.in.gov/legislative/2023/bills/house/1004/details" TargetMode="External"/><Relationship Id="rId4939" Type="http://schemas.openxmlformats.org/officeDocument/2006/relationships/hyperlink" Target="https://mgaleg.maryland.gov/mgawebsite/Legislation/Details/SB0773?ys=2025RS" TargetMode="External"/><Relationship Id="rId2697" Type="http://schemas.openxmlformats.org/officeDocument/2006/relationships/hyperlink" Target="https://www.kff.org/womens-health-policy/issue-brief/interactive-how-state-policies-shape-access-to-abortion-coverage/" TargetMode="External"/><Relationship Id="rId3748" Type="http://schemas.openxmlformats.org/officeDocument/2006/relationships/hyperlink" Target="https://ppc.nv.gov/About/About/" TargetMode="External"/><Relationship Id="rId669" Type="http://schemas.openxmlformats.org/officeDocument/2006/relationships/hyperlink" Target="https://sourceonhealthcare.org/market-consolidation/merger-review/" TargetMode="External"/><Relationship Id="rId876" Type="http://schemas.openxmlformats.org/officeDocument/2006/relationships/hyperlink" Target="https://d288exxlbtx24f.cloudfront.net/DC_%C2%A7%C2%A7_44-601_through_44-610.pdf" TargetMode="External"/><Relationship Id="rId1299" Type="http://schemas.openxmlformats.org/officeDocument/2006/relationships/hyperlink" Target="https://law.justia.com/codes/georgia/title-31/chapter-7/article-15/section-31-7-407/" TargetMode="External"/><Relationship Id="rId2557" Type="http://schemas.openxmlformats.org/officeDocument/2006/relationships/hyperlink" Target="https://www.law.cornell.edu/regulations/missouri/13-CSR-70-40-010" TargetMode="External"/><Relationship Id="rId3608" Type="http://schemas.openxmlformats.org/officeDocument/2006/relationships/hyperlink" Target="https://dhss.delaware.gov/wp-content/uploads/dhss/pdf/hb442.pdf" TargetMode="External"/><Relationship Id="rId3955" Type="http://schemas.openxmlformats.org/officeDocument/2006/relationships/hyperlink" Target="https://www.milbank.org/publications/a-menu-of-state-choices-for-addressing-unaffordable-growth-in-hospital-commercial-prices/" TargetMode="External"/><Relationship Id="rId5170" Type="http://schemas.openxmlformats.org/officeDocument/2006/relationships/hyperlink" Target="https://nashp.org/state-tracker/state-pharmacy-benefit-manager-legislation/" TargetMode="External"/><Relationship Id="rId529" Type="http://schemas.openxmlformats.org/officeDocument/2006/relationships/hyperlink" Target="https://eig.org/state-noncompete-map/" TargetMode="External"/><Relationship Id="rId736" Type="http://schemas.openxmlformats.org/officeDocument/2006/relationships/hyperlink" Target="https://sourceonhealthcare.org/market-consolidation/merger-review/" TargetMode="External"/><Relationship Id="rId1159" Type="http://schemas.openxmlformats.org/officeDocument/2006/relationships/hyperlink" Target="https://nashp.org/state-tracker/state-legislative-action-to-lower-health-system-costs/" TargetMode="External"/><Relationship Id="rId1366" Type="http://schemas.openxmlformats.org/officeDocument/2006/relationships/hyperlink" Target="https://regulations.justia.com/states/colorado/700/702/rule-3-ccr-702-4/rule-3-ccr-702-4-series-4-2/regulation-regulation-4-2-72/section-3-ccr-702-4-2-72-6/" TargetMode="External"/><Relationship Id="rId2417" Type="http://schemas.openxmlformats.org/officeDocument/2006/relationships/hyperlink" Target="https://www.findlaw.com/lgbtq-law/do-insurance-companies-and-medicaid-cover-gender-affirming-care-.html" TargetMode="External"/><Relationship Id="rId2764" Type="http://schemas.openxmlformats.org/officeDocument/2006/relationships/hyperlink" Target="https://states.guttmacher.org/policies?restrictions=state-medicaid-coverage-ban" TargetMode="External"/><Relationship Id="rId2971" Type="http://schemas.openxmlformats.org/officeDocument/2006/relationships/hyperlink" Target="https://law.justia.com/codes/district-of-columbia/title-44/chapter-4/section-44-405/" TargetMode="External"/><Relationship Id="rId3815" Type="http://schemas.openxmlformats.org/officeDocument/2006/relationships/hyperlink" Target="https://www.milbank.org/wp-content/uploads/2024/04/Milbank-Peterson-Case-Study-Snapshots-ACCESS_v04.pdf" TargetMode="External"/><Relationship Id="rId5030" Type="http://schemas.openxmlformats.org/officeDocument/2006/relationships/hyperlink" Target="https://nashp.org/state-tracker/state-pharmacy-benefit-manager-legislation/" TargetMode="External"/><Relationship Id="rId943" Type="http://schemas.openxmlformats.org/officeDocument/2006/relationships/hyperlink" Target="https://www.mtpr.org/montana-news/2023-03-09/montana-hospital-merger-could-bring-more-services-higher-costs" TargetMode="External"/><Relationship Id="rId1019" Type="http://schemas.openxmlformats.org/officeDocument/2006/relationships/hyperlink" Target="https://nashp.org/state-tracker/state-legislative-action-to-lower-health-system-costs/" TargetMode="External"/><Relationship Id="rId1573" Type="http://schemas.openxmlformats.org/officeDocument/2006/relationships/hyperlink" Target="https://regulations.justia.com/states/vermont/agency-21/sub-agency-020/chapter-072/section-21-020-072/" TargetMode="External"/><Relationship Id="rId1780" Type="http://schemas.openxmlformats.org/officeDocument/2006/relationships/hyperlink" Target="https://www.desmoinesregister.com/story/news/politics/2024/05/08/iowa-gov-kim-reynolds-signs-postpartum-medicaid-extension-for-moms-that-lowers-income-threshold/73615238007/" TargetMode="External"/><Relationship Id="rId2624" Type="http://schemas.openxmlformats.org/officeDocument/2006/relationships/hyperlink" Target="https://www.flmedicaidmanagedcare.com/dental/dentalplaninformation" TargetMode="External"/><Relationship Id="rId2831" Type="http://schemas.openxmlformats.org/officeDocument/2006/relationships/hyperlink" Target="https://law.justia.com/codes/idaho/title-48/chapter-3/section-48-303/" TargetMode="External"/><Relationship Id="rId72" Type="http://schemas.openxmlformats.org/officeDocument/2006/relationships/hyperlink" Target="https://app.powerbi.com/view?r=eyJrIjoiNDNlNTJjNzItNjQyNS00NjVmLTk4MjItZDYzZjBlNTQ0ZDA2IiwidCI6IjM4MmZiOGIwLTRkYzMtNDEwNy04MGJkLTM1OTViMjQzMmZhZSIsImMiOjZ9" TargetMode="External"/><Relationship Id="rId803" Type="http://schemas.openxmlformats.org/officeDocument/2006/relationships/hyperlink" Target="https://www.mwe.com/pdf/health-transaction-notice-requirements/" TargetMode="External"/><Relationship Id="rId1226" Type="http://schemas.openxmlformats.org/officeDocument/2006/relationships/hyperlink" Target="https://www.ncsl.org/health/the-evolving-landscape-of-state-health-care-transaction-laws" TargetMode="External"/><Relationship Id="rId1433" Type="http://schemas.openxmlformats.org/officeDocument/2006/relationships/hyperlink" Target="https://law.justia.com/codes/nevada/chapter-686b/statute-686b-050/" TargetMode="External"/><Relationship Id="rId1640" Type="http://schemas.openxmlformats.org/officeDocument/2006/relationships/hyperlink" Target="https://unitedstatesofcare.org/wp-content/uploads/2023/04/Braidwood-State-Solutions-Updated-September-2023.pdf" TargetMode="External"/><Relationship Id="rId4589" Type="http://schemas.openxmlformats.org/officeDocument/2006/relationships/hyperlink" Target="https://www.oregon.gov/oha/HSD/OHP/Pages/Bridge.aspx" TargetMode="External"/><Relationship Id="rId4796" Type="http://schemas.openxmlformats.org/officeDocument/2006/relationships/hyperlink" Target="https://www.rxssdc.org/content/dam/sovereign-states-drug-consortium/assets/pdf/ssdc-cy2026-supplemental-rebate-solicitation-letter.pdf" TargetMode="External"/><Relationship Id="rId1500" Type="http://schemas.openxmlformats.org/officeDocument/2006/relationships/hyperlink" Target="https://olis.oregonlegislature.gov/liz/2025R1/Measures/Overview/HB3243" TargetMode="External"/><Relationship Id="rId3398" Type="http://schemas.openxmlformats.org/officeDocument/2006/relationships/hyperlink" Target="https://www.paritytrack.org/reports/california/statutes/" TargetMode="External"/><Relationship Id="rId4449" Type="http://schemas.openxmlformats.org/officeDocument/2006/relationships/hyperlink" Target="https://codes.ohio.gov/ohio-revised-code/section-1751.01" TargetMode="External"/><Relationship Id="rId4656" Type="http://schemas.openxmlformats.org/officeDocument/2006/relationships/hyperlink" Target="https://www.kff.org/racial-equity-and-health-policy/state-health-coverage-for-immigrants-and-implications-for-health-coverage-and-care/" TargetMode="External"/><Relationship Id="rId4863" Type="http://schemas.openxmlformats.org/officeDocument/2006/relationships/hyperlink" Target="https://legis.delaware.gov/json/BillDetail/GenerateHtmlDocumentEngrossment?engrossmentId=25174&amp;docTypeId=6" TargetMode="External"/><Relationship Id="rId3258" Type="http://schemas.openxmlformats.org/officeDocument/2006/relationships/hyperlink" Target="https://law.justia.com/codes/delaware/title-6/chapter-25j/section-2509j/" TargetMode="External"/><Relationship Id="rId3465" Type="http://schemas.openxmlformats.org/officeDocument/2006/relationships/hyperlink" Target="https://www.ncsl.org/state-legislatures-news/details/states-seek-to-lower-costs-increase-coverage-of-mental-health-care" TargetMode="External"/><Relationship Id="rId3672" Type="http://schemas.openxmlformats.org/officeDocument/2006/relationships/hyperlink" Target="https://www.milbank.org/news/state-health-care-cost-growth-target-values/" TargetMode="External"/><Relationship Id="rId4309" Type="http://schemas.openxmlformats.org/officeDocument/2006/relationships/hyperlink" Target="https://www.leg.state.nv.us/nRs/NRS-689B.html" TargetMode="External"/><Relationship Id="rId4516" Type="http://schemas.openxmlformats.org/officeDocument/2006/relationships/hyperlink" Target="https://resolve.org/learn/financial-resources/insurance-coverage/insurance-coverage-by-state/" TargetMode="External"/><Relationship Id="rId4723" Type="http://schemas.openxmlformats.org/officeDocument/2006/relationships/hyperlink" Target="https://www.tn.gov/content/dam/tn/tenncare/archive/hedis24.pdf" TargetMode="External"/><Relationship Id="rId179" Type="http://schemas.openxmlformats.org/officeDocument/2006/relationships/hyperlink" Target="https://app.powerbi.com/view?r=eyJrIjoiNDNlNTJjNzItNjQyNS00NjVmLTk4MjItZDYzZjBlNTQ0ZDA2IiwidCI6IjM4MmZiOGIwLTRkYzMtNDEwNy04MGJkLTM1OTViMjQzMmZhZSIsImMiOjZ9" TargetMode="External"/><Relationship Id="rId386" Type="http://schemas.openxmlformats.org/officeDocument/2006/relationships/hyperlink" Target="https://www.cga.ct.gov/current/PUB/chap_368v.htm" TargetMode="External"/><Relationship Id="rId593" Type="http://schemas.openxmlformats.org/officeDocument/2006/relationships/hyperlink" Target="https://sourceonhealthcare.org/legislation/haw-rev-stat-%c2%a7-480-4-combinations-in-restraint-of-trade-price-fixing-and-limitation-of-production-prohibited-antitrust-provisions-2/" TargetMode="External"/><Relationship Id="rId2067" Type="http://schemas.openxmlformats.org/officeDocument/2006/relationships/hyperlink" Target="https://resolve.org/learn/financial-resources/insurance-coverage/medicaid-coverage-for-infertility-treatments-and-fertility-preservation/" TargetMode="External"/><Relationship Id="rId2274" Type="http://schemas.openxmlformats.org/officeDocument/2006/relationships/hyperlink" Target="https://docs.google.com/spreadsheets/d/1vsZTIecerW5t49Gg01pya2fURuZ-L6tDimC2e3QeIeE/edit?gid=1534310451" TargetMode="External"/><Relationship Id="rId2481" Type="http://schemas.openxmlformats.org/officeDocument/2006/relationships/hyperlink" Target="https://www.mdch.state.mi.us/dch-medicaid/manuals/MedicaidProviderManual.pdf" TargetMode="External"/><Relationship Id="rId3118" Type="http://schemas.openxmlformats.org/officeDocument/2006/relationships/hyperlink" Target="https://law.justia.com/codes/illinois/chapter-210/act-210-ilcs-88/" TargetMode="External"/><Relationship Id="rId3325" Type="http://schemas.openxmlformats.org/officeDocument/2006/relationships/hyperlink" Target="https://law.justia.com/codes/illinois/chapter-210/act-210-ilcs-89/" TargetMode="External"/><Relationship Id="rId3532" Type="http://schemas.openxmlformats.org/officeDocument/2006/relationships/hyperlink" Target="https://www.chcf.org/wp-content/uploads/2022/04/HealthCareCostCommissionstatesAddressCostGrowth.pdf" TargetMode="External"/><Relationship Id="rId4930" Type="http://schemas.openxmlformats.org/officeDocument/2006/relationships/hyperlink" Target="https://www.wvlegislature.gov/Bill_Status/bills_text.cfm?billdoc=HB2770%20SUB%20ENR.htm&amp;yr=2019&amp;sesstype=RS&amp;billtype=B&amp;houseorig=H&amp;i=2770" TargetMode="External"/><Relationship Id="rId246" Type="http://schemas.openxmlformats.org/officeDocument/2006/relationships/hyperlink" Target="https://facilityfeereform.chir.georgetown.edu/consumer-notification-requirements/" TargetMode="External"/><Relationship Id="rId453" Type="http://schemas.openxmlformats.org/officeDocument/2006/relationships/hyperlink" Target="https://sourceonhealthcare.org/provider-contracts/" TargetMode="External"/><Relationship Id="rId660" Type="http://schemas.openxmlformats.org/officeDocument/2006/relationships/hyperlink" Target="https://sourceonhealthcare.org/market-consolidation/merger-review/" TargetMode="External"/><Relationship Id="rId1083" Type="http://schemas.openxmlformats.org/officeDocument/2006/relationships/hyperlink" Target="https://www.ncsl.org/health/certificate-of-need-state-laws" TargetMode="External"/><Relationship Id="rId1290" Type="http://schemas.openxmlformats.org/officeDocument/2006/relationships/hyperlink" Target="https://law.justia.com/codes/minnesota/chapters-144-159/chapter-145d/section-145d-01/" TargetMode="External"/><Relationship Id="rId2134" Type="http://schemas.openxmlformats.org/officeDocument/2006/relationships/hyperlink" Target="https://docs.google.com/spreadsheets/d/1vsZTIecerW5t49Gg01pya2fURuZ-L6tDimC2e3QeIeE/edit?gid=1534310451" TargetMode="External"/><Relationship Id="rId2341" Type="http://schemas.openxmlformats.org/officeDocument/2006/relationships/hyperlink" Target="https://www.lgbtmap.org/img/maps/citations-medicaid.pdf" TargetMode="External"/><Relationship Id="rId106" Type="http://schemas.openxmlformats.org/officeDocument/2006/relationships/hyperlink" Target="https://facilityfeereform.chir.georgetown.edu/cost-sharing-protections/" TargetMode="External"/><Relationship Id="rId313" Type="http://schemas.openxmlformats.org/officeDocument/2006/relationships/hyperlink" Target="https://app.powerbi.com/view?r=eyJrIjoiNDNlNTJjNzItNjQyNS00NjVmLTk4MjItZDYzZjBlNTQ0ZDA2IiwidCI6IjM4MmZiOGIwLTRkYzMtNDEwNy04MGJkLTM1OTViMjQzMmZhZSIsImMiOjZ9" TargetMode="External"/><Relationship Id="rId1150" Type="http://schemas.openxmlformats.org/officeDocument/2006/relationships/hyperlink" Target="https://sourceonhealthcare.org/market-consolidation/merger-review/" TargetMode="External"/><Relationship Id="rId4099" Type="http://schemas.openxmlformats.org/officeDocument/2006/relationships/hyperlink" Target="https://sourceonhealthcare.org/state-action/" TargetMode="External"/><Relationship Id="rId520" Type="http://schemas.openxmlformats.org/officeDocument/2006/relationships/hyperlink" Target="https://eig.org/state-noncompete-map/" TargetMode="External"/><Relationship Id="rId2201" Type="http://schemas.openxmlformats.org/officeDocument/2006/relationships/hyperlink" Target="https://nashp.org/state-tracker/state-medicaid-approaches-to-doula-service-benefits/" TargetMode="External"/><Relationship Id="rId1010" Type="http://schemas.openxmlformats.org/officeDocument/2006/relationships/hyperlink" Target="https://nashp.org/state-tracker/2025-state-legislation-to-lower-health-system-costs/" TargetMode="External"/><Relationship Id="rId1967" Type="http://schemas.openxmlformats.org/officeDocument/2006/relationships/hyperlink" Target="https://www.healthinsurance.org/faqs/does-health-insurance-cover-ivf-and-other-fertility-treatments/" TargetMode="External"/><Relationship Id="rId4166" Type="http://schemas.openxmlformats.org/officeDocument/2006/relationships/hyperlink" Target="https://sourceonhealthcare.org/state-action/" TargetMode="External"/><Relationship Id="rId4373" Type="http://schemas.openxmlformats.org/officeDocument/2006/relationships/hyperlink" Target="https://www.ncsl.org/health/prescription-drug-legislation-database" TargetMode="External"/><Relationship Id="rId4580" Type="http://schemas.openxmlformats.org/officeDocument/2006/relationships/hyperlink" Target="https://www.cbpp.org/research/immigration/states-are-providing-affordable-health-coverage-to-people-barred-from-certain" TargetMode="External"/><Relationship Id="rId5217" Type="http://schemas.openxmlformats.org/officeDocument/2006/relationships/hyperlink" Target="https://www.ncsl.org/health/state-policy-options-and-pharmacy-benefit-managers" TargetMode="External"/><Relationship Id="rId4026" Type="http://schemas.openxmlformats.org/officeDocument/2006/relationships/hyperlink" Target="https://civhc.org/get-data/whats-in-the-co-apcd/" TargetMode="External"/><Relationship Id="rId4440" Type="http://schemas.openxmlformats.org/officeDocument/2006/relationships/hyperlink" Target="https://bills.legmt.gov/" TargetMode="External"/><Relationship Id="rId3042" Type="http://schemas.openxmlformats.org/officeDocument/2006/relationships/hyperlink" Target="https://law.justia.com/codes/maine/title-5/part-1/chapter-9/section-194-a/" TargetMode="External"/><Relationship Id="rId3859" Type="http://schemas.openxmlformats.org/officeDocument/2006/relationships/hyperlink" Target="https://www.milbank.org/wp-content/uploads/2024/04/Milbank-Peterson-Case-Study-Snapshots-ACCESS_v04.pdf" TargetMode="External"/><Relationship Id="rId2875" Type="http://schemas.openxmlformats.org/officeDocument/2006/relationships/hyperlink" Target="https://law.justia.com/codes/north-carolina/chapter-131e/article-5/section-131e-91" TargetMode="External"/><Relationship Id="rId3926" Type="http://schemas.openxmlformats.org/officeDocument/2006/relationships/hyperlink" Target="https://doi.colorado.gov/sites/doi/files/documents/Amended%20Reg%204-2-91_0.pdf" TargetMode="External"/><Relationship Id="rId847" Type="http://schemas.openxmlformats.org/officeDocument/2006/relationships/hyperlink" Target="https://view.officeapps.live.com/op/view.aspx?src=https%3A%2F%2Fsourceonhealthcare.org%2Fwp-content%2Fuploads%2F2023%2F12%2FMerger-Review-Laws-Master-Chart-Download_Dec-2023.xlsx&amp;wdOrigin=BROWSELINK" TargetMode="External"/><Relationship Id="rId1477" Type="http://schemas.openxmlformats.org/officeDocument/2006/relationships/hyperlink" Target="https://ohic.ri.gov/ohic-formandratereview-olddocs.php" TargetMode="External"/><Relationship Id="rId1891" Type="http://schemas.openxmlformats.org/officeDocument/2006/relationships/hyperlink" Target="https://www.pacodeandbulletin.gov/Display/pacode?file=/secure/pacode/data/055/chapter178/s178.69.html&amp;d=reduce" TargetMode="External"/><Relationship Id="rId2528" Type="http://schemas.openxmlformats.org/officeDocument/2006/relationships/hyperlink" Target="https://www.tmhp.com/sites/default/files/file-library/resources/provider-manuals/tmppm/pdf-chapters/2025/2025-07-july/2_20_vision_and_hearing_srvs.pdf" TargetMode="External"/><Relationship Id="rId2942" Type="http://schemas.openxmlformats.org/officeDocument/2006/relationships/hyperlink" Target="https://law.justia.com/codes/new-jersey/title-2a/section-2a-17-56/" TargetMode="External"/><Relationship Id="rId914" Type="http://schemas.openxmlformats.org/officeDocument/2006/relationships/hyperlink" Target="https://nashp.org/state-tracker/2025-state-legislation-to-lower-health-system-costs/" TargetMode="External"/><Relationship Id="rId1544" Type="http://schemas.openxmlformats.org/officeDocument/2006/relationships/hyperlink" Target="https://www.commonwealthfund.org/publications/maps-and-interactives/state-protections-against-medical-debt" TargetMode="External"/><Relationship Id="rId5001" Type="http://schemas.openxmlformats.org/officeDocument/2006/relationships/hyperlink" Target="https://codes.ohio.gov/ohio-revised-code/section-4729.38" TargetMode="External"/><Relationship Id="rId1611" Type="http://schemas.openxmlformats.org/officeDocument/2006/relationships/hyperlink" Target="https://www.commonwealthfund.org/blog/2022/aca-preventive-services-benefit-jeopardy-what-can-states-do" TargetMode="External"/><Relationship Id="rId4767" Type="http://schemas.openxmlformats.org/officeDocument/2006/relationships/hyperlink" Target="https://iq.govwin.com/neo/marketAnalysis/view/Medicaid-eligibility-and-enrollment-systems-Which-states-still-need-to-modernize/283?researchTypeId=1&amp;researchMarket=" TargetMode="External"/><Relationship Id="rId3369" Type="http://schemas.openxmlformats.org/officeDocument/2006/relationships/hyperlink" Target="https://downloads.cms.gov/cciio/State%20Required%20Benefits_MA.PDF" TargetMode="External"/><Relationship Id="rId2385" Type="http://schemas.openxmlformats.org/officeDocument/2006/relationships/hyperlink" Target="https://www.lgbtmap.org/equality-maps/medicaid" TargetMode="External"/><Relationship Id="rId3783" Type="http://schemas.openxmlformats.org/officeDocument/2006/relationships/hyperlink" Target="https://nashp.org/state-tracker/how-states-use-cost-growth-benchmark-programs-to-contain-health-care-costs" TargetMode="External"/><Relationship Id="rId4834" Type="http://schemas.openxmlformats.org/officeDocument/2006/relationships/hyperlink" Target="https://www.ncsl.org/health/bulk-purchasing-of-prescription-drugs" TargetMode="External"/><Relationship Id="rId357" Type="http://schemas.openxmlformats.org/officeDocument/2006/relationships/hyperlink" Target="https://facilityfeereform.chir.georgetown.edu/facility-fee-prohibitions/" TargetMode="External"/><Relationship Id="rId2038" Type="http://schemas.openxmlformats.org/officeDocument/2006/relationships/hyperlink" Target="https://resolve.org/learn/financial-resources/insurance-coverage/medicaid-coverage-for-infertility-treatments-and-fertility-preservation/" TargetMode="External"/><Relationship Id="rId3436" Type="http://schemas.openxmlformats.org/officeDocument/2006/relationships/hyperlink" Target="https://www.paritytrack.org/reports/washington/statutes/" TargetMode="External"/><Relationship Id="rId3850" Type="http://schemas.openxmlformats.org/officeDocument/2006/relationships/hyperlink" Target="https://nashp.org/state-tracker/how-states-use-cost-growth-benchmark-programs-to-contain-health-care-costs" TargetMode="External"/><Relationship Id="rId4901" Type="http://schemas.openxmlformats.org/officeDocument/2006/relationships/hyperlink" Target="https://law.justia.com/codes/new-mexico/chapter-59a/article-22/section-59a-22-53-3/" TargetMode="External"/><Relationship Id="rId771" Type="http://schemas.openxmlformats.org/officeDocument/2006/relationships/hyperlink" Target="https://www.mintz.com/insights-center/viewpoints/2146/2024-03-11-new-mexicos-health-care-consolidation-oversight-act" TargetMode="External"/><Relationship Id="rId2452" Type="http://schemas.openxmlformats.org/officeDocument/2006/relationships/hyperlink" Target="https://www.denverhealthmedicalplan.org/gender-affirming-care-and-coverage" TargetMode="External"/><Relationship Id="rId3503" Type="http://schemas.openxmlformats.org/officeDocument/2006/relationships/hyperlink" Target="https://hbx.dc.gov/release/dc-health-benefit-exchange-authority-makes-it-easier-children-access-mental-and-behavioral" TargetMode="External"/><Relationship Id="rId424" Type="http://schemas.openxmlformats.org/officeDocument/2006/relationships/hyperlink" Target="https://mgaleg.maryland.gov/2025RS/Chapters_noln/CH_481_sb0372e.pdf" TargetMode="External"/><Relationship Id="rId1054" Type="http://schemas.openxmlformats.org/officeDocument/2006/relationships/hyperlink" Target="https://nashp.org/state-tracker/2025-state-legislation-to-lower-health-system-costs/" TargetMode="External"/><Relationship Id="rId2105" Type="http://schemas.openxmlformats.org/officeDocument/2006/relationships/hyperlink" Target="https://www.healthinsurance.org/faqs/does-health-insurance-cover-ivf-and-other-fertility-treatments/" TargetMode="External"/><Relationship Id="rId1121" Type="http://schemas.openxmlformats.org/officeDocument/2006/relationships/hyperlink" Target="https://www.ncsl.org/health/certificate-of-need-state-laws" TargetMode="External"/><Relationship Id="rId4277" Type="http://schemas.openxmlformats.org/officeDocument/2006/relationships/hyperlink" Target="https://triagecancer.org/state-laws/health-insurance-biomarker-testing" TargetMode="External"/><Relationship Id="rId4691" Type="http://schemas.openxmlformats.org/officeDocument/2006/relationships/hyperlink" Target="https://public.tableau.com/app/profile/hilltop.institute/viz/TheMarylandMedicaidDataPortPublicEdition/MedicaidEnrollment" TargetMode="External"/><Relationship Id="rId3293" Type="http://schemas.openxmlformats.org/officeDocument/2006/relationships/hyperlink" Target="https://www.commonwealthfund.org/publications/fund-reports/2025/jul/state-protections-against-medical-debt-look-policies-across-us" TargetMode="External"/><Relationship Id="rId4344" Type="http://schemas.openxmlformats.org/officeDocument/2006/relationships/hyperlink" Target="https://law.justia.com/codes/wyoming/title-27/chapter-14/article-9/section-27-14-902/" TargetMode="External"/><Relationship Id="rId1938" Type="http://schemas.openxmlformats.org/officeDocument/2006/relationships/hyperlink" Target="https://legacy.lambdalegal.org/in-court/legal-docs/being_ak_20210625_hss-regulations-re-medicaid-coverage-payment-for-gender-dysphoria-related-services" TargetMode="External"/><Relationship Id="rId3360" Type="http://schemas.openxmlformats.org/officeDocument/2006/relationships/hyperlink" Target="https://downloads.cms.gov/cciio/State%20Required%20Benefits_ID.PDF" TargetMode="External"/><Relationship Id="rId281" Type="http://schemas.openxmlformats.org/officeDocument/2006/relationships/hyperlink" Target="https://sourceonhealthcare.org/home-2023/facility-fees-bills-introduced-map-chart/" TargetMode="External"/><Relationship Id="rId3013" Type="http://schemas.openxmlformats.org/officeDocument/2006/relationships/hyperlink" Target="https://law.justia.com/codes/vermont/title-18/chapter-221/section-9481/" TargetMode="External"/><Relationship Id="rId4411" Type="http://schemas.openxmlformats.org/officeDocument/2006/relationships/hyperlink" Target="https://www.oklegislature.gov/BillInfo.aspx?Bill=SB1334&amp;Session=2400" TargetMode="External"/><Relationship Id="rId2779" Type="http://schemas.openxmlformats.org/officeDocument/2006/relationships/hyperlink" Target="https://states.guttmacher.org/policies?restrictions=state-medicaid-coverage-ban" TargetMode="External"/><Relationship Id="rId5185" Type="http://schemas.openxmlformats.org/officeDocument/2006/relationships/hyperlink" Target="https://www.ncsl.org/health/state-policy-options-and-pharmacy-benefit-managers" TargetMode="External"/><Relationship Id="rId1795" Type="http://schemas.openxmlformats.org/officeDocument/2006/relationships/hyperlink" Target="https://www.medicaidplanningassistance.org/life-insurance-eligibility-impact/" TargetMode="External"/><Relationship Id="rId2846" Type="http://schemas.openxmlformats.org/officeDocument/2006/relationships/hyperlink" Target="https://law.justia.com/constitution/arkansas/article-9/section-3/" TargetMode="External"/><Relationship Id="rId5252" Type="http://schemas.openxmlformats.org/officeDocument/2006/relationships/hyperlink" Target="https://www.law.cornell.edu/regulations/kansas/K-A-R-30-5-92" TargetMode="External"/><Relationship Id="rId87" Type="http://schemas.openxmlformats.org/officeDocument/2006/relationships/hyperlink" Target="https://facilityfeereform.chir.georgetown.edu/cost-sharing-protections/" TargetMode="External"/><Relationship Id="rId818" Type="http://schemas.openxmlformats.org/officeDocument/2006/relationships/hyperlink" Target="https://nashp.org/state-tracker/2025-state-legislation-to-lower-health-system-costs/" TargetMode="External"/><Relationship Id="rId1448" Type="http://schemas.openxmlformats.org/officeDocument/2006/relationships/hyperlink" Target="https://www.revisor.mn.gov/statutes/cite/62A/full" TargetMode="External"/><Relationship Id="rId1862" Type="http://schemas.openxmlformats.org/officeDocument/2006/relationships/hyperlink" Target="https://skilledcarejournal.com/new-medicaid-payment-rules-spark-fear-for-kansas-nursing-homes-and-patients/" TargetMode="External"/><Relationship Id="rId2913" Type="http://schemas.openxmlformats.org/officeDocument/2006/relationships/hyperlink" Target="https://law.justia.com/codes/florida/title-xv/chapter-222/section-222-11/" TargetMode="External"/><Relationship Id="rId1515" Type="http://schemas.openxmlformats.org/officeDocument/2006/relationships/hyperlink" Target="https://www.healthinsurance.org/short-term-health-insurance/kansas/" TargetMode="External"/><Relationship Id="rId3687" Type="http://schemas.openxmlformats.org/officeDocument/2006/relationships/hyperlink" Target="https://nashp.org/state-tracker/how-states-use-cost-growth-benchmark-programs-to-contain-health-care-costs" TargetMode="External"/><Relationship Id="rId4738" Type="http://schemas.openxmlformats.org/officeDocument/2006/relationships/hyperlink" Target="https://www.kff.org/medicaid/state-indicator/managed-care-penetration-rates-by-eligibility-group/?currentTimeframe=0&amp;sortModel=%7B%22colId%22:%22Location%22,%22sort%22:%22asc%22%7D" TargetMode="External"/><Relationship Id="rId2289" Type="http://schemas.openxmlformats.org/officeDocument/2006/relationships/hyperlink" Target="https://www.badoulatrainings.org/blog/state-of-the-states-efforts-to-expand-access-to-doula-care-in-medicaid-and-private-insurance" TargetMode="External"/><Relationship Id="rId3754" Type="http://schemas.openxmlformats.org/officeDocument/2006/relationships/hyperlink" Target="https://www.nmlegis.gov/Sessions/24%20Regular/bills/senate/SB0014.pdf" TargetMode="External"/><Relationship Id="rId4805" Type="http://schemas.openxmlformats.org/officeDocument/2006/relationships/hyperlink" Target="https://www.primetherapeutics.com/nmpi" TargetMode="External"/><Relationship Id="rId675" Type="http://schemas.openxmlformats.org/officeDocument/2006/relationships/hyperlink" Target="https://sourceonhealthcare.org/market-consolidation/merger-review/" TargetMode="External"/><Relationship Id="rId2356" Type="http://schemas.openxmlformats.org/officeDocument/2006/relationships/hyperlink" Target="https://www.lgbtmap.org/img/maps/citations-medicaid.pdf" TargetMode="External"/><Relationship Id="rId2770" Type="http://schemas.openxmlformats.org/officeDocument/2006/relationships/hyperlink" Target="https://states.guttmacher.org/policies?restrictions=state-medicaid-coverage-ban" TargetMode="External"/><Relationship Id="rId3407" Type="http://schemas.openxmlformats.org/officeDocument/2006/relationships/hyperlink" Target="https://legiscan.com/MS/bill/HB40/2025" TargetMode="External"/><Relationship Id="rId3821" Type="http://schemas.openxmlformats.org/officeDocument/2006/relationships/hyperlink" Target="https://www.milbank.org/news/state-health-care-cost-growth-target-values/" TargetMode="External"/><Relationship Id="rId328" Type="http://schemas.openxmlformats.org/officeDocument/2006/relationships/hyperlink" Target="https://app.powerbi.com/view?r=eyJrIjoiNDNlNTJjNzItNjQyNS00NjVmLTk4MjItZDYzZjBlNTQ0ZDA2IiwidCI6IjM4MmZiOGIwLTRkYzMtNDEwNy04MGJkLTM1OTViMjQzMmZhZSIsImMiOjZ9" TargetMode="External"/><Relationship Id="rId742" Type="http://schemas.openxmlformats.org/officeDocument/2006/relationships/hyperlink" Target="https://sourceonhealthcare.org/market-consolidation/merger-review/" TargetMode="External"/><Relationship Id="rId1372" Type="http://schemas.openxmlformats.org/officeDocument/2006/relationships/hyperlink" Target="https://healthjournalism.org/wp-content/uploads/2025/01/Florida-for-AHCJ2024.pdf" TargetMode="External"/><Relationship Id="rId2009" Type="http://schemas.openxmlformats.org/officeDocument/2006/relationships/hyperlink" Target="https://www.kff.org/womens-health-policy/state-indicator/infertility-coverage/?currentTimeframe=0&amp;sortModel=%7B%22colId%22:%22Location%22,%22sort%22:%22asc%22%7D" TargetMode="External"/><Relationship Id="rId2423" Type="http://schemas.openxmlformats.org/officeDocument/2006/relationships/hyperlink" Target="https://www.findlaw.com/lgbtq-law/do-insurance-companies-and-medicaid-cover-gender-affirming-care-.html" TargetMode="External"/><Relationship Id="rId1025" Type="http://schemas.openxmlformats.org/officeDocument/2006/relationships/hyperlink" Target="https://www.nysenate.gov/legislation/laws/PBH/4552" TargetMode="External"/><Relationship Id="rId4595" Type="http://schemas.openxmlformats.org/officeDocument/2006/relationships/hyperlink" Target="https://legislature.maine.gov/legis/bills/bills_128th/billtexts/SP059201.asp" TargetMode="External"/><Relationship Id="rId3197" Type="http://schemas.openxmlformats.org/officeDocument/2006/relationships/hyperlink" Target="https://www.commonwealthfund.org/publications/fund-reports/2025/jul/state-protections-against-medical-debt-look-policies-across-us" TargetMode="External"/><Relationship Id="rId4248" Type="http://schemas.openxmlformats.org/officeDocument/2006/relationships/hyperlink" Target="https://law.justia.com/codes/alaska/title-21/chapter-42/article-2/section-21-42-395/" TargetMode="External"/><Relationship Id="rId4662" Type="http://schemas.openxmlformats.org/officeDocument/2006/relationships/hyperlink" Target="https://jamanetwork.com/journals/jama-health-forum/fullarticle/2833040" TargetMode="External"/><Relationship Id="rId185" Type="http://schemas.openxmlformats.org/officeDocument/2006/relationships/hyperlink" Target="https://app.powerbi.com/view?r=eyJrIjoiNDNlNTJjNzItNjQyNS00NjVmLTk4MjItZDYzZjBlNTQ0ZDA2IiwidCI6IjM4MmZiOGIwLTRkYzMtNDEwNy04MGJkLTM1OTViMjQzMmZhZSIsImMiOjZ9" TargetMode="External"/><Relationship Id="rId1909" Type="http://schemas.openxmlformats.org/officeDocument/2006/relationships/hyperlink" Target="https://www.health.ny.gov/regulations/state_plans/status/non-inst/original/docs/os_2023-12-28_spa_24-03.pdf" TargetMode="External"/><Relationship Id="rId3264" Type="http://schemas.openxmlformats.org/officeDocument/2006/relationships/hyperlink" Target="https://custom.statenet.com/public/resources.cgi?mode=show_text&amp;id=ID:bill:MD2025000H1020&amp;verid=MD2025000H1020_20250422_0_CH&amp;" TargetMode="External"/><Relationship Id="rId4315" Type="http://schemas.openxmlformats.org/officeDocument/2006/relationships/hyperlink" Target="https://csimt.gov/wp-content/uploads/2022/12/2022-03-11-Coverage-of-Preventative-Colonoscopies-without-Cost-Sharing.pdf" TargetMode="External"/><Relationship Id="rId2280" Type="http://schemas.openxmlformats.org/officeDocument/2006/relationships/hyperlink" Target="https://www.badoulatrainings.org/blog/state-of-the-states-efforts-to-expand-access-to-doula-care-in-medicaid-and-private-insurance" TargetMode="External"/><Relationship Id="rId3331" Type="http://schemas.openxmlformats.org/officeDocument/2006/relationships/hyperlink" Target="https://www.commonwealthfund.org/publications/maps-and-interactives/state-protections-against-medical-debt" TargetMode="External"/><Relationship Id="rId252" Type="http://schemas.openxmlformats.org/officeDocument/2006/relationships/hyperlink" Target="https://facilityfeereform.chir.georgetown.edu/consumer-notification-requirements/" TargetMode="External"/><Relationship Id="rId5089" Type="http://schemas.openxmlformats.org/officeDocument/2006/relationships/hyperlink" Target="https://www.healthmanagement.com/wp-content/uploads/2024-Medicaid-Rx-Survey-Rpt_FINAL.pdf" TargetMode="External"/><Relationship Id="rId1699" Type="http://schemas.openxmlformats.org/officeDocument/2006/relationships/hyperlink" Target="https://law.justia.com/codes/new-york/isc/article-43/4303/" TargetMode="External"/><Relationship Id="rId2000" Type="http://schemas.openxmlformats.org/officeDocument/2006/relationships/hyperlink" Target="https://www.kff.org/womens-health-policy/state-indicator/infertility-coverage/?currentTimeframe=0&amp;sortModel=%7B%22colId%22:%22Location%22,%22sort%22:%22asc%22%7D" TargetMode="External"/><Relationship Id="rId5156" Type="http://schemas.openxmlformats.org/officeDocument/2006/relationships/hyperlink" Target="https://nashp.org/state-tracker/state-pharmacy-benefit-manager-legislation/" TargetMode="External"/><Relationship Id="rId4172" Type="http://schemas.openxmlformats.org/officeDocument/2006/relationships/hyperlink" Target="https://www.health.state.mn.us/data/apcd/docs/faqapcd.pdf" TargetMode="External"/><Relationship Id="rId5223" Type="http://schemas.openxmlformats.org/officeDocument/2006/relationships/hyperlink" Target="https://www.ncsl.org/health/state-policy-options-and-pharmacy-benefit-managers" TargetMode="External"/><Relationship Id="rId1766" Type="http://schemas.openxmlformats.org/officeDocument/2006/relationships/hyperlink" Target="https://www.forwardhealth.wi.gov/WIPortal/Subsystem/KW/Print.aspx?ia=1&amp;p=1&amp;sa=50&amp;s=6&amp;c=38&amp;nt=Retroactive+Enrollmen" TargetMode="External"/><Relationship Id="rId2817" Type="http://schemas.openxmlformats.org/officeDocument/2006/relationships/hyperlink" Target="https://wyomingmedicaid.com/portal/Provider-Manuals-and-Bulletins/Provider-Dental-Manuals" TargetMode="External"/><Relationship Id="rId58" Type="http://schemas.openxmlformats.org/officeDocument/2006/relationships/hyperlink" Target="https://app.powerbi.com/view?r=eyJrIjoiNDNlNTJjNzItNjQyNS00NjVmLTk4MjItZDYzZjBlNTQ0ZDA2IiwidCI6IjM4MmZiOGIwLTRkYzMtNDEwNy04MGJkLTM1OTViMjQzMmZhZSIsImMiOjZ9" TargetMode="External"/><Relationship Id="rId1419" Type="http://schemas.openxmlformats.org/officeDocument/2006/relationships/hyperlink" Target="https://app.leg.wa.gov/rcw/default.aspx?cite=48.21A.060" TargetMode="External"/><Relationship Id="rId1833" Type="http://schemas.openxmlformats.org/officeDocument/2006/relationships/hyperlink" Target="https://www.kff.org/policy-watch/section-1115-waiver-watch-continuous-eligibility-waivers/" TargetMode="External"/><Relationship Id="rId4989" Type="http://schemas.openxmlformats.org/officeDocument/2006/relationships/hyperlink" Target="https://advance.lexis.com/documentpage/?pdmfid=1000516&amp;crid=47595e7e-e252-4393-b90f-96f302ea29b9&amp;action=pawlinkdoc&amp;pdcomponentid=&amp;pddocfullpath=%2Fshared%2Fdocument%2Fstatutes-legislation%2Furn%3AcontentItem%3A6082-YCC3-GXJ9-30DG-00008-00&amp;pdtocnodeidentifier=ABMAAQAACABB&amp;config=00JABhZDIzMTViZS04NjcxLTQ1MDItOTllOS03MDg0ZTQxYzU4ZTQKAFBvZENhdGFsb2f8inKxYiqNVSihJeNKRlUp&amp;ecomp=k2vckkk&amp;prid=912f2980-5a29-4a63-bac9-284b5f3a6a10" TargetMode="External"/><Relationship Id="rId1900" Type="http://schemas.openxmlformats.org/officeDocument/2006/relationships/hyperlink" Target="https://healthlaw.org/doula-medicaid-project-february-2024-state-roundup/" TargetMode="External"/><Relationship Id="rId3658" Type="http://schemas.openxmlformats.org/officeDocument/2006/relationships/hyperlink" Target="https://www.milbank.org/wp-content/uploads/2024/04/Milbank-Peterson-Case-Study-Snapshots-ACCESS_v04.pdf" TargetMode="External"/><Relationship Id="rId4709" Type="http://schemas.openxmlformats.org/officeDocument/2006/relationships/hyperlink" Target="https://www.nj.gov/humanservices/dmahs/clients/medicaid/families/" TargetMode="External"/><Relationship Id="rId579" Type="http://schemas.openxmlformats.org/officeDocument/2006/relationships/hyperlink" Targe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nebraska&amp;wpv_sort_orderby=post_title&amp;wpv_sort_order=asc&amp;wpv_filter_submit=Submit" TargetMode="External"/><Relationship Id="rId993" Type="http://schemas.openxmlformats.org/officeDocument/2006/relationships/hyperlink" Target="https://nashp.org/state-tracker/2025-state-legislation-to-lower-health-system-costs/" TargetMode="External"/><Relationship Id="rId2674" Type="http://schemas.openxmlformats.org/officeDocument/2006/relationships/hyperlink" Target="https://www.kff.org/womens-health-policy/issue-brief/interactive-how-state-policies-shape-access-to-abortion-coverage/" TargetMode="External"/><Relationship Id="rId5080" Type="http://schemas.openxmlformats.org/officeDocument/2006/relationships/hyperlink" Target="https://www.healthmanagement.com/wp-content/uploads/2024-Medicaid-Rx-Survey-Rpt_FINAL.pdf" TargetMode="External"/><Relationship Id="rId646" Type="http://schemas.openxmlformats.org/officeDocument/2006/relationships/hyperlink" Target="https://sourceonhealthcare.org/market-consolidation/merger-review/" TargetMode="External"/><Relationship Id="rId1276" Type="http://schemas.openxmlformats.org/officeDocument/2006/relationships/hyperlink" Target="https://law.justia.com/codes/new-hampshire/title-i/chapter-7/section-7-19-b/" TargetMode="External"/><Relationship Id="rId2327" Type="http://schemas.openxmlformats.org/officeDocument/2006/relationships/hyperlink" Target="https://www.lgbtmap.org/equality-maps/medicaid" TargetMode="External"/><Relationship Id="rId3725" Type="http://schemas.openxmlformats.org/officeDocument/2006/relationships/hyperlink" Target="https://archive.thepcc.org/primary-care-investment/legislation/map" TargetMode="External"/><Relationship Id="rId1690" Type="http://schemas.openxmlformats.org/officeDocument/2006/relationships/hyperlink" Target="https://law.justia.com/codes/new-mexico/chapter-59a/article-18/section-59a-18-16-2/" TargetMode="External"/><Relationship Id="rId2741" Type="http://schemas.openxmlformats.org/officeDocument/2006/relationships/hyperlink" Target="https://www.kff.org/medicaid/state-indicator/abortion-under-medicaid/" TargetMode="External"/><Relationship Id="rId713" Type="http://schemas.openxmlformats.org/officeDocument/2006/relationships/hyperlink" Target="https://sourceonhealthcare.org/market-consolidation/merger-review/" TargetMode="External"/><Relationship Id="rId1343" Type="http://schemas.openxmlformats.org/officeDocument/2006/relationships/hyperlink" Target="https://malegislature.gov/PressRoom/Detail?pressReleaseId=116" TargetMode="External"/><Relationship Id="rId4499" Type="http://schemas.openxmlformats.org/officeDocument/2006/relationships/hyperlink" Target="https://resolve.org/learn/financial-resources/insurance-coverage/insurance-coverage-by-state/" TargetMode="External"/><Relationship Id="rId1410" Type="http://schemas.openxmlformats.org/officeDocument/2006/relationships/hyperlink" Target="https://law.justia.com/codes/oklahoma/title-36/section-36-902/" TargetMode="External"/><Relationship Id="rId4566" Type="http://schemas.openxmlformats.org/officeDocument/2006/relationships/hyperlink" Target="https://legislature.maine.gov/statutes/24-a/title24-Asec4320-M-1.html" TargetMode="External"/><Relationship Id="rId4980" Type="http://schemas.openxmlformats.org/officeDocument/2006/relationships/hyperlink" Target="https://www.doa.la.gov/media/cbkbh4zj/46v53.pdf" TargetMode="External"/><Relationship Id="rId3168" Type="http://schemas.openxmlformats.org/officeDocument/2006/relationships/hyperlink" Target="https://www.commonwealthfund.org/publications/maps-and-interactives/state-protections-against-medical-debt" TargetMode="External"/><Relationship Id="rId3582" Type="http://schemas.openxmlformats.org/officeDocument/2006/relationships/hyperlink" Target="https://nashp.org/state-tracker/how-states-use-cost-growth-benchmark-programs-to-contain-health-care-costs/" TargetMode="External"/><Relationship Id="rId4219" Type="http://schemas.openxmlformats.org/officeDocument/2006/relationships/hyperlink" Target="https://www.apcdcouncil.org/state/map" TargetMode="External"/><Relationship Id="rId4633" Type="http://schemas.openxmlformats.org/officeDocument/2006/relationships/hyperlink" Target="https://calmatters.org/health/2023/12/undocumented-health-insurance-new-california-laws-2024/" TargetMode="External"/><Relationship Id="rId2184" Type="http://schemas.openxmlformats.org/officeDocument/2006/relationships/hyperlink" Target="https://apps.legislature.ky.gov/record/25RS/hb814.html" TargetMode="External"/><Relationship Id="rId3235" Type="http://schemas.openxmlformats.org/officeDocument/2006/relationships/hyperlink" Target="https://law.justia.com/codes/colorado/title-25-5/indigent-care/article-3/part-5/section-25-5-3-501-d-1/" TargetMode="External"/><Relationship Id="rId156" Type="http://schemas.openxmlformats.org/officeDocument/2006/relationships/hyperlink" Target="https://facilityfeereform.chir.georgetown.edu/consumer-notification-requirements/" TargetMode="External"/><Relationship Id="rId570" Type="http://schemas.openxmlformats.org/officeDocument/2006/relationships/hyperlink" Target="https://sourceonhealthcare.org/legislation/or-rev-stat-%c2%a7-653-295-noncompetition-agreements-bonus-restriction-agreements-applicability-of-restrictions-minimum-wages-employment-conditions/" TargetMode="External"/><Relationship Id="rId2251" Type="http://schemas.openxmlformats.org/officeDocument/2006/relationships/hyperlink" Target="https://www.pa.gov/content/dam/copapwp-pagov/en/dhs/documents/docs/publications/documents/forms-and-pubs-omap/mab2024122309.pdf" TargetMode="External"/><Relationship Id="rId3302" Type="http://schemas.openxmlformats.org/officeDocument/2006/relationships/hyperlink" Target="https://www.oregon.gov/oha/hpa/pages/statutes-details.aspx" TargetMode="External"/><Relationship Id="rId4700" Type="http://schemas.openxmlformats.org/officeDocument/2006/relationships/hyperlink" Target="https://www.dhs.state.mn.us/main/idcplg?IdcService=GET_DYNAMIC_CONVERSION&amp;RevisionSelectionMethod=LatestReleased&amp;dDocName=DHS16_141529" TargetMode="External"/><Relationship Id="rId223" Type="http://schemas.openxmlformats.org/officeDocument/2006/relationships/hyperlink" Target="https://sourceonhealthcare.org/home-2023/facility-fees-bills-introduced-map-chart/" TargetMode="External"/><Relationship Id="rId4076" Type="http://schemas.openxmlformats.org/officeDocument/2006/relationships/hyperlink" Target="https://public.tableau.com/app/profile/onpointhealthdata/viz/APCDSnapshot-VermontStateAPCD/DataOverview" TargetMode="External"/><Relationship Id="rId4490" Type="http://schemas.openxmlformats.org/officeDocument/2006/relationships/hyperlink" Target="https://resolve.org/learn/financial-resources/insurance-coverage/insurance-coverage-by-state/" TargetMode="External"/><Relationship Id="rId5127" Type="http://schemas.openxmlformats.org/officeDocument/2006/relationships/hyperlink" Target="https://www.healthmanagement.com/wp-content/uploads/2024-Medicaid-Rx-Survey-Rpt_FINAL.pdf" TargetMode="External"/><Relationship Id="rId1737" Type="http://schemas.openxmlformats.org/officeDocument/2006/relationships/hyperlink" Target="https://mydss.mo.gov/media/pdf/general-sections-manual" TargetMode="External"/><Relationship Id="rId3092" Type="http://schemas.openxmlformats.org/officeDocument/2006/relationships/hyperlink" Target="https://www.lpm.org/investigate/2023-11-20/for-years-a-powerful-louisville-hospital-sued-people-for-unpaid-bills-experts-say-they-could-have-gotten-free-care" TargetMode="External"/><Relationship Id="rId4143" Type="http://schemas.openxmlformats.org/officeDocument/2006/relationships/hyperlink" Target="https://www.apcdcouncil.org/" TargetMode="External"/><Relationship Id="rId29" Type="http://schemas.openxmlformats.org/officeDocument/2006/relationships/hyperlink" Target="https://sourceonhealthcare.org/home-2023/facility-fees-bills-introduced-map-chart/" TargetMode="External"/><Relationship Id="rId4210" Type="http://schemas.openxmlformats.org/officeDocument/2006/relationships/hyperlink" Target="https://ndlegis.gov/sites/default/files/pdf/committees/68-2023/25.5159.02000presentation930report.pdf" TargetMode="External"/><Relationship Id="rId1804" Type="http://schemas.openxmlformats.org/officeDocument/2006/relationships/hyperlink" Target="https://www.kjzz.org/kjzz-news/2025-01-21/ahcccs-poised-to-deliver-better-health-care-access-to-people-leaving-prison" TargetMode="External"/><Relationship Id="rId3976" Type="http://schemas.openxmlformats.org/officeDocument/2006/relationships/hyperlink" Target="https://gmcboard.vermont.gov/sites/gmcb/files/documents/TAG%20Meeting%2015%2020240229-1.pdf" TargetMode="External"/><Relationship Id="rId897" Type="http://schemas.openxmlformats.org/officeDocument/2006/relationships/hyperlink" Target="https://www.ncsl.org/health/the-evolving-landscape-of-state-health-care-transaction-laws" TargetMode="External"/><Relationship Id="rId2578" Type="http://schemas.openxmlformats.org/officeDocument/2006/relationships/hyperlink" Target="https://humanservices.arkansas.gov/divisions-shared-services/medical-services/healthcare-programs/arkids/i-need-more-information-on-arkids/covered-services/" TargetMode="External"/><Relationship Id="rId2992" Type="http://schemas.openxmlformats.org/officeDocument/2006/relationships/hyperlink" Target="https://law.justia.com/codes/nevada/chapter-439b/" TargetMode="External"/><Relationship Id="rId3629" Type="http://schemas.openxmlformats.org/officeDocument/2006/relationships/hyperlink" Target="https://www.milbank.org/news/state-health-care-cost-growth-target-values/" TargetMode="External"/><Relationship Id="rId5051" Type="http://schemas.openxmlformats.org/officeDocument/2006/relationships/hyperlink" Target="https://www.ncsl.org/health/state-policy-options-and-pharmacy-benefit-managers" TargetMode="External"/><Relationship Id="rId964" Type="http://schemas.openxmlformats.org/officeDocument/2006/relationships/hyperlink" Target="https://www.ncsl.org/health/the-evolving-landscape-of-state-health-care-transaction-laws" TargetMode="External"/><Relationship Id="rId1594" Type="http://schemas.openxmlformats.org/officeDocument/2006/relationships/hyperlink" Target="https://insurance.maryland.gov/Consumer/Documents/publicnew/carriersappinds-tmed.pdf" TargetMode="External"/><Relationship Id="rId2645" Type="http://schemas.openxmlformats.org/officeDocument/2006/relationships/hyperlink" Target="https://info.healthconnect.vermont.gov/compare-plans/dental-plans/dental-and-vision-faq" TargetMode="External"/><Relationship Id="rId617" Type="http://schemas.openxmlformats.org/officeDocument/2006/relationships/hyperlink" Target="https://sourceonhealthcare.org/legislation/mass-gen-laws-ch-112-%c2%a7-12x-restrictive-covenants-upon-physicians-rendered-unenforceable-registration-of-certain-professions-and-occupations/" TargetMode="External"/><Relationship Id="rId1247" Type="http://schemas.openxmlformats.org/officeDocument/2006/relationships/hyperlink" Target="https://law.justia.com/codes/tennessee/title-48/nonprofit-corporations/chapter-68/part-2/section-48-68-207/" TargetMode="External"/><Relationship Id="rId1661" Type="http://schemas.openxmlformats.org/officeDocument/2006/relationships/hyperlink" Target="https://unitedstatesofcare.org/wp-content/uploads/2023/04/Braidwood-State-Solutions-Updated-September-2023.pdf" TargetMode="External"/><Relationship Id="rId2712" Type="http://schemas.openxmlformats.org/officeDocument/2006/relationships/hyperlink" Target="https://www.kff.org/medicaid/state-indicator/abortion-under-medicaid/" TargetMode="External"/><Relationship Id="rId1314" Type="http://schemas.openxmlformats.org/officeDocument/2006/relationships/hyperlink" Target="https://legiscan.com/OR/text/HB2564/2025" TargetMode="External"/><Relationship Id="rId4884" Type="http://schemas.openxmlformats.org/officeDocument/2006/relationships/hyperlink" Target="https://triagecancer.org/state-laws/co-pay-accumulators" TargetMode="External"/><Relationship Id="rId3486" Type="http://schemas.openxmlformats.org/officeDocument/2006/relationships/hyperlink" Target="https://www.ncsl.org/state-legislatures-news/details/states-seek-to-lower-costs-increase-coverage-of-mental-health-care" TargetMode="External"/><Relationship Id="rId4537" Type="http://schemas.openxmlformats.org/officeDocument/2006/relationships/hyperlink" Target="https://www.ilga.gov/Legislation/publicacts/view/103-0720" TargetMode="External"/><Relationship Id="rId20" Type="http://schemas.openxmlformats.org/officeDocument/2006/relationships/hyperlink" Target="https://sourceonhealthcare.org/home-2023/facility-fees-bills-introduced-map-chart/" TargetMode="External"/><Relationship Id="rId2088" Type="http://schemas.openxmlformats.org/officeDocument/2006/relationships/hyperlink" Target="https://www.kff.org/womens-health-policy/state-indicator/infertility-coverage/?currentTimeframe=0&amp;sortModel=%7B%22colId%22:%22Location%22,%22sort%22:%22asc%22%7D" TargetMode="External"/><Relationship Id="rId3139" Type="http://schemas.openxmlformats.org/officeDocument/2006/relationships/hyperlink" Target="https://www.palegis.us/statutes/unconsolidated/law-information/view-statute?SESSYR=2001&amp;SESSIND=0&amp;ACTNUM=077&amp;SMTHLWIND=&amp;CHPT=11&amp;SCTN=&amp;SUBSCTN=" TargetMode="External"/><Relationship Id="rId4951" Type="http://schemas.openxmlformats.org/officeDocument/2006/relationships/hyperlink" Target="https://aidsinstitute.net/documents/TAI-2025-Report.pdf" TargetMode="External"/><Relationship Id="rId474" Type="http://schemas.openxmlformats.org/officeDocument/2006/relationships/hyperlink" Target="https://sourceonhealthcare.org/provider-contracts/" TargetMode="External"/><Relationship Id="rId2155" Type="http://schemas.openxmlformats.org/officeDocument/2006/relationships/hyperlink" Target="https://www.badoulatrainings.org/blog/state-of-the-states-efforts-to-expand-access-to-doula-care-in-medicaid-and-private-insurance" TargetMode="External"/><Relationship Id="rId3553" Type="http://schemas.openxmlformats.org/officeDocument/2006/relationships/hyperlink" Target="https://nashp.org/state-tracker/how-states-use-cost-growth-benchmark-programs-to-contain-health-care-costs/" TargetMode="External"/><Relationship Id="rId4604" Type="http://schemas.openxmlformats.org/officeDocument/2006/relationships/hyperlink" Target="https://www.amjmed.com/article/S0002-9343(22)00678-7/pdf." TargetMode="External"/><Relationship Id="rId127" Type="http://schemas.openxmlformats.org/officeDocument/2006/relationships/hyperlink" Target="https://sourceonhealthcare.org/home-2023/facility-fees-bills-introduced-map-chart/" TargetMode="External"/><Relationship Id="rId3206" Type="http://schemas.openxmlformats.org/officeDocument/2006/relationships/hyperlink" Target="https://www.commonwealthfund.org/publications/fund-reports/2025/jul/state-protections-against-medical-debt-look-policies-across-us" TargetMode="External"/><Relationship Id="rId3620" Type="http://schemas.openxmlformats.org/officeDocument/2006/relationships/hyperlink" Target="https://www.milbank.org/news/state-health-care-cost-growth-target-values/" TargetMode="External"/><Relationship Id="rId541" Type="http://schemas.openxmlformats.org/officeDocument/2006/relationships/hyperlink" Target="https://law.justia.com/codes/indiana/title-2/article-5/chapter-47/section-2-5-47-7/" TargetMode="External"/><Relationship Id="rId1171" Type="http://schemas.openxmlformats.org/officeDocument/2006/relationships/hyperlink" Target="https://www.ncsl.org/health/certificate-of-need-state-laws" TargetMode="External"/><Relationship Id="rId2222" Type="http://schemas.openxmlformats.org/officeDocument/2006/relationships/hyperlink" Target="https://nashp.org/state-tracker/state-medicaid-approaches-to-doula-service-benefits/" TargetMode="External"/><Relationship Id="rId1988" Type="http://schemas.openxmlformats.org/officeDocument/2006/relationships/hyperlink" Target="https://www.kff.org/womens-health-policy/state-indicator/infertility-coverage/?currentTimeframe=0&amp;sortModel=%7B%22colId%22:%22Location%22,%22sort%22:%22asc%22%7D" TargetMode="External"/><Relationship Id="rId4394" Type="http://schemas.openxmlformats.org/officeDocument/2006/relationships/hyperlink" Target="https://law.justia.com/codes/new-mexico/chapter-59a/article-22/section-59a-22-60/" TargetMode="External"/><Relationship Id="rId4047" Type="http://schemas.openxmlformats.org/officeDocument/2006/relationships/hyperlink" Target="https://www.kdhe.ks.gov/180/Health-Care-Market-Reports" TargetMode="External"/><Relationship Id="rId4461" Type="http://schemas.openxmlformats.org/officeDocument/2006/relationships/hyperlink" Target="https://triagecancer.org/state-laws/health-insurance-fertility-services" TargetMode="External"/><Relationship Id="rId3063" Type="http://schemas.openxmlformats.org/officeDocument/2006/relationships/hyperlink" Target="https://www.commonwealthfund.org/publications/maps-and-interactives/state-protections-against-medical-debt" TargetMode="External"/><Relationship Id="rId4114" Type="http://schemas.openxmlformats.org/officeDocument/2006/relationships/hyperlink" Target="https://www.apcdcouncil.org/" TargetMode="External"/><Relationship Id="rId1708" Type="http://schemas.openxmlformats.org/officeDocument/2006/relationships/hyperlink" Target="https://casetext.com/regulation/arkansas-administrative-code/agency-016-department-of-human-services/division-20-division-of-county-operations/rule-0162018-001-medical-services-policy-sections-a-210-b-500-d-372-d-373" TargetMode="External"/><Relationship Id="rId3130" Type="http://schemas.openxmlformats.org/officeDocument/2006/relationships/hyperlink" Target="https://www.nmlegis.gov/Sessions/21%20Regular/final/SB0071.pdf" TargetMode="External"/><Relationship Id="rId2896" Type="http://schemas.openxmlformats.org/officeDocument/2006/relationships/hyperlink" Target="https://law.justia.com/codes/virginia/title-34/chapter-2/section-34-4/" TargetMode="External"/><Relationship Id="rId3947" Type="http://schemas.openxmlformats.org/officeDocument/2006/relationships/hyperlink" Target="https://www.tn.gov/content/dam/tn/tacir/2023publications/2023_ReferenceBasedPricing.pdf" TargetMode="External"/><Relationship Id="rId868" Type="http://schemas.openxmlformats.org/officeDocument/2006/relationships/hyperlink" Target="https://www.ncsl.org/health/certificate-of-need-state-laws" TargetMode="External"/><Relationship Id="rId1498" Type="http://schemas.openxmlformats.org/officeDocument/2006/relationships/hyperlink" Target="https://www.insurance.wa.gov/sites/default/files/documents/ground_ambulance_balance_billing_report_final.pdf" TargetMode="External"/><Relationship Id="rId2549" Type="http://schemas.openxmlformats.org/officeDocument/2006/relationships/hyperlink" Target="https://www.sunflowerhealthplan.com/members/medicaid/benefits-services/benefits-overview.html" TargetMode="External"/><Relationship Id="rId2963" Type="http://schemas.openxmlformats.org/officeDocument/2006/relationships/hyperlink" Target="https://law.justia.com/codes/vermont/title-12/chapter-121/section-3170/" TargetMode="External"/><Relationship Id="rId935" Type="http://schemas.openxmlformats.org/officeDocument/2006/relationships/hyperlink" Target="https://www.ncsl.org/health/the-evolving-landscape-of-state-health-care-transaction-laws" TargetMode="External"/><Relationship Id="rId1565" Type="http://schemas.openxmlformats.org/officeDocument/2006/relationships/hyperlink" Target="https://www.commonwealthfund.org/publications/fund-reports/2025/jul/state-protections-against-medical-debt-look-policies-across-us" TargetMode="External"/><Relationship Id="rId2616" Type="http://schemas.openxmlformats.org/officeDocument/2006/relationships/hyperlink" Target="https://www.mhsindiana.com/members/medicaid/benefits-services/DentalCare.html" TargetMode="External"/><Relationship Id="rId5022" Type="http://schemas.openxmlformats.org/officeDocument/2006/relationships/hyperlink" Target="https://app.leg.wa.gov/documents/billdocs/2019-20/Htm/Bill%20Reports/House/2251%20HBR%20HCW%2020.htm" TargetMode="External"/><Relationship Id="rId1218" Type="http://schemas.openxmlformats.org/officeDocument/2006/relationships/hyperlink" Target="https://www.ncsl.org/health/the-evolving-landscape-of-state-health-care-transaction-laws" TargetMode="External"/><Relationship Id="rId1632" Type="http://schemas.openxmlformats.org/officeDocument/2006/relationships/hyperlink" Target="https://www.commonwealthfund.org/blog/2022/aca-preventive-services-benefit-jeopardy-what-can-states-do" TargetMode="External"/><Relationship Id="rId4788" Type="http://schemas.openxmlformats.org/officeDocument/2006/relationships/hyperlink" Target="https://www.rxssdc.org/content/dam/sovereign-states-drug-consortium/assets/pdf/ssdc-cy2026-supplemental-rebate-solicitation-letter.pdf" TargetMode="External"/><Relationship Id="rId4855" Type="http://schemas.openxmlformats.org/officeDocument/2006/relationships/hyperlink" Target="https://advisory.avalerehealth.com/insights/state-copay-accumulator-bans-now-affect-16-of-commercial-lives" TargetMode="External"/><Relationship Id="rId3457" Type="http://schemas.openxmlformats.org/officeDocument/2006/relationships/hyperlink" Target="https://www.ncsl.org/state-legislatures-news/details/states-seek-to-lower-costs-increase-coverage-of-mental-health-care" TargetMode="External"/><Relationship Id="rId3871" Type="http://schemas.openxmlformats.org/officeDocument/2006/relationships/hyperlink" Target="https://www.milbank.org/wp-content/uploads/2024/04/Milbank-Peterson-Case-Study-Snapshots-ACCESS_v04.pdf" TargetMode="External"/><Relationship Id="rId4508" Type="http://schemas.openxmlformats.org/officeDocument/2006/relationships/hyperlink" Target="https://resolve.org/learn/financial-resources/insurance-coverage/insurance-coverage-by-state/" TargetMode="External"/><Relationship Id="rId4922" Type="http://schemas.openxmlformats.org/officeDocument/2006/relationships/hyperlink" Target="https://triagecancer.org/state-laws/co-pay-accumulators" TargetMode="External"/><Relationship Id="rId378" Type="http://schemas.openxmlformats.org/officeDocument/2006/relationships/hyperlink" Target="https://www.wvlegislature.gov/bill_status/bills_text.cfm?billdoc=sb718%20intr.htm&amp;yr=2025&amp;sesstype=RS&amp;i=718" TargetMode="External"/><Relationship Id="rId792" Type="http://schemas.openxmlformats.org/officeDocument/2006/relationships/hyperlink" Target="https://www.goodwinlaw.com/en/resource/state-healthcare-transaction-notification-laws" TargetMode="External"/><Relationship Id="rId2059" Type="http://schemas.openxmlformats.org/officeDocument/2006/relationships/hyperlink" Target="https://www.kff.org/womens-health-policy/state-indicator/infertility-coverage/?currentTimeframe=0&amp;sortModel=%7B%22colId%22:%22Location%22,%22sort%22:%22asc%22%7D" TargetMode="External"/><Relationship Id="rId2473" Type="http://schemas.openxmlformats.org/officeDocument/2006/relationships/hyperlink" Target="https://www.uhc.com/communityplan/kansas/plans/medicaid/community-plan" TargetMode="External"/><Relationship Id="rId3524" Type="http://schemas.openxmlformats.org/officeDocument/2006/relationships/hyperlink" Target="https://www.chcf.org/wp-content/uploads/2020/01/CommissioningChangeFourStatesAdvisoryBoards.pdf" TargetMode="External"/><Relationship Id="rId445" Type="http://schemas.openxmlformats.org/officeDocument/2006/relationships/hyperlink" Target="https://sourceonhealthcare.org/provider-contracts/" TargetMode="External"/><Relationship Id="rId1075" Type="http://schemas.openxmlformats.org/officeDocument/2006/relationships/hyperlink" Target="https://nashp.org/state-tracker/2025-state-legislation-to-lower-health-system-costs/" TargetMode="External"/><Relationship Id="rId2126" Type="http://schemas.openxmlformats.org/officeDocument/2006/relationships/hyperlink" Target="https://www.kff.org/womens-health-policy/state-indicator/infertility-coverage/?currentTimeframe=0&amp;sortModel=%7B%22colId%22:%22Location%22,%22sort%22:%22asc%22%7D" TargetMode="External"/><Relationship Id="rId2540" Type="http://schemas.openxmlformats.org/officeDocument/2006/relationships/hyperlink" Target="https://dhcf.dc.gov/sites/default/files/dc/sites/dhcf/publication/attachments/DG852345_KT0000009782_1_0.pdf" TargetMode="External"/><Relationship Id="rId512" Type="http://schemas.openxmlformats.org/officeDocument/2006/relationships/hyperlink" Target="https://eig.org/state-noncompete-map/" TargetMode="External"/><Relationship Id="rId1142" Type="http://schemas.openxmlformats.org/officeDocument/2006/relationships/hyperlink" Target="https://sourceonhealthcare.org/market-consolidation/merger-review/" TargetMode="External"/><Relationship Id="rId4298" Type="http://schemas.openxmlformats.org/officeDocument/2006/relationships/hyperlink" Target="https://triagecancer.org/state-laws/health-insurance-biomarker-testing" TargetMode="External"/><Relationship Id="rId4365" Type="http://schemas.openxmlformats.org/officeDocument/2006/relationships/hyperlink" Target="https://docs.legis.wisconsin.gov/statutes/statutes/632/vi/867" TargetMode="External"/><Relationship Id="rId1959" Type="http://schemas.openxmlformats.org/officeDocument/2006/relationships/hyperlink" Target="https://www.azahcccs.gov/shared/Downloads/MedicalPolicyManual/400/410.pdf" TargetMode="External"/><Relationship Id="rId4018" Type="http://schemas.openxmlformats.org/officeDocument/2006/relationships/hyperlink" Target="https://achiapcd.atlassian.net/wiki/spaces/HTIR/pages/2621505562/Infographics+Arkansas+APCD" TargetMode="External"/><Relationship Id="rId3381" Type="http://schemas.openxmlformats.org/officeDocument/2006/relationships/hyperlink" Target="https://downloads.cms.gov/cciio/State%20Required%20Benefits_ND.PDF" TargetMode="External"/><Relationship Id="rId4432" Type="http://schemas.openxmlformats.org/officeDocument/2006/relationships/hyperlink" Target="https://www.flsenate.gov/Session/Bill/2025/677" TargetMode="External"/><Relationship Id="rId3034" Type="http://schemas.openxmlformats.org/officeDocument/2006/relationships/hyperlink" Target="https://nashp.org/recently-enacted-state-legislation-to-address-hospital-community-benefit-policy/" TargetMode="External"/><Relationship Id="rId2050" Type="http://schemas.openxmlformats.org/officeDocument/2006/relationships/hyperlink" Target="https://resolve.org/learn/financial-resources/insurance-coverage/medicaid-coverage-for-infertility-treatments-and-fertility-preservation/" TargetMode="External"/><Relationship Id="rId3101" Type="http://schemas.openxmlformats.org/officeDocument/2006/relationships/hyperlink" Target="https://law.justia.com/codes/new-mexico/chapter-57/article-32/" TargetMode="External"/><Relationship Id="rId839" Type="http://schemas.openxmlformats.org/officeDocument/2006/relationships/hyperlink" Target="https://view.officeapps.live.com/op/view.aspx?src=https%3A%2F%2Fsourceonhealthcare.org%2Fwp-content%2Fuploads%2F2023%2F12%2FMerger-Review-Laws-Master-Chart-Download_Dec-2023.xlsx&amp;wdOrigin=BROWSELINK" TargetMode="External"/><Relationship Id="rId1469" Type="http://schemas.openxmlformats.org/officeDocument/2006/relationships/hyperlink" Target="https://www.oregonlegislature.gov/bills_laws/ors/ors742.html" TargetMode="External"/><Relationship Id="rId2867" Type="http://schemas.openxmlformats.org/officeDocument/2006/relationships/hyperlink" Target="https://law.justia.com/codes/maryland/health-general/title-19/subtitle-2/part-ii/section-19-214-2/" TargetMode="External"/><Relationship Id="rId3918" Type="http://schemas.openxmlformats.org/officeDocument/2006/relationships/hyperlink" Target="https://sourceonhealthcare.org/legislation/" TargetMode="External"/><Relationship Id="rId1883" Type="http://schemas.openxmlformats.org/officeDocument/2006/relationships/hyperlink" Target="https://ecf.dcd.uscourts.gov/cgi-bin/show_public_doc?2019cv2848-68" TargetMode="External"/><Relationship Id="rId2934" Type="http://schemas.openxmlformats.org/officeDocument/2006/relationships/hyperlink" Target="https://law.justia.com/codes/mississippi/title-11/chapter-35/section-11-35-23/" TargetMode="External"/><Relationship Id="rId906" Type="http://schemas.openxmlformats.org/officeDocument/2006/relationships/hyperlink" Target="https://www.ncsl.org/health/certificate-of-need-state-laws" TargetMode="External"/><Relationship Id="rId1536" Type="http://schemas.openxmlformats.org/officeDocument/2006/relationships/hyperlink" Target="https://www.healthinsurance.org/short-term-health-insurance/tennessee/" TargetMode="External"/><Relationship Id="rId1950" Type="http://schemas.openxmlformats.org/officeDocument/2006/relationships/hyperlink" Target="https://webserver.rilegislature.gov/BillText23/SenateText23/S0958.pdf" TargetMode="External"/><Relationship Id="rId1603" Type="http://schemas.openxmlformats.org/officeDocument/2006/relationships/hyperlink" Target="https://www.commonwealthfund.org/blog/2022/aca-preventive-services-benefit-jeopardy-what-can-states-do" TargetMode="External"/><Relationship Id="rId4759" Type="http://schemas.openxmlformats.org/officeDocument/2006/relationships/hyperlink" Target="https://iq.govwin.com/neo/marketAnalysis/view/Medicaid-eligibility-and-enrollment-systems-Which-states-still-need-to-modernize/283?researchTypeId=1&amp;researchMarket=" TargetMode="External"/><Relationship Id="rId3775" Type="http://schemas.openxmlformats.org/officeDocument/2006/relationships/hyperlink" Target="https://www.milbank.org/news/state-health-care-cost-growth-target-values/" TargetMode="External"/><Relationship Id="rId4826" Type="http://schemas.openxmlformats.org/officeDocument/2006/relationships/hyperlink" Target="https://azgovernor.gov/office-arizona-governor/news/2025/08/governor-katie-hobbs-takes-action-lower-cost-prescription-drugs" TargetMode="External"/><Relationship Id="rId696" Type="http://schemas.openxmlformats.org/officeDocument/2006/relationships/hyperlink" Target="https://sourceonhealthcare.org/market-consolidation/merger-review/" TargetMode="External"/><Relationship Id="rId2377" Type="http://schemas.openxmlformats.org/officeDocument/2006/relationships/hyperlink" Target="https://www.lgbtmap.org/equality-maps/medicaid" TargetMode="External"/><Relationship Id="rId2791" Type="http://schemas.openxmlformats.org/officeDocument/2006/relationships/hyperlink" Target="https://states.guttmacher.org/policies?restrictions=state-medicaid-coverage-ban" TargetMode="External"/><Relationship Id="rId3428" Type="http://schemas.openxmlformats.org/officeDocument/2006/relationships/hyperlink" Target="https://www.rilegislature.gov/pressrelease/_layouts/RIL.PressRelease.ListStructure/Forms/DisplayForm.aspx?List=c8baae31-3c10-431c-8dcd-9dbbe21ce3e9&amp;ID=51432" TargetMode="External"/><Relationship Id="rId349" Type="http://schemas.openxmlformats.org/officeDocument/2006/relationships/hyperlink" Target="https://app.powerbi.com/view?r=eyJrIjoiNDNlNTJjNzItNjQyNS00NjVmLTk4MjItZDYzZjBlNTQ0ZDA2IiwidCI6IjM4MmZiOGIwLTRkYzMtNDEwNy04MGJkLTM1OTViMjQzMmZhZSIsImMiOjZ9" TargetMode="External"/><Relationship Id="rId763" Type="http://schemas.openxmlformats.org/officeDocument/2006/relationships/hyperlink" Target="https://sourceonhealthcare.org/market-consolidation/merger-review/" TargetMode="External"/><Relationship Id="rId1393" Type="http://schemas.openxmlformats.org/officeDocument/2006/relationships/hyperlink" Target="https://www.law.cornell.edu/regulations/kentucky/806-KAR-17-150" TargetMode="External"/><Relationship Id="rId2444" Type="http://schemas.openxmlformats.org/officeDocument/2006/relationships/hyperlink" Target="https://www.lgbtmap.org/equality-maps/medicaid" TargetMode="External"/><Relationship Id="rId3842" Type="http://schemas.openxmlformats.org/officeDocument/2006/relationships/hyperlink" Target="https://www.milbank.org/wp-content/uploads/2024/04/Milbank-Peterson-Case-Study-Snapshots-ACCESS_v04.pdf" TargetMode="External"/><Relationship Id="rId416" Type="http://schemas.openxmlformats.org/officeDocument/2006/relationships/hyperlink" Target="https://www.law.cornell.edu/regulations/new-jersey/N-J-A-C-11-3-29-5" TargetMode="External"/><Relationship Id="rId1046" Type="http://schemas.openxmlformats.org/officeDocument/2006/relationships/hyperlink" Target="https://www.mwe.com/pdf/health-transaction-notice-requirements/" TargetMode="External"/><Relationship Id="rId830" Type="http://schemas.openxmlformats.org/officeDocument/2006/relationships/hyperlink" Target="https://www.mwe.com/pdf/health-transaction-notice-requirements/" TargetMode="External"/><Relationship Id="rId1460" Type="http://schemas.openxmlformats.org/officeDocument/2006/relationships/hyperlink" Target="https://ratereview.vermont.gov/sites/dfr/files/documents/Rate%20Review%20Affordability%20Guidance%20-%20Adopted.pdf" TargetMode="External"/><Relationship Id="rId2511" Type="http://schemas.openxmlformats.org/officeDocument/2006/relationships/hyperlink" Target="https://dvha.vermont.gov/members/medicaid" TargetMode="External"/><Relationship Id="rId1113" Type="http://schemas.openxmlformats.org/officeDocument/2006/relationships/hyperlink" Target="https://www.ncsl.org/health/certificate-of-need-state-laws" TargetMode="External"/><Relationship Id="rId4269" Type="http://schemas.openxmlformats.org/officeDocument/2006/relationships/hyperlink" Target="https://triagecancer.org/state-laws/health-insurance-biomarker-testing" TargetMode="External"/><Relationship Id="rId4683" Type="http://schemas.openxmlformats.org/officeDocument/2006/relationships/hyperlink" Target="https://www.in.gov/medicaid/members/member-programs/hoosier-healthwise/" TargetMode="External"/><Relationship Id="rId3285" Type="http://schemas.openxmlformats.org/officeDocument/2006/relationships/hyperlink" Target="https://www.commonwealthfund.org/publications/fund-reports/2025/jul/state-protections-against-medical-debt-look-policies-across-us" TargetMode="External"/><Relationship Id="rId4336" Type="http://schemas.openxmlformats.org/officeDocument/2006/relationships/hyperlink" Target="https://www.lung.org/getmedia/f08bd6f1-a72a-4cf4-85b3-b319a389e218/National-Landscape-State-Coverage-of-Preventive-Services-and-Tobacco-Cessation-Treatment-(May-2023).pdf" TargetMode="External"/><Relationship Id="rId4750" Type="http://schemas.openxmlformats.org/officeDocument/2006/relationships/hyperlink" Target="https://www.medicaid.gov/CHIP/Downloads/FL/FL-19-0030.pdf" TargetMode="External"/><Relationship Id="rId3352" Type="http://schemas.openxmlformats.org/officeDocument/2006/relationships/hyperlink" Target="https://downloads.cms.gov/cciio/State%20Required%20Benefits_AR.PDF" TargetMode="External"/><Relationship Id="rId4403" Type="http://schemas.openxmlformats.org/officeDocument/2006/relationships/hyperlink" Target="https://www.legis.ga.gov/legislation/69447" TargetMode="External"/><Relationship Id="rId273" Type="http://schemas.openxmlformats.org/officeDocument/2006/relationships/hyperlink" Target="https://facilityfeereform.chir.georgetown.edu/facility-fee-prohibitions/" TargetMode="External"/><Relationship Id="rId3005" Type="http://schemas.openxmlformats.org/officeDocument/2006/relationships/hyperlink" Target="https://law.justia.com/codes/rhode-island/title-23/chapter-23-17-14/section-23-17-14-15/" TargetMode="External"/><Relationship Id="rId340" Type="http://schemas.openxmlformats.org/officeDocument/2006/relationships/hyperlink" Target="https://app.powerbi.com/view?r=eyJrIjoiNDNlNTJjNzItNjQyNS00NjVmLTk4MjItZDYzZjBlNTQ0ZDA2IiwidCI6IjM4MmZiOGIwLTRkYzMtNDEwNy04MGJkLTM1OTViMjQzMmZhZSIsImMiOjZ9" TargetMode="External"/><Relationship Id="rId2021" Type="http://schemas.openxmlformats.org/officeDocument/2006/relationships/hyperlink" Target="file:///C:\Users\MSzalwinski\Downloads\LA.CP.MP.130FertilityPreservation.pdf" TargetMode="External"/><Relationship Id="rId5177" Type="http://schemas.openxmlformats.org/officeDocument/2006/relationships/hyperlink" Target="https://nashp.org/state-tracker/state-pharmacy-benefit-manager-legislation/" TargetMode="External"/><Relationship Id="rId4193" Type="http://schemas.openxmlformats.org/officeDocument/2006/relationships/hyperlink" Target="https://sourceonhealthcare.org/state-action/" TargetMode="External"/><Relationship Id="rId1787" Type="http://schemas.openxmlformats.org/officeDocument/2006/relationships/hyperlink" Target="https://georgiahealthinitiative.org/wp-content/uploads/2025/01/Insights-on-Medicaid-in-Georgia_Overview-Context-January-2025.pdf" TargetMode="External"/><Relationship Id="rId2838" Type="http://schemas.openxmlformats.org/officeDocument/2006/relationships/hyperlink" Target="https://law.justia.com/codes/new-mexico/chapter-57/article-32/section-57-32-4/" TargetMode="External"/><Relationship Id="rId5244" Type="http://schemas.openxmlformats.org/officeDocument/2006/relationships/hyperlink" Target="https://law.justia.com/codes/arkansas/title-23/subtitle-3/chapter-92/subchapter-7/section-23-92-704/" TargetMode="External"/><Relationship Id="rId79" Type="http://schemas.openxmlformats.org/officeDocument/2006/relationships/hyperlink" Target="https://app.powerbi.com/view?r=eyJrIjoiNDNlNTJjNzItNjQyNS00NjVmLTk4MjItZDYzZjBlNTQ0ZDA2IiwidCI6IjM4MmZiOGIwLTRkYzMtNDEwNy04MGJkLTM1OTViMjQzMmZhZSIsImMiOjZ9" TargetMode="External"/><Relationship Id="rId1854" Type="http://schemas.openxmlformats.org/officeDocument/2006/relationships/hyperlink" Target="https://www.law.cornell.edu/regulations/south-carolina/R-126-360" TargetMode="External"/><Relationship Id="rId2905" Type="http://schemas.openxmlformats.org/officeDocument/2006/relationships/hyperlink" Target="https://law.justia.com/codes/arizona/title-33/section-33-1131/" TargetMode="External"/><Relationship Id="rId4260" Type="http://schemas.openxmlformats.org/officeDocument/2006/relationships/hyperlink" Target="https://law.justia.com/codes/arkansas/title-23/subtitle-3/chapter-79/subchapter-1/section-23-79-140/" TargetMode="External"/><Relationship Id="rId1507" Type="http://schemas.openxmlformats.org/officeDocument/2006/relationships/hyperlink" Target="https://casetext.com/statute/colorado-revised-statutes/title-6-consumer-and-commercial-affairs/hospital-disclosures-to-consumers/article-20-hospital-disclosures-to-consumers/part-2-notification-of-debt-by-a-health-care-provider/section-6-20-201-definitions" TargetMode="External"/><Relationship Id="rId1921" Type="http://schemas.openxmlformats.org/officeDocument/2006/relationships/hyperlink" Target="https://www.medicaid.gov/sites/default/files/2023-12/MN-23-0018.pdf;" TargetMode="External"/><Relationship Id="rId3679" Type="http://schemas.openxmlformats.org/officeDocument/2006/relationships/hyperlink" Target="https://nashp.org/state-tracker/how-states-use-cost-growth-benchmark-programs-to-contain-health-care-costs" TargetMode="External"/><Relationship Id="rId1297" Type="http://schemas.openxmlformats.org/officeDocument/2006/relationships/hyperlink" Target="https://law.justia.com/codes/alaska/title-18/chapter-07/section-18-07-031/" TargetMode="External"/><Relationship Id="rId2695" Type="http://schemas.openxmlformats.org/officeDocument/2006/relationships/hyperlink" Target="https://www.kff.org/womens-health-policy/issue-brief/interactive-how-state-policies-shape-access-to-abortion-coverage/" TargetMode="External"/><Relationship Id="rId3746" Type="http://schemas.openxmlformats.org/officeDocument/2006/relationships/hyperlink" Target="https://nebraskalegislature.gov/bills/view_bill.php?DocumentID=46619" TargetMode="External"/><Relationship Id="rId667" Type="http://schemas.openxmlformats.org/officeDocument/2006/relationships/hyperlink" Target="https://sourceonhealthcare.org/market-consolidation/merger-review/" TargetMode="External"/><Relationship Id="rId2348" Type="http://schemas.openxmlformats.org/officeDocument/2006/relationships/hyperlink" Target="https://www.lgbtmap.org/img/maps/citations-medicaid.pdf" TargetMode="External"/><Relationship Id="rId2762" Type="http://schemas.openxmlformats.org/officeDocument/2006/relationships/hyperlink" Target="https://states.guttmacher.org/policies?restrictions=state-medicaid-coverage-ban" TargetMode="External"/><Relationship Id="rId3813" Type="http://schemas.openxmlformats.org/officeDocument/2006/relationships/hyperlink" Target="https://nashp.org/state-tracker/how-states-use-cost-growth-benchmark-programs-to-contain-health-care-costs" TargetMode="External"/><Relationship Id="rId734" Type="http://schemas.openxmlformats.org/officeDocument/2006/relationships/hyperlink" Target="https://sourceonhealthcare.org/market-consolidation/merger-review/" TargetMode="External"/><Relationship Id="rId1364" Type="http://schemas.openxmlformats.org/officeDocument/2006/relationships/hyperlink" Target="https://healthjournalism.org/wp-content/uploads/2025/01/Coloradofor-AHCJ2024.pdf" TargetMode="External"/><Relationship Id="rId2415" Type="http://schemas.openxmlformats.org/officeDocument/2006/relationships/hyperlink" Target="https://www.findlaw.com/lgbtq-law/do-insurance-companies-and-medicaid-cover-gender-affirming-care-.html" TargetMode="External"/><Relationship Id="rId70" Type="http://schemas.openxmlformats.org/officeDocument/2006/relationships/hyperlink" Target="https://app.powerbi.com/view?r=eyJrIjoiNDNlNTJjNzItNjQyNS00NjVmLTk4MjItZDYzZjBlNTQ0ZDA2IiwidCI6IjM4MmZiOGIwLTRkYzMtNDEwNy04MGJkLTM1OTViMjQzMmZhZSIsImMiOjZ9" TargetMode="External"/><Relationship Id="rId801" Type="http://schemas.openxmlformats.org/officeDocument/2006/relationships/hyperlink" Target="https://www.ncsl.org/health/certificate-of-need-state-laws" TargetMode="External"/><Relationship Id="rId1017" Type="http://schemas.openxmlformats.org/officeDocument/2006/relationships/hyperlink" Target="https://nashp.org/state-tracker/state-legislative-action-to-lower-health-system-costs/" TargetMode="External"/><Relationship Id="rId1431" Type="http://schemas.openxmlformats.org/officeDocument/2006/relationships/hyperlink" Target="https://healthjournalism.org/wp-content/uploads/2025/01/Nevada-for-AHCJ2024.pdf" TargetMode="External"/><Relationship Id="rId4587" Type="http://schemas.openxmlformats.org/officeDocument/2006/relationships/hyperlink" Target="https://www.healthinsurance.org/obamacare/affordable-care-acts-basic-health-program/;" TargetMode="External"/><Relationship Id="rId3189" Type="http://schemas.openxmlformats.org/officeDocument/2006/relationships/hyperlink" Target="https://www.commonwealthfund.org/publications/fund-reports/2025/jul/state-protections-against-medical-debt-look-policies-across-us" TargetMode="External"/><Relationship Id="rId4654" Type="http://schemas.openxmlformats.org/officeDocument/2006/relationships/hyperlink" Target="https://www.kff.org/racial-equity-and-health-policy/state-health-coverage-for-immigrants-and-implications-for-health-coverage-and-care/" TargetMode="External"/><Relationship Id="rId3256" Type="http://schemas.openxmlformats.org/officeDocument/2006/relationships/hyperlink" Target="https://dhss.delaware.gov/wp-content/uploads/sites/4/dhcc/pdf/hrmpfinal.pdf" TargetMode="External"/><Relationship Id="rId4307" Type="http://schemas.openxmlformats.org/officeDocument/2006/relationships/hyperlink" Target="https://www.leg.state.nv.us/nrs/nrs-689a.html" TargetMode="External"/><Relationship Id="rId177" Type="http://schemas.openxmlformats.org/officeDocument/2006/relationships/hyperlink" Target="https://facilityfeereform.chir.georgetown.edu/consumer-notification-requirements/" TargetMode="External"/><Relationship Id="rId591" Type="http://schemas.openxmlformats.org/officeDocument/2006/relationships/hyperlink" Targe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kansas&amp;wpv_sort_orderby=post_title&amp;wpv_sort_order=asc&amp;wpv_filter_submit=Submit" TargetMode="External"/><Relationship Id="rId2272" Type="http://schemas.openxmlformats.org/officeDocument/2006/relationships/hyperlink" Target="https://legislature.vermont.gov/bill/status/2026/S.53" TargetMode="External"/><Relationship Id="rId3670" Type="http://schemas.openxmlformats.org/officeDocument/2006/relationships/hyperlink" Target="https://nashp.org/state-tracker/how-states-use-cost-growth-benchmark-programs-to-contain-health-care-costs" TargetMode="External"/><Relationship Id="rId4721" Type="http://schemas.openxmlformats.org/officeDocument/2006/relationships/hyperlink" Target="https://www.scdhhs.gov/sites/dhhs/files/documents/Medicaid%20Handbook%206.11.25%20Final.pdf" TargetMode="External"/><Relationship Id="rId244" Type="http://schemas.openxmlformats.org/officeDocument/2006/relationships/hyperlink" Target="https://sourceonhealthcare.org/home-2023/facility-fees-bills-introduced-map-chart/" TargetMode="External"/><Relationship Id="rId3323" Type="http://schemas.openxmlformats.org/officeDocument/2006/relationships/hyperlink" Target="https://law.justia.com/codes/new-jersey/title-56/section-56-11-60/" TargetMode="External"/><Relationship Id="rId311" Type="http://schemas.openxmlformats.org/officeDocument/2006/relationships/hyperlink" Target="https://sourceonhealthcare.org/home-2023/facility-fees-bills-introduced-map-chart/" TargetMode="External"/><Relationship Id="rId4097" Type="http://schemas.openxmlformats.org/officeDocument/2006/relationships/hyperlink" Target="https://sourceonhealthcare.org/state-action/" TargetMode="External"/><Relationship Id="rId5148" Type="http://schemas.openxmlformats.org/officeDocument/2006/relationships/hyperlink" Target="https://nashp.org/state-tracker/state-pharmacy-benefit-manager-legislation/" TargetMode="External"/><Relationship Id="rId1758" Type="http://schemas.openxmlformats.org/officeDocument/2006/relationships/hyperlink" Target="https://www.hhs.texas.gov/handbooks/texas-works-handbook/a-830-medicaid-coverage-months-prior-month-application" TargetMode="External"/><Relationship Id="rId2809" Type="http://schemas.openxmlformats.org/officeDocument/2006/relationships/hyperlink" Target="https://states.guttmacher.org/policies?restrictions=state-medicaid-coverage-ban" TargetMode="External"/><Relationship Id="rId4164" Type="http://schemas.openxmlformats.org/officeDocument/2006/relationships/hyperlink" Target="https://sourceonhealthcare.org/state-action/" TargetMode="External"/><Relationship Id="rId5215" Type="http://schemas.openxmlformats.org/officeDocument/2006/relationships/hyperlink" Target="https://www.ncsl.org/health/state-policy-options-and-pharmacy-benefit-managers" TargetMode="External"/><Relationship Id="rId3180" Type="http://schemas.openxmlformats.org/officeDocument/2006/relationships/hyperlink" Target="https://law.justia.com/codes/south-dakota/title-43/chapter-31/section-43-31-1/" TargetMode="External"/><Relationship Id="rId4231" Type="http://schemas.openxmlformats.org/officeDocument/2006/relationships/hyperlink" Target="https://law.justia.com/codes/alaska/title-21/chapter-42/article-2/section-21-42-375/" TargetMode="External"/><Relationship Id="rId1825" Type="http://schemas.openxmlformats.org/officeDocument/2006/relationships/hyperlink" Target="https://www.kff.org/medicaid/issue-brief/section-1115-waiver-watch-medicaid-pre-release-services-for-people-who-are-incarcerated/" TargetMode="External"/><Relationship Id="rId3997" Type="http://schemas.openxmlformats.org/officeDocument/2006/relationships/hyperlink" Target="https://www.apcdcouncil.org/" TargetMode="External"/><Relationship Id="rId2599" Type="http://schemas.openxmlformats.org/officeDocument/2006/relationships/hyperlink" Target="https://www.nj.gov/basicneeds/health/eyeglasses.shtml" TargetMode="External"/><Relationship Id="rId985" Type="http://schemas.openxmlformats.org/officeDocument/2006/relationships/hyperlink" Target="https://nashp.org/state-tracker/state-legislative-action-to-lower-health-system-costs/" TargetMode="External"/><Relationship Id="rId2666" Type="http://schemas.openxmlformats.org/officeDocument/2006/relationships/hyperlink" Target="https://www.kff.org/womens-health-policy/issue-brief/interactive-how-state-policies-shape-access-to-abortion-coverage/" TargetMode="External"/><Relationship Id="rId3717" Type="http://schemas.openxmlformats.org/officeDocument/2006/relationships/hyperlink" Target="https://nashp.org/state-tracker/how-states-use-cost-growth-benchmark-programs-to-contain-health-care-costs" TargetMode="External"/><Relationship Id="rId5072" Type="http://schemas.openxmlformats.org/officeDocument/2006/relationships/hyperlink" Target="https://www.billtrack50.com/billdetail/1840896" TargetMode="External"/><Relationship Id="rId638" Type="http://schemas.openxmlformats.org/officeDocument/2006/relationships/hyperlink" Target="https://nashp.org/state-tracker/2025-state-legislation-to-lower-prescription-drug-costs/" TargetMode="External"/><Relationship Id="rId1268" Type="http://schemas.openxmlformats.org/officeDocument/2006/relationships/hyperlink" Target="https://law.justia.com/codes/nebraska/chapter-71/statute-71-20-104/" TargetMode="External"/><Relationship Id="rId1682" Type="http://schemas.openxmlformats.org/officeDocument/2006/relationships/hyperlink" Target="https://unitedstatesofcare.org/wp-content/uploads/2023/03/2023-State-Action_-Preventive-Services.pdf" TargetMode="External"/><Relationship Id="rId2319" Type="http://schemas.openxmlformats.org/officeDocument/2006/relationships/hyperlink" Target="https://www.lgbtmap.org/equality-maps/medicaid" TargetMode="External"/><Relationship Id="rId2733" Type="http://schemas.openxmlformats.org/officeDocument/2006/relationships/hyperlink" Target="https://www.kff.org/medicaid/state-indicator/abortion-under-medicaid/" TargetMode="External"/><Relationship Id="rId705" Type="http://schemas.openxmlformats.org/officeDocument/2006/relationships/hyperlink" Target="https://sourceonhealthcare.org/market-consolidation/merger-review/" TargetMode="External"/><Relationship Id="rId1335" Type="http://schemas.openxmlformats.org/officeDocument/2006/relationships/hyperlink" Target="https://nebraskalegislature.gov/laws/statutes.php?statute=44-5258" TargetMode="External"/><Relationship Id="rId2800" Type="http://schemas.openxmlformats.org/officeDocument/2006/relationships/hyperlink" Target="https://states.guttmacher.org/policies?restrictions=state-medicaid-coverage-ban" TargetMode="External"/><Relationship Id="rId41" Type="http://schemas.openxmlformats.org/officeDocument/2006/relationships/hyperlink" Target="https://sourceonhealthcare.org/home-2023/facility-fees-bills-introduced-map-chart/" TargetMode="External"/><Relationship Id="rId1402" Type="http://schemas.openxmlformats.org/officeDocument/2006/relationships/hyperlink" Target="https://law.justia.com/codes/connecticut/title-38a/chapter-700c/section-38a-513/" TargetMode="External"/><Relationship Id="rId4558" Type="http://schemas.openxmlformats.org/officeDocument/2006/relationships/hyperlink" Target="https://www.kff.org/womens-health-policy/state-policies-on-abortion-coverage-in-medicaid-private-insurance-and-aca-exchange-plans-2025/" TargetMode="External"/><Relationship Id="rId4972" Type="http://schemas.openxmlformats.org/officeDocument/2006/relationships/hyperlink" Target="https://legislature.idaho.gov/statutesrules/idstat/title54/t54ch17/sect54-1769/" TargetMode="External"/><Relationship Id="rId3574" Type="http://schemas.openxmlformats.org/officeDocument/2006/relationships/hyperlink" Target="https://www.mass.gov/info-details/health-care-cost-growth-benchmark" TargetMode="External"/><Relationship Id="rId4625" Type="http://schemas.openxmlformats.org/officeDocument/2006/relationships/hyperlink" Target="https://www.milbank.org/quarterly/articles/state-public-coverage-of-pregnant-undocumented-immigrants-and-prenatal-insurance-uptake/" TargetMode="External"/><Relationship Id="rId495" Type="http://schemas.openxmlformats.org/officeDocument/2006/relationships/hyperlink" Target="https://eig.org/state-noncompete-map/" TargetMode="External"/><Relationship Id="rId2176" Type="http://schemas.openxmlformats.org/officeDocument/2006/relationships/hyperlink" Target="https://nashp.org/state-tracker/state-medicaid-approaches-to-doula-service-benefits/" TargetMode="External"/><Relationship Id="rId2590" Type="http://schemas.openxmlformats.org/officeDocument/2006/relationships/hyperlink" Target="https://medicaid-documents.dhhs.utah.gov/Documents/pdfs/MemberGuide2025.pdf" TargetMode="External"/><Relationship Id="rId3227" Type="http://schemas.openxmlformats.org/officeDocument/2006/relationships/hyperlink" Target="https://law.justia.com/codes/maine/title-32/chapter-109-a/subchapter-2/section-11013/" TargetMode="External"/><Relationship Id="rId3641" Type="http://schemas.openxmlformats.org/officeDocument/2006/relationships/hyperlink" Target="https://www.milbank.org/news/state-health-care-cost-growth-target-values/" TargetMode="External"/><Relationship Id="rId148" Type="http://schemas.openxmlformats.org/officeDocument/2006/relationships/hyperlink" Target="https://sourceonhealthcare.org/home-2023/facility-fees-bills-introduced-map-chart/" TargetMode="External"/><Relationship Id="rId562" Type="http://schemas.openxmlformats.org/officeDocument/2006/relationships/hyperlink" Target="https://sourceonhealthcare.org/legislation/s-d-codified-laws-%c2%a7-53-9-11-employment-contract-covenants-not-to-compete-unlawful-contracts/" TargetMode="External"/><Relationship Id="rId1192" Type="http://schemas.openxmlformats.org/officeDocument/2006/relationships/hyperlink" Target="https://www.ncsl.org/health/certificate-of-need-state-laws" TargetMode="External"/><Relationship Id="rId2243" Type="http://schemas.openxmlformats.org/officeDocument/2006/relationships/hyperlink" Target="https://www.badoulatrainings.org/blog/state-of-the-states-efforts-to-expand-access-to-doula-care-in-medicaid-and-private-insurance" TargetMode="External"/><Relationship Id="rId215" Type="http://schemas.openxmlformats.org/officeDocument/2006/relationships/hyperlink" Target="https://app.powerbi.com/view?r=eyJrIjoiNDNlNTJjNzItNjQyNS00NjVmLTk4MjItZDYzZjBlNTQ0ZDA2IiwidCI6IjM4MmZiOGIwLTRkYzMtNDEwNy04MGJkLTM1OTViMjQzMmZhZSIsImMiOjZ9" TargetMode="External"/><Relationship Id="rId2310" Type="http://schemas.openxmlformats.org/officeDocument/2006/relationships/hyperlink" Target="https://www.lgbtmap.org/img/maps/citations-medicaid.pdf" TargetMode="External"/><Relationship Id="rId4068" Type="http://schemas.openxmlformats.org/officeDocument/2006/relationships/hyperlink" Target="https://www.oregon.gov/oha/HPA/ANALYTICS/APAC%20Page%20Docs/APAC-Data-Request-Fact-Sheet.pdf" TargetMode="External"/><Relationship Id="rId4482" Type="http://schemas.openxmlformats.org/officeDocument/2006/relationships/hyperlink" Target="https://resolve.org/learn/financial-resources/insurance-coverage/insurance-coverage-by-state/" TargetMode="External"/><Relationship Id="rId5119" Type="http://schemas.openxmlformats.org/officeDocument/2006/relationships/hyperlink" Target="https://www.healthmanagement.com/wp-content/uploads/2024-Medicaid-Rx-Survey-Rpt_FINAL.pdf" TargetMode="External"/><Relationship Id="rId3084" Type="http://schemas.openxmlformats.org/officeDocument/2006/relationships/hyperlink" Target="https://regulations.justia.com/states/wisconsin/dhs/dhs-110-199/chapter-dhs-120/subchapter-iv/section-dhs-120-25/" TargetMode="External"/><Relationship Id="rId4135" Type="http://schemas.openxmlformats.org/officeDocument/2006/relationships/hyperlink" Target="https://www.apcdcouncil.org/" TargetMode="External"/><Relationship Id="rId1729" Type="http://schemas.openxmlformats.org/officeDocument/2006/relationships/hyperlink" Target="https://www.medicaid.gov/medicaid/section-1115-demonstrations/downloads/ma-masshealth-ca-04192024.pdf" TargetMode="External"/><Relationship Id="rId3151" Type="http://schemas.openxmlformats.org/officeDocument/2006/relationships/hyperlink" Target="https://law.justia.com/codes/delaware/title-16/chapter-93/section-9311/" TargetMode="External"/><Relationship Id="rId4202" Type="http://schemas.openxmlformats.org/officeDocument/2006/relationships/hyperlink" Target="https://www.apcdcouncil.org/" TargetMode="External"/><Relationship Id="rId3968" Type="http://schemas.openxmlformats.org/officeDocument/2006/relationships/hyperlink" Target="https://bailit-health.com/publications/2025-0331-price-caps-resource-repository.pdf" TargetMode="External"/><Relationship Id="rId5" Type="http://schemas.openxmlformats.org/officeDocument/2006/relationships/hyperlink" Target="https://sourceonhealthcare.org/home-2023/facility-fees-bills-introduced-map-chart/" TargetMode="External"/><Relationship Id="rId889" Type="http://schemas.openxmlformats.org/officeDocument/2006/relationships/hyperlink" Target="https://d288exxlbtx24f.cloudfront.net/GCA_31-7-400_through_31-7-412.pdf" TargetMode="External"/><Relationship Id="rId1586" Type="http://schemas.openxmlformats.org/officeDocument/2006/relationships/hyperlink" Target="https://law.justia.com/codes/north-dakota/title-26-1/chapter-26-1-36-8/" TargetMode="External"/><Relationship Id="rId2984" Type="http://schemas.openxmlformats.org/officeDocument/2006/relationships/hyperlink" Target="https://www.mass.gov/orgs/health-safety-net" TargetMode="External"/><Relationship Id="rId5043" Type="http://schemas.openxmlformats.org/officeDocument/2006/relationships/hyperlink" Target="https://www.ncsl.org/health/state-policy-options-and-pharmacy-benefit-managers" TargetMode="External"/><Relationship Id="rId609" Type="http://schemas.openxmlformats.org/officeDocument/2006/relationships/hyperlink" Target="https://sourceonhealthcare.org/legislation/ab-1076/" TargetMode="External"/><Relationship Id="rId956" Type="http://schemas.openxmlformats.org/officeDocument/2006/relationships/hyperlink" Target="https://nashp.org/state-tracker/state-legislative-action-to-lower-health-system-costs/" TargetMode="External"/><Relationship Id="rId1239" Type="http://schemas.openxmlformats.org/officeDocument/2006/relationships/hyperlink" Target="https://law.justia.com/codes/wyoming/title-17/chapter-19/article-11/section-17-19-1111/" TargetMode="External"/><Relationship Id="rId2637" Type="http://schemas.openxmlformats.org/officeDocument/2006/relationships/hyperlink" Target="https://www.pa.gov/services/dhs/medicaid-dental-services" TargetMode="External"/><Relationship Id="rId5110" Type="http://schemas.openxmlformats.org/officeDocument/2006/relationships/hyperlink" Target="https://www.healthmanagement.com/wp-content/uploads/2024-Medicaid-Rx-Survey-Rpt_FINAL.pdf" TargetMode="External"/><Relationship Id="rId1653" Type="http://schemas.openxmlformats.org/officeDocument/2006/relationships/hyperlink" Target="https://www.commonwealthfund.org/blog/2022/aca-preventive-services-benefit-jeopardy-what-can-states-do" TargetMode="External"/><Relationship Id="rId2704" Type="http://schemas.openxmlformats.org/officeDocument/2006/relationships/hyperlink" Target="https://www.kff.org/womens-health-policy/issue-brief/interactive-how-state-policies-shape-access-to-abortion-coverage/" TargetMode="External"/><Relationship Id="rId1306" Type="http://schemas.openxmlformats.org/officeDocument/2006/relationships/hyperlink" Target="https://legiscan.com/CT/bill/SB00010/2025" TargetMode="External"/><Relationship Id="rId1720" Type="http://schemas.openxmlformats.org/officeDocument/2006/relationships/hyperlink" Target="https://www.law.cornell.edu/regulations/illinois/Ill-Admin-Code-tit-89-SS-110.34" TargetMode="External"/><Relationship Id="rId4876" Type="http://schemas.openxmlformats.org/officeDocument/2006/relationships/hyperlink" Target="https://triagecancer.org/state-laws/co-pay-accumulators" TargetMode="External"/><Relationship Id="rId12" Type="http://schemas.openxmlformats.org/officeDocument/2006/relationships/hyperlink" Target="https://sourceonhealthcare.org/home-2023/facility-fees-bills-introduced-map-chart/" TargetMode="External"/><Relationship Id="rId3478" Type="http://schemas.openxmlformats.org/officeDocument/2006/relationships/hyperlink" Target="https://www.ncsl.org/state-legislatures-news/details/states-seek-to-lower-costs-increase-coverage-of-mental-health-care" TargetMode="External"/><Relationship Id="rId3892" Type="http://schemas.openxmlformats.org/officeDocument/2006/relationships/hyperlink" Target="https://doi.org/10.1093/haschl/qxae002" TargetMode="External"/><Relationship Id="rId4529" Type="http://schemas.openxmlformats.org/officeDocument/2006/relationships/hyperlink" Target="https://www.law.cornell.edu/regulations/missouri/22-CSR-10-3.057" TargetMode="External"/><Relationship Id="rId4943" Type="http://schemas.openxmlformats.org/officeDocument/2006/relationships/hyperlink" Target="https://www.revisor.mn.gov/bills/text.php?number=SF628&amp;version=latest&amp;session=ls94&amp;session_year=2025&amp;session_number=0" TargetMode="External"/><Relationship Id="rId399" Type="http://schemas.openxmlformats.org/officeDocument/2006/relationships/hyperlink" Target="https://www.alaskahha.org/_files/ugd/ab2522_92de8f14047b4dfd8b5f681ca19b5d50.pdf" TargetMode="External"/><Relationship Id="rId2494" Type="http://schemas.openxmlformats.org/officeDocument/2006/relationships/hyperlink" Target="https://www.ultimatecareny.com/resources/medicaid-covered-hearing-aids-in-new-york" TargetMode="External"/><Relationship Id="rId3545" Type="http://schemas.openxmlformats.org/officeDocument/2006/relationships/hyperlink" Target="https://ohic.ri.gov/sites/g/files/xkgbur736/files/2023-08/RI%20TME%20%26%20PC%20Spend%20Implementation%20Manual_CY21-22%202023%2008-01_v1.pdf" TargetMode="External"/><Relationship Id="rId466" Type="http://schemas.openxmlformats.org/officeDocument/2006/relationships/hyperlink" Target="https://sourceonhealthcare.org/provider-contracts/" TargetMode="External"/><Relationship Id="rId880" Type="http://schemas.openxmlformats.org/officeDocument/2006/relationships/hyperlink" Target="https://dchealth.dc.gov/sites/default/files/dc/sites/doh/publication/attachments/2023-02-SHPDA-CertOfNeed-FAQs.pdf" TargetMode="External"/><Relationship Id="rId1096" Type="http://schemas.openxmlformats.org/officeDocument/2006/relationships/hyperlink" Target="https://sourceonhealthcare.org/market-consolidation/merger-review/" TargetMode="External"/><Relationship Id="rId2147" Type="http://schemas.openxmlformats.org/officeDocument/2006/relationships/hyperlink" Target="https://portal.ct.gov/dss/health-and-home-care/husky-maternity-bundle/doula-integration?language=en_US" TargetMode="External"/><Relationship Id="rId2561" Type="http://schemas.openxmlformats.org/officeDocument/2006/relationships/hyperlink" Target="https://medicaid.ncdhhs.gov/6b-routine-eye-examination-and-visual-aids-beneficiaries-21-years-age-and-older/download?attachment" TargetMode="External"/><Relationship Id="rId119" Type="http://schemas.openxmlformats.org/officeDocument/2006/relationships/hyperlink" Target="https://facilityfeereform.chir.georgetown.edu/cost-sharing-protections/" TargetMode="External"/><Relationship Id="rId533" Type="http://schemas.openxmlformats.org/officeDocument/2006/relationships/hyperlink" Target="https://eig.org/state-noncompete-map/" TargetMode="External"/><Relationship Id="rId1163" Type="http://schemas.openxmlformats.org/officeDocument/2006/relationships/hyperlink" Target="https://nashp.org/state-tracker/state-legislative-action-to-lower-health-system-costs/" TargetMode="External"/><Relationship Id="rId2214" Type="http://schemas.openxmlformats.org/officeDocument/2006/relationships/hyperlink" Target="https://nashp.org/state-tracker/state-medicaid-approaches-to-doula-service-benefits/" TargetMode="External"/><Relationship Id="rId3612" Type="http://schemas.openxmlformats.org/officeDocument/2006/relationships/hyperlink" Target="https://www.milbank.org/news/state-health-care-cost-growth-target-values/" TargetMode="External"/><Relationship Id="rId600" Type="http://schemas.openxmlformats.org/officeDocument/2006/relationships/hyperlink" Target="https://legislature.idaho.gov/statutesrules/idstat/title44/t44ch27/sect44-2704/" TargetMode="External"/><Relationship Id="rId1230" Type="http://schemas.openxmlformats.org/officeDocument/2006/relationships/hyperlink" Target="https://alison.legislature.state.al.us/code-of-alabama?section=22-21-263" TargetMode="External"/><Relationship Id="rId4386" Type="http://schemas.openxmlformats.org/officeDocument/2006/relationships/hyperlink" Target="https://law.justia.com/codes/louisiana/revised-statutes/title-22/rs-22-999-1/" TargetMode="External"/><Relationship Id="rId4039" Type="http://schemas.openxmlformats.org/officeDocument/2006/relationships/hyperlink" Target="https://www.apcdcouncil.org/" TargetMode="External"/><Relationship Id="rId4453" Type="http://schemas.openxmlformats.org/officeDocument/2006/relationships/hyperlink" Target="https://triagecancer.org/state-laws/health-insurance-fertility-services" TargetMode="External"/><Relationship Id="rId3055" Type="http://schemas.openxmlformats.org/officeDocument/2006/relationships/hyperlink" Target="https://regulations.justia.com/states/new-mexico/title-7/chapter-1/part-24/section-7-1-24-12/" TargetMode="External"/><Relationship Id="rId4106" Type="http://schemas.openxmlformats.org/officeDocument/2006/relationships/hyperlink" Target="https://www.apcdcouncil.org/" TargetMode="External"/><Relationship Id="rId4520" Type="http://schemas.openxmlformats.org/officeDocument/2006/relationships/hyperlink" Target="https://resolve.org/learn/financial-resources/insurance-coverage/insurance-coverage-by-state/" TargetMode="External"/><Relationship Id="rId390" Type="http://schemas.openxmlformats.org/officeDocument/2006/relationships/hyperlink" Target="https://leg.colorado.gov/sites/default/files/2023a_1215_signed.pdf" TargetMode="External"/><Relationship Id="rId2071" Type="http://schemas.openxmlformats.org/officeDocument/2006/relationships/hyperlink" Target="https://www.healthinsurance.org/faqs/does-health-insurance-cover-ivf-and-other-fertility-treatments/" TargetMode="External"/><Relationship Id="rId3122" Type="http://schemas.openxmlformats.org/officeDocument/2006/relationships/hyperlink" Target="https://www.lpm.org/investigate/2023-11-20/for-years-a-powerful-louisville-hospital-sued-people-for-unpaid-bills-experts-say-they-could-have-gotten-free-care" TargetMode="External"/><Relationship Id="rId110" Type="http://schemas.openxmlformats.org/officeDocument/2006/relationships/hyperlink" Target="https://facilityfeereform.chir.georgetown.edu/cost-sharing-protections/" TargetMode="External"/><Relationship Id="rId2888" Type="http://schemas.openxmlformats.org/officeDocument/2006/relationships/hyperlink" Target="https://regulations.justia.com/states/rhode-island/title-216/chapter-40/subchapter-10/part-23/section-216-ricr-40-10-23-14/" TargetMode="External"/><Relationship Id="rId3939" Type="http://schemas.openxmlformats.org/officeDocument/2006/relationships/hyperlink" Target="https://www.healthaffairs.org/content/forefront/state-spotlight-use-provider-based-reference-pricing-oklahoma-and-south-carolina" TargetMode="External"/><Relationship Id="rId2955" Type="http://schemas.openxmlformats.org/officeDocument/2006/relationships/hyperlink" Target="https://www.southcarolinapublicradio.org/podcasts/2023-04-07/indebted-south-carolinas-medical-debt-is-2nd-worst-in-the-us-and-hospitals-dont-always-make-it-better" TargetMode="External"/><Relationship Id="rId927" Type="http://schemas.openxmlformats.org/officeDocument/2006/relationships/hyperlink" Target="https://www.ncsl.org/health/certificate-of-need-state-laws" TargetMode="External"/><Relationship Id="rId1557" Type="http://schemas.openxmlformats.org/officeDocument/2006/relationships/hyperlink" Target="https://www.commonwealthfund.org/publications/fund-reports/2025/jul/state-protections-against-medical-debt-look-policies-across-us" TargetMode="External"/><Relationship Id="rId1971" Type="http://schemas.openxmlformats.org/officeDocument/2006/relationships/hyperlink" Target="https://www.healthinsurance.org/faqs/does-health-insurance-cover-ivf-and-other-fertility-treatments/" TargetMode="External"/><Relationship Id="rId2608" Type="http://schemas.openxmlformats.org/officeDocument/2006/relationships/hyperlink" Target="https://medicaid.utah.gov/dental-coverage-and-plans/" TargetMode="External"/><Relationship Id="rId5014" Type="http://schemas.openxmlformats.org/officeDocument/2006/relationships/hyperlink" Target="https://legislature.vermont.gov/statutes/section/18/091/04605" TargetMode="External"/><Relationship Id="rId1624" Type="http://schemas.openxmlformats.org/officeDocument/2006/relationships/hyperlink" Target="https://www.commonwealthfund.org/blog/2022/aca-preventive-services-benefit-jeopardy-what-can-states-do" TargetMode="External"/><Relationship Id="rId4030" Type="http://schemas.openxmlformats.org/officeDocument/2006/relationships/hyperlink" Target="https://www.apcdcouncil.org/" TargetMode="External"/><Relationship Id="rId3796" Type="http://schemas.openxmlformats.org/officeDocument/2006/relationships/hyperlink" Target="https://www.milbank.org/news/state-health-care-cost-growth-target-values/" TargetMode="External"/><Relationship Id="rId2398" Type="http://schemas.openxmlformats.org/officeDocument/2006/relationships/hyperlink" Target="https://www.findlaw.com/lgbtq-law/do-insurance-companies-and-medicaid-cover-gender-affirming-care-.html" TargetMode="External"/><Relationship Id="rId3449" Type="http://schemas.openxmlformats.org/officeDocument/2006/relationships/hyperlink" Target="https://www.ncsl.org/state-legislatures-news/details/states-seek-to-lower-costs-increase-coverage-of-mental-health-care" TargetMode="External"/><Relationship Id="rId4847" Type="http://schemas.openxmlformats.org/officeDocument/2006/relationships/hyperlink" Target="https://www.mass.gov/doc/prescription-drug-coupon-study/download" TargetMode="External"/><Relationship Id="rId3863" Type="http://schemas.openxmlformats.org/officeDocument/2006/relationships/hyperlink" Target="https://www.milbank.org/wp-content/uploads/2024/04/Milbank-Peterson-Case-Study-Snapshots-ACCESS_v04.pdf" TargetMode="External"/><Relationship Id="rId4914" Type="http://schemas.openxmlformats.org/officeDocument/2006/relationships/hyperlink" Target="https://www.oklegislature.gov/BillInfo.aspx?Bill=hb2678&amp;Session=2100" TargetMode="External"/><Relationship Id="rId784" Type="http://schemas.openxmlformats.org/officeDocument/2006/relationships/hyperlink" Target="https://www.ncsl.org/health/certificate-of-need-state-laws" TargetMode="External"/><Relationship Id="rId1067" Type="http://schemas.openxmlformats.org/officeDocument/2006/relationships/hyperlink" Target="https://nashp.org/state-tracker/state-legislative-action-to-lower-health-system-costs/" TargetMode="External"/><Relationship Id="rId2465" Type="http://schemas.openxmlformats.org/officeDocument/2006/relationships/hyperlink" Target="https://www.medstarfamilychoicedc.com/-/media/project/mho/mfcdc/medical-policies-and-procedures/policy-1421dc-hearing-aid-coverage-october-2020.pdf" TargetMode="External"/><Relationship Id="rId3516" Type="http://schemas.openxmlformats.org/officeDocument/2006/relationships/hyperlink" Target="https://benchmarkdashboard.dhss.delaware.gov/" TargetMode="External"/><Relationship Id="rId3930" Type="http://schemas.openxmlformats.org/officeDocument/2006/relationships/hyperlink" Target="https://nashp.org/state-tracker/state-legislative-action-to-lower-health-system-costs/" TargetMode="External"/><Relationship Id="rId437" Type="http://schemas.openxmlformats.org/officeDocument/2006/relationships/hyperlink" Target="https://eig.org/state-noncompete-map/" TargetMode="External"/><Relationship Id="rId851" Type="http://schemas.openxmlformats.org/officeDocument/2006/relationships/hyperlink" Target="https://www.ncsl.org/health/the-evolving-landscape-of-state-health-care-transaction-laws" TargetMode="External"/><Relationship Id="rId1481" Type="http://schemas.openxmlformats.org/officeDocument/2006/relationships/hyperlink" Target="https://sdlegislature.gov/Statutes/58-17-4.1" TargetMode="External"/><Relationship Id="rId2118" Type="http://schemas.openxmlformats.org/officeDocument/2006/relationships/hyperlink" Target="https://resolve.org/learn/financial-resources/insurance-coverage/medicaid-coverage-for-infertility-treatments-and-fertility-preservation/" TargetMode="External"/><Relationship Id="rId2532" Type="http://schemas.openxmlformats.org/officeDocument/2006/relationships/hyperlink" Target="https://medicaid.alabama.gov/content/4.0_programs/4.2_Medical_Services/4.2.1_Ancillary_Services/4.2.1.1_Eye_Care_Services.aspx" TargetMode="External"/><Relationship Id="rId504" Type="http://schemas.openxmlformats.org/officeDocument/2006/relationships/hyperlink" Target="https://eig.org/state-noncompete-map/" TargetMode="External"/><Relationship Id="rId1134" Type="http://schemas.openxmlformats.org/officeDocument/2006/relationships/hyperlink" Target="https://nashp.org/state-tracker/2025-state-legislation-to-lower-health-system-costs/" TargetMode="External"/><Relationship Id="rId1201" Type="http://schemas.openxmlformats.org/officeDocument/2006/relationships/hyperlink" Target="https://www.goodwinlaw.com/en/resource/state-healthcare-transaction-notification-laws" TargetMode="External"/><Relationship Id="rId4357" Type="http://schemas.openxmlformats.org/officeDocument/2006/relationships/hyperlink" Target="https://www.ncsl.org/health/accessing-diabetes-care-and-management" TargetMode="External"/><Relationship Id="rId4771" Type="http://schemas.openxmlformats.org/officeDocument/2006/relationships/hyperlink" Target="https://iq.govwin.com/neo/marketAnalysis/view/Medicaid-eligibility-and-enrollment-systems-Which-states-still-need-to-modernize/283?researchTypeId=1&amp;researchMarket=" TargetMode="External"/><Relationship Id="rId3373" Type="http://schemas.openxmlformats.org/officeDocument/2006/relationships/hyperlink" Target="https://downloads.cms.gov/cciio/State%20Required%20Benefits_MO.PDF" TargetMode="External"/><Relationship Id="rId4424" Type="http://schemas.openxmlformats.org/officeDocument/2006/relationships/hyperlink" Target="https://gc.nh.gov/bill_status/legacy/bs2016/bill_status.aspx?lsr=868&amp;sy=2019&amp;sortoption=&amp;txtsessionyear=2019&amp;txtbillnumber=SB279" TargetMode="External"/><Relationship Id="rId294" Type="http://schemas.openxmlformats.org/officeDocument/2006/relationships/hyperlink" Target="https://facilityfeereform.chir.georgetown.edu/facility-fee-prohibitions/" TargetMode="External"/><Relationship Id="rId3026" Type="http://schemas.openxmlformats.org/officeDocument/2006/relationships/hyperlink" Target="https://hcpf.colorado.gov/hospital-community-benefit-accountability-program-requirements" TargetMode="External"/><Relationship Id="rId361" Type="http://schemas.openxmlformats.org/officeDocument/2006/relationships/hyperlink" Target="https://sourceonhealthcare.org/home-2023/facility-fees-bills-introduced-map-chart/" TargetMode="External"/><Relationship Id="rId2042" Type="http://schemas.openxmlformats.org/officeDocument/2006/relationships/hyperlink" Target="https://www.healthinsurance.org/faqs/does-health-insurance-cover-ivf-and-other-fertility-treatments/" TargetMode="External"/><Relationship Id="rId3440" Type="http://schemas.openxmlformats.org/officeDocument/2006/relationships/hyperlink" Target="https://docs.legis.wisconsin.gov/2009/related/lcactmemo/act218" TargetMode="External"/><Relationship Id="rId5198" Type="http://schemas.openxmlformats.org/officeDocument/2006/relationships/hyperlink" Target="https://www.ncsl.org/health/state-policy-options-and-pharmacy-benefit-managers" TargetMode="External"/><Relationship Id="rId2859" Type="http://schemas.openxmlformats.org/officeDocument/2006/relationships/hyperlink" Target="https://law.justia.com/codes/illinois/chapter-210/act-210-ilcs-88/" TargetMode="External"/><Relationship Id="rId5265" Type="http://schemas.openxmlformats.org/officeDocument/2006/relationships/hyperlink" Target="https://nashp.org/state-tracker/state-pharmacy-benefit-manager-legislation/" TargetMode="External"/><Relationship Id="rId1875" Type="http://schemas.openxmlformats.org/officeDocument/2006/relationships/hyperlink" Target="https://app.leg.wa.gov/wac/default.aspx?cite=182-504-0005" TargetMode="External"/><Relationship Id="rId4281" Type="http://schemas.openxmlformats.org/officeDocument/2006/relationships/hyperlink" Target="https://law.justia.com/codes/maryland/insurance/title-15/subtitle-8/section-15-859/" TargetMode="External"/><Relationship Id="rId1528" Type="http://schemas.openxmlformats.org/officeDocument/2006/relationships/hyperlink" Target="https://law.justia.com/codes/kentucky/chapter-304/subtitle-304-17a/section-304-17a-264/" TargetMode="External"/><Relationship Id="rId2926" Type="http://schemas.openxmlformats.org/officeDocument/2006/relationships/hyperlink" Target="https://law.justia.com/codes/kansas/chapter-60/article-23/section-60-2310/" TargetMode="External"/><Relationship Id="rId1942" Type="http://schemas.openxmlformats.org/officeDocument/2006/relationships/hyperlink" Target="https://mgaleg.maryland.gov/mgawebsite/Legislation/Details/SB0460?ys=2023RS" TargetMode="External"/><Relationship Id="rId4001" Type="http://schemas.openxmlformats.org/officeDocument/2006/relationships/hyperlink" Target="https://www.apcdcouncil.org/" TargetMode="External"/><Relationship Id="rId3767" Type="http://schemas.openxmlformats.org/officeDocument/2006/relationships/hyperlink" Target="https://app.leg.wa.gov/billsummary?billnumber=5589&amp;year=2022" TargetMode="External"/><Relationship Id="rId4818" Type="http://schemas.openxmlformats.org/officeDocument/2006/relationships/hyperlink" Target="https://www.primetherapeutics.com/tops" TargetMode="External"/><Relationship Id="rId688" Type="http://schemas.openxmlformats.org/officeDocument/2006/relationships/hyperlink" Target="https://sourceonhealthcare.org/market-consolidation/merger-review/" TargetMode="External"/><Relationship Id="rId2369" Type="http://schemas.openxmlformats.org/officeDocument/2006/relationships/hyperlink" Target="https://www.lgbtmap.org/equality-maps/medicaid" TargetMode="External"/><Relationship Id="rId2783" Type="http://schemas.openxmlformats.org/officeDocument/2006/relationships/hyperlink" Target="https://states.guttmacher.org/policies?restrictions=state-medicaid-coverage-ban" TargetMode="External"/><Relationship Id="rId3834" Type="http://schemas.openxmlformats.org/officeDocument/2006/relationships/hyperlink" Target="https://nashp.org/state-tracker/how-states-use-cost-growth-benchmark-programs-to-contain-health-care-costs" TargetMode="External"/><Relationship Id="rId755" Type="http://schemas.openxmlformats.org/officeDocument/2006/relationships/hyperlink" Target="https://sourceonhealthcare.org/market-consolidation/merger-review/" TargetMode="External"/><Relationship Id="rId1385" Type="http://schemas.openxmlformats.org/officeDocument/2006/relationships/hyperlink" Target="https://iid.iowa.gov/regulated-entities/insurance-related/insurers/insurers-rate-filing-and-policy-form-filings" TargetMode="External"/><Relationship Id="rId2436" Type="http://schemas.openxmlformats.org/officeDocument/2006/relationships/hyperlink" Target="https://www.findlaw.com/lgbtq-law/do-insurance-companies-and-medicaid-cover-gender-affirming-care-.html" TargetMode="External"/><Relationship Id="rId2850" Type="http://schemas.openxmlformats.org/officeDocument/2006/relationships/hyperlink" Target="https://law.justia.com/codes/connecticut/title-19a/chapter-368z/section-19a-673b/" TargetMode="External"/><Relationship Id="rId91" Type="http://schemas.openxmlformats.org/officeDocument/2006/relationships/hyperlink" Target="https://facilityfeereform.chir.georgetown.edu/cost-sharing-protections/" TargetMode="External"/><Relationship Id="rId408" Type="http://schemas.openxmlformats.org/officeDocument/2006/relationships/hyperlink" Target="https://statutes.capitol.texas.gov/Docs/HS/htm/HS.254.htm" TargetMode="External"/><Relationship Id="rId822" Type="http://schemas.openxmlformats.org/officeDocument/2006/relationships/hyperlink" Target="https://www.goodwinlaw.com/en/resource/state-healthcare-transaction-notification-laws" TargetMode="External"/><Relationship Id="rId1038" Type="http://schemas.openxmlformats.org/officeDocument/2006/relationships/hyperlink" Target="https://nashp.org/state-tracker/2025-state-legislation-to-lower-health-system-costs/" TargetMode="External"/><Relationship Id="rId1452" Type="http://schemas.openxmlformats.org/officeDocument/2006/relationships/hyperlink" Target="https://law.justia.com/codes/missouri/title-xxiv/chapter-376/section-376-465/" TargetMode="External"/><Relationship Id="rId2503" Type="http://schemas.openxmlformats.org/officeDocument/2006/relationships/hyperlink" Target="https://www.oregon.gov/oha/HSD/OHP/Policies/129-changes-010124.pdf" TargetMode="External"/><Relationship Id="rId3901" Type="http://schemas.openxmlformats.org/officeDocument/2006/relationships/hyperlink" Target="https://www.cms.gov/priorities/innovation/innovation-models/ahead" TargetMode="External"/><Relationship Id="rId1105" Type="http://schemas.openxmlformats.org/officeDocument/2006/relationships/hyperlink" Target="https://www.ncsl.org/health/certificate-of-need-state-laws" TargetMode="External"/><Relationship Id="rId3277" Type="http://schemas.openxmlformats.org/officeDocument/2006/relationships/hyperlink" Target="https://www.commonwealthfund.org/publications/fund-reports/2025/jul/state-protections-against-medical-debt-look-policies-across-us" TargetMode="External"/><Relationship Id="rId4675" Type="http://schemas.openxmlformats.org/officeDocument/2006/relationships/hyperlink" Target="https://www.chcf.org/wp-content/uploads/2024/06/MediCalFactsFiguresAlmanac08052024.pdf" TargetMode="External"/><Relationship Id="rId198" Type="http://schemas.openxmlformats.org/officeDocument/2006/relationships/hyperlink" Target="https://facilityfeereform.chir.georgetown.edu/consumer-notification-requirements/" TargetMode="External"/><Relationship Id="rId3691" Type="http://schemas.openxmlformats.org/officeDocument/2006/relationships/hyperlink" Target="https://www.milbank.org/news/state-health-care-cost-growth-target-values/" TargetMode="External"/><Relationship Id="rId4328" Type="http://schemas.openxmlformats.org/officeDocument/2006/relationships/hyperlink" Target="https://www.oscn.net/applications/oscn/DeliverDocument.asp?CiteID=440867" TargetMode="External"/><Relationship Id="rId4742" Type="http://schemas.openxmlformats.org/officeDocument/2006/relationships/hyperlink" Target="https://dhss.delaware.gov/dmma/medicaid/" TargetMode="External"/><Relationship Id="rId2293" Type="http://schemas.openxmlformats.org/officeDocument/2006/relationships/hyperlink" Target="https://www.kff.org/womens-health-policy/issue-brief/interactive-how-state-policies-shape-access-to-abortion-coverage/" TargetMode="External"/><Relationship Id="rId3344" Type="http://schemas.openxmlformats.org/officeDocument/2006/relationships/hyperlink" Target="https://www.ncsl.org/state-legislatures-news/details/states-seek-to-lower-costs-increase-coverage-of-mental-health-care" TargetMode="External"/><Relationship Id="rId265" Type="http://schemas.openxmlformats.org/officeDocument/2006/relationships/hyperlink" Target="https://app.powerbi.com/view?r=eyJrIjoiNDNlNTJjNzItNjQyNS00NjVmLTk4MjItZDYzZjBlNTQ0ZDA2IiwidCI6IjM4MmZiOGIwLTRkYzMtNDEwNy04MGJkLTM1OTViMjQzMmZhZSIsImMiOjZ9" TargetMode="External"/><Relationship Id="rId2360" Type="http://schemas.openxmlformats.org/officeDocument/2006/relationships/hyperlink" Target="https://www.lgbtmap.org/img/maps/citations-medicaid.pdf" TargetMode="External"/><Relationship Id="rId3411" Type="http://schemas.openxmlformats.org/officeDocument/2006/relationships/hyperlink" Target="https://archive.legmt.gov/bills/mca/title_0330/chapter_0220/part_0070/sections_index.html" TargetMode="External"/><Relationship Id="rId332" Type="http://schemas.openxmlformats.org/officeDocument/2006/relationships/hyperlink" Target="https://sourceonhealthcare.org/home-2023/facility-fees-bills-introduced-map-chart/" TargetMode="External"/><Relationship Id="rId2013" Type="http://schemas.openxmlformats.org/officeDocument/2006/relationships/hyperlink" Target="https://resolve.org/learn/financial-resources/insurance-coverage/medicaid-coverage-for-infertility-treatments-and-fertility-preservation/" TargetMode="External"/><Relationship Id="rId5169" Type="http://schemas.openxmlformats.org/officeDocument/2006/relationships/hyperlink" Target="https://nashp.org/state-tracker/state-pharmacy-benefit-manager-legislation/" TargetMode="External"/><Relationship Id="rId4185" Type="http://schemas.openxmlformats.org/officeDocument/2006/relationships/hyperlink" Target="https://sph.uth.edu/research/centers/center-for-health-care-data/texas-all-payor-claims-database/" TargetMode="External"/><Relationship Id="rId5236" Type="http://schemas.openxmlformats.org/officeDocument/2006/relationships/hyperlink" Target="https://cohealthinitiative.org/wp-content/uploads/2025/07/Website_Copay-Assistance-Policy-Brief_Kang_Georgetown_Final_.pdf" TargetMode="External"/><Relationship Id="rId1779" Type="http://schemas.openxmlformats.org/officeDocument/2006/relationships/hyperlink" Target="https://www.kff.org/medicaid/issue-brief/medicaid-postpartum-coverage-extension-tracker/" TargetMode="External"/><Relationship Id="rId4252" Type="http://schemas.openxmlformats.org/officeDocument/2006/relationships/hyperlink" Target="https://law.justia.com/codes/alabama/title-22/title-1/chapter-6/article-1/section-22-6-11/" TargetMode="External"/><Relationship Id="rId1846" Type="http://schemas.openxmlformats.org/officeDocument/2006/relationships/hyperlink" Target="https://www.cms.gov/newsroom/press-releases/biden-harris-administration-announces-approvals-five-states-will-keep-eligible-children-and-adults" TargetMode="External"/><Relationship Id="rId1913" Type="http://schemas.openxmlformats.org/officeDocument/2006/relationships/hyperlink" Target="https://amchp.org/wp-content/uploads/2024/03/New-Mexico_2024-Title-V-State-Profile_FINAL.pdf" TargetMode="External"/><Relationship Id="rId2687" Type="http://schemas.openxmlformats.org/officeDocument/2006/relationships/hyperlink" Target="https://www.kff.org/womens-health-policy/issue-brief/interactive-how-state-policies-shape-access-to-abortion-coverage/" TargetMode="External"/><Relationship Id="rId3738" Type="http://schemas.openxmlformats.org/officeDocument/2006/relationships/hyperlink" Target="https://legislature.maine.gov/legis/bills/getPDF.asp?paper=SP0421&amp;item=3&amp;snum=129" TargetMode="External"/><Relationship Id="rId5093" Type="http://schemas.openxmlformats.org/officeDocument/2006/relationships/hyperlink" Target="https://www.healthmanagement.com/wp-content/uploads/2024-Medicaid-Rx-Survey-Rpt_FINAL.pdf" TargetMode="External"/><Relationship Id="rId659" Type="http://schemas.openxmlformats.org/officeDocument/2006/relationships/hyperlink" Target="https://sourceonhealthcare.org/market-consolidation/merger-review/" TargetMode="External"/><Relationship Id="rId1289" Type="http://schemas.openxmlformats.org/officeDocument/2006/relationships/hyperlink" Target="https://law.justia.com/codes/minnesota/chapters-300-323a/chapter-317a/section-317a-811/" TargetMode="External"/><Relationship Id="rId5160" Type="http://schemas.openxmlformats.org/officeDocument/2006/relationships/hyperlink" Target="https://nashp.org/state-tracker/state-pharmacy-benefit-manager-legislation/" TargetMode="External"/><Relationship Id="rId1356" Type="http://schemas.openxmlformats.org/officeDocument/2006/relationships/hyperlink" Target="https://www.mid.ms.gov/mississippi-insurance-department/healthcare/rate-filing-information/rate-review-frequently-asked-questions/" TargetMode="External"/><Relationship Id="rId2754" Type="http://schemas.openxmlformats.org/officeDocument/2006/relationships/hyperlink" Target="https://www.kff.org/medicaid/state-indicator/abortion-under-medicaid/" TargetMode="External"/><Relationship Id="rId3805" Type="http://schemas.openxmlformats.org/officeDocument/2006/relationships/hyperlink" Target="https://www.milbank.org/news/state-health-care-cost-growth-target-values/" TargetMode="External"/><Relationship Id="rId726" Type="http://schemas.openxmlformats.org/officeDocument/2006/relationships/hyperlink" Target="https://sourceonhealthcare.org/market-consolidation/merger-review/" TargetMode="External"/><Relationship Id="rId1009" Type="http://schemas.openxmlformats.org/officeDocument/2006/relationships/hyperlink" Target="https://nashp.org/state-tracker/state-legislative-action-to-lower-health-system-costs/" TargetMode="External"/><Relationship Id="rId1770" Type="http://schemas.openxmlformats.org/officeDocument/2006/relationships/hyperlink" Target="https://www.healthinsurance.org/medicaid/georgia/" TargetMode="External"/><Relationship Id="rId2407" Type="http://schemas.openxmlformats.org/officeDocument/2006/relationships/hyperlink" Target="https://www.findlaw.com/lgbtq-law/do-insurance-companies-and-medicaid-cover-gender-affirming-care-.html" TargetMode="External"/><Relationship Id="rId2821" Type="http://schemas.openxmlformats.org/officeDocument/2006/relationships/hyperlink" Target="https://www.molinahealthcare.com/members/nm/en-us/mem/Medicaid/benefits.aspx" TargetMode="External"/><Relationship Id="rId62" Type="http://schemas.openxmlformats.org/officeDocument/2006/relationships/hyperlink" Target="https://app.powerbi.com/view?r=eyJrIjoiNDNlNTJjNzItNjQyNS00NjVmLTk4MjItZDYzZjBlNTQ0ZDA2IiwidCI6IjM4MmZiOGIwLTRkYzMtNDEwNy04MGJkLTM1OTViMjQzMmZhZSIsImMiOjZ9" TargetMode="External"/><Relationship Id="rId1423" Type="http://schemas.openxmlformats.org/officeDocument/2006/relationships/hyperlink" Target="https://www.kxnet.com/news/top-stories/many-health-insurance-premiums-in-nd-going-up-6-16-percent/" TargetMode="External"/><Relationship Id="rId4579" Type="http://schemas.openxmlformats.org/officeDocument/2006/relationships/hyperlink" Target="https://tcf.org/content/report/how-to-create-a-public-health-insurance-plan-lessons-from-states/" TargetMode="External"/><Relationship Id="rId4993" Type="http://schemas.openxmlformats.org/officeDocument/2006/relationships/hyperlink" Target="https://advance.lexis.com/documentpage/?pdmfid=1000516&amp;crid=c703235b-6251-41db-87d1-a3e20dac122b&amp;config=00JAA1YTg5OGJlYi04MTI4LTRlNjQtYTc4Yi03NTQxN2E5NmE0ZjQKAFBvZENhdGFsb2ftaXPxZTR7bRPtX1Jok9kz&amp;pddocfullpath=%2Fshared%2Fdocument%2Fadministrative-codes%2Furn%3AcontentItem%3A5XKV-PWC1-JTGH-B2B2-00008-00&amp;pdcontentcomponentid=234122&amp;pdteaserkey=sr0&amp;pditab=allpods&amp;ecomp=8s65kkk&amp;earg=sr0&amp;prid=bda5ffba-d6ef-407e-8e41-92422eaad25c" TargetMode="External"/><Relationship Id="rId3595" Type="http://schemas.openxmlformats.org/officeDocument/2006/relationships/hyperlink" Target="https://www.milbank.org/news/state-health-care-cost-growth-target-values/" TargetMode="External"/><Relationship Id="rId4646" Type="http://schemas.openxmlformats.org/officeDocument/2006/relationships/hyperlink" Target="https://www.migrationpolicy.org/news/shrinking-number-daca-participants" TargetMode="External"/><Relationship Id="rId2197" Type="http://schemas.openxmlformats.org/officeDocument/2006/relationships/hyperlink" Target="https://www.badoulatrainings.org/blog/state-of-the-states-efforts-to-expand-access-to-doula-care-in-medicaid-and-private-insurance" TargetMode="External"/><Relationship Id="rId3248" Type="http://schemas.openxmlformats.org/officeDocument/2006/relationships/hyperlink" Target="https://law.justia.com/codes/arizona/title-44/section-44-1201/" TargetMode="External"/><Relationship Id="rId3662" Type="http://schemas.openxmlformats.org/officeDocument/2006/relationships/hyperlink" Target="https://www.milbank.org/news/state-health-care-cost-growth-target-values/" TargetMode="External"/><Relationship Id="rId4713" Type="http://schemas.openxmlformats.org/officeDocument/2006/relationships/hyperlink" Target="https://www.health.ny.gov/health_care/managed_care/" TargetMode="External"/><Relationship Id="rId169" Type="http://schemas.openxmlformats.org/officeDocument/2006/relationships/hyperlink" Target="https://sourceonhealthcare.org/home-2023/facility-fees-bills-introduced-map-chart/" TargetMode="External"/><Relationship Id="rId583" Type="http://schemas.openxmlformats.org/officeDocument/2006/relationships/hyperlink" Targe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mississippi&amp;wpv_sort_orderby=post_title&amp;wpv_sort_order=asc&amp;wpv_filter_submit=Submit" TargetMode="External"/><Relationship Id="rId2264" Type="http://schemas.openxmlformats.org/officeDocument/2006/relationships/hyperlink" Target="https://capitol.texas.gov/BillLookup/History.aspx?LegSess=89R&amp;Bill=HB2573" TargetMode="External"/><Relationship Id="rId3315" Type="http://schemas.openxmlformats.org/officeDocument/2006/relationships/hyperlink" Target="https://law.justia.com/codes/virginia/title-32-1/chapter-4/section-32-1-102-2/" TargetMode="External"/><Relationship Id="rId236" Type="http://schemas.openxmlformats.org/officeDocument/2006/relationships/hyperlink" Target="https://app.powerbi.com/view?r=eyJrIjoiNDNlNTJjNzItNjQyNS00NjVmLTk4MjItZDYzZjBlNTQ0ZDA2IiwidCI6IjM4MmZiOGIwLTRkYzMtNDEwNy04MGJkLTM1OTViMjQzMmZhZSIsImMiOjZ9" TargetMode="External"/><Relationship Id="rId650" Type="http://schemas.openxmlformats.org/officeDocument/2006/relationships/hyperlink" Target="https://sourceonhealthcare.org/market-consolidation/merger-review/" TargetMode="External"/><Relationship Id="rId1280" Type="http://schemas.openxmlformats.org/officeDocument/2006/relationships/hyperlink" Target="https://law.justia.com/codes/north-carolina/chapter-55a/article-11/section-55a-11-02/" TargetMode="External"/><Relationship Id="rId2331" Type="http://schemas.openxmlformats.org/officeDocument/2006/relationships/hyperlink" Target="https://www.lgbtmap.org/equality-maps/medicaid" TargetMode="External"/><Relationship Id="rId303" Type="http://schemas.openxmlformats.org/officeDocument/2006/relationships/hyperlink" Target="https://facilityfeereform.chir.georgetown.edu/facility-fee-prohibitions/" TargetMode="External"/><Relationship Id="rId4089" Type="http://schemas.openxmlformats.org/officeDocument/2006/relationships/hyperlink" Target="https://sourceonhealthcare.org/state-action/" TargetMode="External"/><Relationship Id="rId1000" Type="http://schemas.openxmlformats.org/officeDocument/2006/relationships/hyperlink" Target="https://nashp.org/state-tracker/2025-state-legislation-to-lower-health-system-costs/" TargetMode="External"/><Relationship Id="rId4156" Type="http://schemas.openxmlformats.org/officeDocument/2006/relationships/hyperlink" Target="https://sourceonhealthcare.org/state-action/" TargetMode="External"/><Relationship Id="rId4570" Type="http://schemas.openxmlformats.org/officeDocument/2006/relationships/hyperlink" Target="https://housedems.delaware.gov/2024/05/23/house-passes-minor-brown-bill-to-expand-access-to-reproductive-healthcare/" TargetMode="External"/><Relationship Id="rId5207" Type="http://schemas.openxmlformats.org/officeDocument/2006/relationships/hyperlink" Target="https://www.ncsl.org/health/state-policy-options-and-pharmacy-benefit-managers" TargetMode="External"/><Relationship Id="rId1817" Type="http://schemas.openxmlformats.org/officeDocument/2006/relationships/hyperlink" Target="https://dphhs.mt.gov/assets/healthcare/MontanaHELP-Program-DOCMedicaidExpansionBenefits.pdf" TargetMode="External"/><Relationship Id="rId3172" Type="http://schemas.openxmlformats.org/officeDocument/2006/relationships/hyperlink" Target="https://www.commonwealthfund.org/publications/maps-and-interactives/state-protections-against-medical-debt" TargetMode="External"/><Relationship Id="rId4223" Type="http://schemas.openxmlformats.org/officeDocument/2006/relationships/hyperlink" Target="https://law.justia.com/codes/maryland/insurance/title-15/subtitle-8/section-15-860/" TargetMode="External"/><Relationship Id="rId160" Type="http://schemas.openxmlformats.org/officeDocument/2006/relationships/hyperlink" Target="https://sourceonhealthcare.org/home-2023/facility-fees-bills-introduced-map-chart/" TargetMode="External"/><Relationship Id="rId3989" Type="http://schemas.openxmlformats.org/officeDocument/2006/relationships/hyperlink" Target="https://www.apcdcouncil.org/" TargetMode="External"/><Relationship Id="rId5064" Type="http://schemas.openxmlformats.org/officeDocument/2006/relationships/hyperlink" Target="https://www.healthmanagement.com/wp-content/uploads/2024-Medicaid-Rx-Survey-Rpt_FINAL.pdf" TargetMode="External"/><Relationship Id="rId977" Type="http://schemas.openxmlformats.org/officeDocument/2006/relationships/hyperlink" Target="https://www.ncsl.org/health/the-evolving-landscape-of-state-health-care-transaction-laws" TargetMode="External"/><Relationship Id="rId2658" Type="http://schemas.openxmlformats.org/officeDocument/2006/relationships/hyperlink" Target="https://www.denverpost.com/2025/04/24/colorado-abortion-public-funding-law-jared-polis-signs-bills/" TargetMode="External"/><Relationship Id="rId3709" Type="http://schemas.openxmlformats.org/officeDocument/2006/relationships/hyperlink" Target="https://www.milbank.org/wp-content/uploads/2024/04/Milbank-Peterson-Case-Study-Snapshots-ACCESS_v04.pdf" TargetMode="External"/><Relationship Id="rId4080" Type="http://schemas.openxmlformats.org/officeDocument/2006/relationships/hyperlink" Target="https://www.vhi.org/apcd/" TargetMode="External"/><Relationship Id="rId1674" Type="http://schemas.openxmlformats.org/officeDocument/2006/relationships/hyperlink" Target="https://www.commonwealthfund.org/blog/2022/aca-preventive-services-benefit-jeopardy-what-can-states-do" TargetMode="External"/><Relationship Id="rId2725" Type="http://schemas.openxmlformats.org/officeDocument/2006/relationships/hyperlink" Target="https://www.kff.org/medicaid/state-indicator/abortion-under-medicaid/" TargetMode="External"/><Relationship Id="rId5131" Type="http://schemas.openxmlformats.org/officeDocument/2006/relationships/hyperlink" Target="https://www.healthmanagement.com/wp-content/uploads/2024-Medicaid-Rx-Survey-Rpt_FINAL.pdf" TargetMode="External"/><Relationship Id="rId1327" Type="http://schemas.openxmlformats.org/officeDocument/2006/relationships/hyperlink" Target="https://law.justia.com/codes/delaware/title-18/chapter-25/section-2502/" TargetMode="External"/><Relationship Id="rId1741" Type="http://schemas.openxmlformats.org/officeDocument/2006/relationships/hyperlink" Target="https://www.medicaid.nv.gov/downloads/provider/nv_billing_general.pdf" TargetMode="External"/><Relationship Id="rId4897" Type="http://schemas.openxmlformats.org/officeDocument/2006/relationships/hyperlink" Target="https://legislature.maine.gov/statutes/24-A/title24-Asec4349.html" TargetMode="External"/><Relationship Id="rId33" Type="http://schemas.openxmlformats.org/officeDocument/2006/relationships/hyperlink" Target="https://sourceonhealthcare.org/home-2023/facility-fees-bills-introduced-map-chart/" TargetMode="External"/><Relationship Id="rId3499" Type="http://schemas.openxmlformats.org/officeDocument/2006/relationships/hyperlink" Target="https://www.paritytrack.org/reports/nebraska/statutes/" TargetMode="External"/><Relationship Id="rId3566" Type="http://schemas.openxmlformats.org/officeDocument/2006/relationships/hyperlink" Target="https://www.healthcarevaluehub.org/improving-value/browse-strategy/health-spending-targets" TargetMode="External"/><Relationship Id="rId4964" Type="http://schemas.openxmlformats.org/officeDocument/2006/relationships/hyperlink" Target="https://www.commerce.alaska.gov/web/portals/5/pub/PharmacyStatutes.pdf" TargetMode="External"/><Relationship Id="rId487" Type="http://schemas.openxmlformats.org/officeDocument/2006/relationships/hyperlink" Target="https://casetext.com/statute/arkansas-code-of-1987/title-17-professions-occupations-and-businesses/subtitle-3-medical-professions" TargetMode="External"/><Relationship Id="rId2168" Type="http://schemas.openxmlformats.org/officeDocument/2006/relationships/hyperlink" Target="https://publicdocuments.dhw.idaho.gov/WebLink/DocView.aspx?id=2080&amp;dbid=0&amp;repo=PUBLIC-DOCUMENTS" TargetMode="External"/><Relationship Id="rId3219" Type="http://schemas.openxmlformats.org/officeDocument/2006/relationships/hyperlink" Target="https://www.commonwealthfund.org/publications/fund-reports/2025/jul/state-protections-against-medical-debt-look-policies-across-us" TargetMode="External"/><Relationship Id="rId3980" Type="http://schemas.openxmlformats.org/officeDocument/2006/relationships/hyperlink" Target="https://sourceonhealthcare.org/legislation/ld-1829/" TargetMode="External"/><Relationship Id="rId4617" Type="http://schemas.openxmlformats.org/officeDocument/2006/relationships/hyperlink" Target="https://unitedstatesofcare.org/wp-content/uploads/2024/02/2024-Comparison-Chart-of-State-Public-Options.pdf" TargetMode="External"/><Relationship Id="rId1184" Type="http://schemas.openxmlformats.org/officeDocument/2006/relationships/hyperlink" Target="https://www.ncsl.org/health/certificate-of-need-state-laws" TargetMode="External"/><Relationship Id="rId2582" Type="http://schemas.openxmlformats.org/officeDocument/2006/relationships/hyperlink" Target="https://www.humana.com/medicaid/kentucky-medicaid/coverage/vision" TargetMode="External"/><Relationship Id="rId3633" Type="http://schemas.openxmlformats.org/officeDocument/2006/relationships/hyperlink" Target="https://nashp.org/state-tracker/how-states-use-cost-growth-benchmark-programs-to-contain-health-care-costs" TargetMode="External"/><Relationship Id="rId554" Type="http://schemas.openxmlformats.org/officeDocument/2006/relationships/hyperlink" Target="https://sourceonhealthcare.org/legislation/hb-330-see-companion-bill-sb-480/" TargetMode="External"/><Relationship Id="rId2235" Type="http://schemas.openxmlformats.org/officeDocument/2006/relationships/hyperlink" Target="https://docs.google.com/spreadsheets/d/1vsZTIecerW5t49Gg01pya2fURuZ-L6tDimC2e3QeIeE/edit?gid=1534310451" TargetMode="External"/><Relationship Id="rId3700" Type="http://schemas.openxmlformats.org/officeDocument/2006/relationships/hyperlink" Target="https://nashp.org/state-tracker/how-states-use-cost-growth-benchmark-programs-to-contain-health-care-costs" TargetMode="External"/><Relationship Id="rId207" Type="http://schemas.openxmlformats.org/officeDocument/2006/relationships/hyperlink" Target="https://facilityfeereform.chir.georgetown.edu/consumer-notification-requirements/" TargetMode="External"/><Relationship Id="rId621" Type="http://schemas.openxmlformats.org/officeDocument/2006/relationships/hyperlink" Target="https://sourceonhealthcare.org/legislation/sb-7-2/" TargetMode="External"/><Relationship Id="rId1251" Type="http://schemas.openxmlformats.org/officeDocument/2006/relationships/hyperlink" Target="https://law.justia.com/codes/maine/title-5/part-1/chapter-9/section-194-c/" TargetMode="External"/><Relationship Id="rId2302" Type="http://schemas.openxmlformats.org/officeDocument/2006/relationships/hyperlink" Target="https://www.lgbtmap.org/equality-maps/medicaid" TargetMode="External"/><Relationship Id="rId4474" Type="http://schemas.openxmlformats.org/officeDocument/2006/relationships/hyperlink" Target="https://triagecancer.org/state-laws/health-insurance-fertility-services" TargetMode="External"/><Relationship Id="rId3076" Type="http://schemas.openxmlformats.org/officeDocument/2006/relationships/hyperlink" Target="https://law.justia.com/codes/vermont/title-18/chapter-221/section-9405b/" TargetMode="External"/><Relationship Id="rId3490" Type="http://schemas.openxmlformats.org/officeDocument/2006/relationships/hyperlink" Target="https://www.ncsl.org/state-legislatures-news/details/states-seek-to-lower-costs-increase-coverage-of-mental-health-care" TargetMode="External"/><Relationship Id="rId4127" Type="http://schemas.openxmlformats.org/officeDocument/2006/relationships/hyperlink" Target="https://sourceonhealthcare.org/state-action/" TargetMode="External"/><Relationship Id="rId4541" Type="http://schemas.openxmlformats.org/officeDocument/2006/relationships/hyperlink" Target="https://news.calpers.ca.gov/doula-benefits-woven-into-2025-health-plans/" TargetMode="External"/><Relationship Id="rId2092" Type="http://schemas.openxmlformats.org/officeDocument/2006/relationships/hyperlink" Target="https://resolve.org/learn/financial-resources/insurance-coverage/medicaid-coverage-for-infertility-treatments-and-fertility-preservation/" TargetMode="External"/><Relationship Id="rId3143" Type="http://schemas.openxmlformats.org/officeDocument/2006/relationships/hyperlink" Target="https://law.justia.com/codes/south-carolina/2016/title-44/chapter-6/section-44-6-150/" TargetMode="External"/><Relationship Id="rId131" Type="http://schemas.openxmlformats.org/officeDocument/2006/relationships/hyperlink" Target="https://app.powerbi.com/view?r=eyJrIjoiNDNlNTJjNzItNjQyNS00NjVmLTk4MjItZDYzZjBlNTQ0ZDA2IiwidCI6IjM4MmZiOGIwLTRkYzMtNDEwNy04MGJkLTM1OTViMjQzMmZhZSIsImMiOjZ9" TargetMode="External"/><Relationship Id="rId3210" Type="http://schemas.openxmlformats.org/officeDocument/2006/relationships/hyperlink" Target="https://www.commonwealthfund.org/publications/fund-reports/2025/jul/state-protections-against-medical-debt-look-policies-across-us" TargetMode="External"/><Relationship Id="rId2976" Type="http://schemas.openxmlformats.org/officeDocument/2006/relationships/hyperlink" Target="https://casetext.com/statute/code-of-iowa/title-ix-local-government/chapter-347-county-hospitals/section-34713-board-of-trustees-duties" TargetMode="External"/><Relationship Id="rId948" Type="http://schemas.openxmlformats.org/officeDocument/2006/relationships/hyperlink" Target="https://nashp.org/state-tracker/2025-state-legislation-to-lower-health-system-costs/" TargetMode="External"/><Relationship Id="rId1578" Type="http://schemas.openxmlformats.org/officeDocument/2006/relationships/hyperlink" Target="https://law.justia.com/codes/california/code-hsc/division-107/part-2/chapter-2-5/article-1/section-127425/" TargetMode="External"/><Relationship Id="rId1992" Type="http://schemas.openxmlformats.org/officeDocument/2006/relationships/hyperlink" Target="https://resolve.org/learn/financial-resources/insurance-coverage/medicaid-coverage-for-infertility-treatments-and-fertility-preservation/" TargetMode="External"/><Relationship Id="rId2629" Type="http://schemas.openxmlformats.org/officeDocument/2006/relationships/hyperlink" Target="https://www.uhcdental.com/content/dam/provider/dental/medicaid/MS_Provider-QRG.pdf" TargetMode="External"/><Relationship Id="rId5035" Type="http://schemas.openxmlformats.org/officeDocument/2006/relationships/hyperlink" Target="https://nashp.org/state-tracker/state-pharmacy-benefit-manager-legislation/" TargetMode="External"/><Relationship Id="rId1645" Type="http://schemas.openxmlformats.org/officeDocument/2006/relationships/hyperlink" Target="https://www.lung.org/getmedia/f08bd6f1-a72a-4cf4-85b3-b319a389e218/National-Landscape-State-Coverage-of-Preventive-Services-and-Tobacco-Cessation-Treatment-(May-2023).pdf" TargetMode="External"/><Relationship Id="rId4051" Type="http://schemas.openxmlformats.org/officeDocument/2006/relationships/hyperlink" Target="https://sourceonhealthcare.org/state-action/" TargetMode="External"/><Relationship Id="rId5102" Type="http://schemas.openxmlformats.org/officeDocument/2006/relationships/hyperlink" Target="https://www.healthmanagement.com/wp-content/uploads/2024-Medicaid-Rx-Survey-Rpt_FINAL.pdf" TargetMode="External"/><Relationship Id="rId1712" Type="http://schemas.openxmlformats.org/officeDocument/2006/relationships/hyperlink" Target="https://www.dchealthlink.com/sites/default/files/v2/forms/Application_for_Retroactive_Medicaid_Coverage.pdf" TargetMode="External"/><Relationship Id="rId4868" Type="http://schemas.openxmlformats.org/officeDocument/2006/relationships/hyperlink" Target="https://triagecancer.org/state-laws/co-pay-accumulators" TargetMode="External"/><Relationship Id="rId3884" Type="http://schemas.openxmlformats.org/officeDocument/2006/relationships/hyperlink" Target="https://medicaid.ncdhhs.gov/documents/files/21-0004-inpatient-hospital/open" TargetMode="External"/><Relationship Id="rId4935" Type="http://schemas.openxmlformats.org/officeDocument/2006/relationships/hyperlink" Target="https://iga.in.gov/legislative/2025/bills/house/1604/details" TargetMode="External"/><Relationship Id="rId2486" Type="http://schemas.openxmlformats.org/officeDocument/2006/relationships/hyperlink" Target="https://medicaidprovider.mt.gov/manuals/audiologyservicesandhearingaidservicesmanual" TargetMode="External"/><Relationship Id="rId3537" Type="http://schemas.openxmlformats.org/officeDocument/2006/relationships/hyperlink" Target="https://www.chcf.org/wp-content/uploads/2020/01/CommissioningChangeFourStatesAdvisoryBoards.pdf" TargetMode="External"/><Relationship Id="rId3951" Type="http://schemas.openxmlformats.org/officeDocument/2006/relationships/hyperlink" Target="https://bills.legmt.gov/" TargetMode="External"/><Relationship Id="rId458" Type="http://schemas.openxmlformats.org/officeDocument/2006/relationships/hyperlink" Target="https://sourceonhealthcare.org/provider-contracts/" TargetMode="External"/><Relationship Id="rId872" Type="http://schemas.openxmlformats.org/officeDocument/2006/relationships/hyperlink" Target="https://www.ncsl.org/health/certificate-of-need-state-laws" TargetMode="External"/><Relationship Id="rId1088" Type="http://schemas.openxmlformats.org/officeDocument/2006/relationships/hyperlink" Target="https://nashp.org/state-tracker/state-legislative-action-to-lower-health-system-costs/" TargetMode="External"/><Relationship Id="rId2139" Type="http://schemas.openxmlformats.org/officeDocument/2006/relationships/hyperlink" Target="https://docs.google.com/spreadsheets/d/1vsZTIecerW5t49Gg01pya2fURuZ-L6tDimC2e3QeIeE/edit?gid=1534310451" TargetMode="External"/><Relationship Id="rId2553" Type="http://schemas.openxmlformats.org/officeDocument/2006/relationships/hyperlink" Target="https://www.marylandhealthconnection.gov/after-you-enroll/medicaid/what-medicaid-covers/" TargetMode="External"/><Relationship Id="rId3604" Type="http://schemas.openxmlformats.org/officeDocument/2006/relationships/hyperlink" Target="https://www.milbank.org/news/state-health-care-cost-growth-target-values/" TargetMode="External"/><Relationship Id="rId525" Type="http://schemas.openxmlformats.org/officeDocument/2006/relationships/hyperlink" Target="https://eig.org/state-noncompete-map/" TargetMode="External"/><Relationship Id="rId1155" Type="http://schemas.openxmlformats.org/officeDocument/2006/relationships/hyperlink" Target="https://health.mo.gov/information/boards/certificateofneed/faq.php" TargetMode="External"/><Relationship Id="rId2206" Type="http://schemas.openxmlformats.org/officeDocument/2006/relationships/hyperlink" Target="https://www.badoulatrainings.org/blog/state-of-the-states-efforts-to-expand-access-to-doula-care-in-medicaid-and-private-insurance" TargetMode="External"/><Relationship Id="rId2620" Type="http://schemas.openxmlformats.org/officeDocument/2006/relationships/hyperlink" Target="https://dhcfp.nv.gov/uploadedFiles/dhcfpnvgov/content/Members/BLU/NVMedicaid_Dental_Plan_Fact_Sheet_Eng_Span.pdf" TargetMode="External"/><Relationship Id="rId1222" Type="http://schemas.openxmlformats.org/officeDocument/2006/relationships/hyperlink" Target="https://webserver.rilegislature.gov/Statutes/TITLE23/23-17.14/23-17.14-8.htm" TargetMode="External"/><Relationship Id="rId4378" Type="http://schemas.openxmlformats.org/officeDocument/2006/relationships/hyperlink" Target="https://code.dccouncil.gov/us/dc/council/code/sections/48-855.02" TargetMode="External"/><Relationship Id="rId3394" Type="http://schemas.openxmlformats.org/officeDocument/2006/relationships/hyperlink" Target="https://downloads.cms.gov/cciio/State%20Required%20Benefits_WV.PDF" TargetMode="External"/><Relationship Id="rId4792" Type="http://schemas.openxmlformats.org/officeDocument/2006/relationships/hyperlink" Target="https://www.rxssdc.org/content/dam/sovereign-states-drug-consortium/assets/pdf/ssdc-cy2026-supplemental-rebate-solicitation-letter.pdf" TargetMode="External"/><Relationship Id="rId3047" Type="http://schemas.openxmlformats.org/officeDocument/2006/relationships/hyperlink" Target="https://regulations.justia.com/states/montana/department-37/chapter-37-106/subchapter-37-106-1/rule-37-106-138/" TargetMode="External"/><Relationship Id="rId4445" Type="http://schemas.openxmlformats.org/officeDocument/2006/relationships/hyperlink" Target="https://www.njleg.state.nj.us/bill-search/2018/S2133" TargetMode="External"/><Relationship Id="rId3461" Type="http://schemas.openxmlformats.org/officeDocument/2006/relationships/hyperlink" Target="https://www.ncsl.org/state-legislatures-news/details/states-seek-to-lower-costs-increase-coverage-of-mental-health-care" TargetMode="External"/><Relationship Id="rId4512" Type="http://schemas.openxmlformats.org/officeDocument/2006/relationships/hyperlink" Target="https://resolve.org/learn/financial-resources/insurance-coverage/insurance-coverage-by-state/" TargetMode="External"/><Relationship Id="rId382" Type="http://schemas.openxmlformats.org/officeDocument/2006/relationships/hyperlink" Target="https://facilityfeereform.chir.georgetown.edu/consumer-notification-requirements/" TargetMode="External"/><Relationship Id="rId2063" Type="http://schemas.openxmlformats.org/officeDocument/2006/relationships/hyperlink" Target="https://www.kff.org/womens-health-policy/state-indicator/infertility-coverage/?currentTimeframe=0&amp;sortModel=%7B%22colId%22:%22Location%22,%22sort%22:%22asc%22%7D" TargetMode="External"/><Relationship Id="rId3114" Type="http://schemas.openxmlformats.org/officeDocument/2006/relationships/hyperlink" Target="https://law.justia.com/codes/california/code-hsc/division-107/part-2/chapter-2-5/article-1/section-127420/" TargetMode="External"/><Relationship Id="rId2130" Type="http://schemas.openxmlformats.org/officeDocument/2006/relationships/hyperlink" Target="https://nashp.org/state-tracker/state-medicaid-approaches-to-doula-service-benefits/" TargetMode="External"/><Relationship Id="rId102" Type="http://schemas.openxmlformats.org/officeDocument/2006/relationships/hyperlink" Target="https://facilityfeereform.chir.georgetown.edu/cost-sharing-protections/" TargetMode="External"/><Relationship Id="rId1896" Type="http://schemas.openxmlformats.org/officeDocument/2006/relationships/hyperlink" Target="https://healthlaw.org/doula-medicaid-project-february-2024-state-roundup/" TargetMode="External"/><Relationship Id="rId2947" Type="http://schemas.openxmlformats.org/officeDocument/2006/relationships/hyperlink" Target="https://law.justia.com/codes/north-dakota/title-32/chapter-32-09-1/" TargetMode="External"/><Relationship Id="rId5006" Type="http://schemas.openxmlformats.org/officeDocument/2006/relationships/hyperlink" Target="https://www.legis.state.pa.us/cfdocs/legis/li/uconsCheck.cfm?yr=2016&amp;sessInd=0&amp;act=95" TargetMode="External"/><Relationship Id="rId919" Type="http://schemas.openxmlformats.org/officeDocument/2006/relationships/hyperlink" Target="https://www.ncsl.org/health/certificate-of-need-state-laws" TargetMode="External"/><Relationship Id="rId1549" Type="http://schemas.openxmlformats.org/officeDocument/2006/relationships/hyperlink" Target="https://law.justia.com/codes/nevada/chapter-689a/statute-689a-075/" TargetMode="External"/><Relationship Id="rId1963" Type="http://schemas.openxmlformats.org/officeDocument/2006/relationships/hyperlink" Target="https://www.healthinsurance.org/faqs/does-health-insurance-cover-ivf-and-other-fertility-treatments/" TargetMode="External"/><Relationship Id="rId4022" Type="http://schemas.openxmlformats.org/officeDocument/2006/relationships/hyperlink" Target="https://hcai.ca.gov/california-takes-another-step-to-improve-health-care-costs-quality-and-access-for-all-californians" TargetMode="External"/><Relationship Id="rId1616" Type="http://schemas.openxmlformats.org/officeDocument/2006/relationships/hyperlink" Target="https://www.commonwealthfund.org/blog/2022/aca-preventive-services-benefit-jeopardy-what-can-states-do" TargetMode="External"/><Relationship Id="rId3788" Type="http://schemas.openxmlformats.org/officeDocument/2006/relationships/hyperlink" Target="https://www.milbank.org/wp-content/uploads/2024/04/Milbank-Peterson-Case-Study-Snapshots-ACCESS_v04.pdf" TargetMode="External"/><Relationship Id="rId4839" Type="http://schemas.openxmlformats.org/officeDocument/2006/relationships/hyperlink" Target="https://www.ncsl.org/health/bulk-purchasing-of-prescription-drugs" TargetMode="External"/><Relationship Id="rId3855" Type="http://schemas.openxmlformats.org/officeDocument/2006/relationships/hyperlink" Target="https://www.milbank.org/news/state-health-care-cost-growth-target-values/" TargetMode="External"/><Relationship Id="rId776" Type="http://schemas.openxmlformats.org/officeDocument/2006/relationships/hyperlink" Target="https://sourceonhealthcare.org/market-consolidation/merger-review/" TargetMode="External"/><Relationship Id="rId2457" Type="http://schemas.openxmlformats.org/officeDocument/2006/relationships/hyperlink" Target="https://medicaid.alabama.gov/documents/4.0_Programs/4.1_Covered_Services/4.1_Medicaid_Non_Covered_Services_Updated_5-21-23.pdf" TargetMode="External"/><Relationship Id="rId3508" Type="http://schemas.openxmlformats.org/officeDocument/2006/relationships/hyperlink" Target="https://www.mass.gov/doc/presentation-2024-benchmark-hearing/download" TargetMode="External"/><Relationship Id="rId4906" Type="http://schemas.openxmlformats.org/officeDocument/2006/relationships/hyperlink" Target="https://law.justia.com/codes/new-york/isc/article-32/3216/" TargetMode="External"/><Relationship Id="rId429" Type="http://schemas.openxmlformats.org/officeDocument/2006/relationships/hyperlink" Target="https://facilityfeereform.chir.georgetown.edu/facility-fee-prohibitions/" TargetMode="External"/><Relationship Id="rId1059" Type="http://schemas.openxmlformats.org/officeDocument/2006/relationships/hyperlink" Target="https://nashp.org/state-tracker/state-legislative-action-to-lower-health-system-costs/" TargetMode="External"/><Relationship Id="rId1473" Type="http://schemas.openxmlformats.org/officeDocument/2006/relationships/hyperlink" Target="https://www.pa.gov/agencies/insurance/posted-filings-reports-company-orders/product-and-rate-filings/aca-health-rate-filings.html" TargetMode="External"/><Relationship Id="rId2871" Type="http://schemas.openxmlformats.org/officeDocument/2006/relationships/hyperlink" Target="https://www.commonwealthfund.org/publications/maps-and-interactives/state-protections-against-medical-debt" TargetMode="External"/><Relationship Id="rId3922" Type="http://schemas.openxmlformats.org/officeDocument/2006/relationships/hyperlink" Target="https://sourceonhealthcare.org/legislation/" TargetMode="External"/><Relationship Id="rId843" Type="http://schemas.openxmlformats.org/officeDocument/2006/relationships/hyperlink" Target="https://view.officeapps.live.com/op/view.aspx?src=https%3A%2F%2Fsourceonhealthcare.org%2Fwp-content%2Fuploads%2F2023%2F12%2FMerger-Review-Laws-Master-Chart-Download_Dec-2023.xlsx&amp;wdOrigin=BROWSELINK" TargetMode="External"/><Relationship Id="rId1126" Type="http://schemas.openxmlformats.org/officeDocument/2006/relationships/hyperlink" Target="https://nashp.org/state-tracker/state-legislative-action-to-lower-health-system-costs/" TargetMode="External"/><Relationship Id="rId2524" Type="http://schemas.openxmlformats.org/officeDocument/2006/relationships/hyperlink" Target="https://www.dhs.state.il.us/page.aspx?item=17583" TargetMode="External"/><Relationship Id="rId910" Type="http://schemas.openxmlformats.org/officeDocument/2006/relationships/hyperlink" Target="https://www.goodwinlaw.com/en/resource/state-healthcare-transaction-notification-laws" TargetMode="External"/><Relationship Id="rId1540" Type="http://schemas.openxmlformats.org/officeDocument/2006/relationships/hyperlink" Target="https://law.justia.com/codes/michigan/chapter-500/statute-act-218-of-1956/division-218-1956-22/section-500-2213b/" TargetMode="External"/><Relationship Id="rId4696" Type="http://schemas.openxmlformats.org/officeDocument/2006/relationships/hyperlink" Target="https://www.mass.gov/info-details/masshealth-coverage-types-for-individuals-and-families-including-people-with-disabilities-0" TargetMode="External"/><Relationship Id="rId3298" Type="http://schemas.openxmlformats.org/officeDocument/2006/relationships/hyperlink" Target="https://www.commonwealthfund.org/publications/fund-reports/2025/jul/state-protections-against-medical-debt-look-policies-across-us" TargetMode="External"/><Relationship Id="rId4349" Type="http://schemas.openxmlformats.org/officeDocument/2006/relationships/hyperlink" Target="https://code.wvlegislature.gov/33-16-3o/" TargetMode="External"/><Relationship Id="rId4763" Type="http://schemas.openxmlformats.org/officeDocument/2006/relationships/hyperlink" Target="https://iq.govwin.com/neo/marketAnalysis/view/Medicaid-eligibility-and-enrollment-systems-Which-states-still-need-to-modernize/283?researchTypeId=1&amp;researchMarket=" TargetMode="External"/><Relationship Id="rId3365" Type="http://schemas.openxmlformats.org/officeDocument/2006/relationships/hyperlink" Target="https://downloads.cms.gov/cciio/State%20Required%20Benefits_KY.PDF" TargetMode="External"/><Relationship Id="rId4416" Type="http://schemas.openxmlformats.org/officeDocument/2006/relationships/hyperlink" Target="https://triagecancer.org/state-laws/health-insurance-fertility-services" TargetMode="External"/><Relationship Id="rId4830" Type="http://schemas.openxmlformats.org/officeDocument/2006/relationships/hyperlink" Target="https://ctmirror.org/2023/09/14/ct-prescription-drug-discount-arrayrx-navitus-health/" TargetMode="External"/><Relationship Id="rId286" Type="http://schemas.openxmlformats.org/officeDocument/2006/relationships/hyperlink" Target="https://app.powerbi.com/view?r=eyJrIjoiNDNlNTJjNzItNjQyNS00NjVmLTk4MjItZDYzZjBlNTQ0ZDA2IiwidCI6IjM4MmZiOGIwLTRkYzMtNDEwNy04MGJkLTM1OTViMjQzMmZhZSIsImMiOjZ9" TargetMode="External"/><Relationship Id="rId2381" Type="http://schemas.openxmlformats.org/officeDocument/2006/relationships/hyperlink" Target="https://www.lgbtmap.org/equality-maps/medicaid" TargetMode="External"/><Relationship Id="rId3018" Type="http://schemas.openxmlformats.org/officeDocument/2006/relationships/hyperlink" Target="https://regulations.justia.com/states/west-virginia/agency-110/title-110/series-110-03/section-110-3-24/" TargetMode="External"/><Relationship Id="rId3432" Type="http://schemas.openxmlformats.org/officeDocument/2006/relationships/hyperlink" Target="https://legislature.vermont.gov/statutes/section/08/107/04089b" TargetMode="External"/><Relationship Id="rId353" Type="http://schemas.openxmlformats.org/officeDocument/2006/relationships/hyperlink" Target="https://sourceonhealthcare.org/home-2023/facility-fees-bills-introduced-map-chart/" TargetMode="External"/><Relationship Id="rId2034" Type="http://schemas.openxmlformats.org/officeDocument/2006/relationships/hyperlink" Target="https://www.kff.org/womens-health-policy/state-indicator/infertility-coverage/?currentTimeframe=0&amp;sortModel=%7B%22colId%22:%22Location%22,%22sort%22:%22asc%22%7D" TargetMode="External"/><Relationship Id="rId420" Type="http://schemas.openxmlformats.org/officeDocument/2006/relationships/hyperlink" Target="https://www.billtrack50.com/billdetail/1839837" TargetMode="External"/><Relationship Id="rId1050" Type="http://schemas.openxmlformats.org/officeDocument/2006/relationships/hyperlink" Target="https://nashp.org/state-tracker/state-legislative-action-to-lower-health-system-costs/" TargetMode="External"/><Relationship Id="rId2101" Type="http://schemas.openxmlformats.org/officeDocument/2006/relationships/hyperlink" Target="https://coverva.dmas.virginia.gov/media/qozik4z1/planfirst-flyer-en-final-01-27-25.pdf" TargetMode="External"/><Relationship Id="rId5257" Type="http://schemas.openxmlformats.org/officeDocument/2006/relationships/hyperlink" Target="https://www.legis.iowa.gov/docs/publications/LGI/91/SF383.pdf" TargetMode="External"/><Relationship Id="rId1867" Type="http://schemas.openxmlformats.org/officeDocument/2006/relationships/hyperlink" Target="https://www.ncleg.gov/BillLookup/2025/H653" TargetMode="External"/><Relationship Id="rId2918" Type="http://schemas.openxmlformats.org/officeDocument/2006/relationships/hyperlink" Target="https://law.justia.com/codes/idaho/title-48/chapter-3/section-48-303/" TargetMode="External"/><Relationship Id="rId4273" Type="http://schemas.openxmlformats.org/officeDocument/2006/relationships/hyperlink" Target="https://www.billtrack50.com/billdetail/1543345" TargetMode="External"/><Relationship Id="rId1934" Type="http://schemas.openxmlformats.org/officeDocument/2006/relationships/hyperlink" Target="https://casetext.com/statute/new-jersey-statutes/title-30-institutions-and-agencies/chapter-304d/section-304d-91-medicaid-contract-providers-to-provide-coverage-regardless-of-gender-identity-expression" TargetMode="External"/><Relationship Id="rId4340" Type="http://schemas.openxmlformats.org/officeDocument/2006/relationships/hyperlink" Target="http://law.justia.com/codes/wyoming/title-26/chapter-18/article-1/section-26-18-103/" TargetMode="External"/><Relationship Id="rId3759" Type="http://schemas.openxmlformats.org/officeDocument/2006/relationships/hyperlink" Target="https://olis.oregonlegislature.gov/liz/2015R1/Measures/Overview/SB231" TargetMode="External"/><Relationship Id="rId5181" Type="http://schemas.openxmlformats.org/officeDocument/2006/relationships/hyperlink" Target="https://nashp.org/state-tracker/state-pharmacy-benefit-manager-legislation/" TargetMode="External"/><Relationship Id="rId2775" Type="http://schemas.openxmlformats.org/officeDocument/2006/relationships/hyperlink" Target="https://states.guttmacher.org/policies?restrictions=state-medicaid-coverage-ban" TargetMode="External"/><Relationship Id="rId3826" Type="http://schemas.openxmlformats.org/officeDocument/2006/relationships/hyperlink" Target="https://www.milbank.org/wp-content/uploads/2024/04/Milbank-Peterson-Case-Study-Snapshots-ACCESS_v04.pdf" TargetMode="External"/><Relationship Id="rId747" Type="http://schemas.openxmlformats.org/officeDocument/2006/relationships/hyperlink" Target="https://sourceonhealthcare.org/market-consolidation/merger-review/" TargetMode="External"/><Relationship Id="rId1377" Type="http://schemas.openxmlformats.org/officeDocument/2006/relationships/hyperlink" Target="https://healthjournalism.org/wp-content/uploads/2025/01/Georgiafor-AHCJ2024.pdf" TargetMode="External"/><Relationship Id="rId1791" Type="http://schemas.openxmlformats.org/officeDocument/2006/relationships/hyperlink" Target="https://www.medicaidplanningassistance.org/state-specific-medicaid-eligibility/" TargetMode="External"/><Relationship Id="rId2428" Type="http://schemas.openxmlformats.org/officeDocument/2006/relationships/hyperlink" Target="https://www.alohacare.org/" TargetMode="External"/><Relationship Id="rId2842" Type="http://schemas.openxmlformats.org/officeDocument/2006/relationships/hyperlink" Target="https://law.justia.com/codes/vermont/title-18/chapter-221/section-9485/" TargetMode="External"/><Relationship Id="rId83" Type="http://schemas.openxmlformats.org/officeDocument/2006/relationships/hyperlink" Target="https://facilityfeereform.chir.georgetown.edu/cost-sharing-protections/" TargetMode="External"/><Relationship Id="rId814" Type="http://schemas.openxmlformats.org/officeDocument/2006/relationships/hyperlink" Target="https://www.ncsl.org/health/certificate-of-need-state-laws" TargetMode="External"/><Relationship Id="rId1444" Type="http://schemas.openxmlformats.org/officeDocument/2006/relationships/hyperlink" Target="https://www.michigan.gov/difs/-/media/Project/Websites/difs/Bulletins/2024/Bulletin_2024-09-INS.pdf" TargetMode="External"/><Relationship Id="rId1511" Type="http://schemas.openxmlformats.org/officeDocument/2006/relationships/hyperlink" Target="https://www.healthinsurance.org/short-term-health-insurance/hawaii/" TargetMode="External"/><Relationship Id="rId4667" Type="http://schemas.openxmlformats.org/officeDocument/2006/relationships/hyperlink" Target="https://www.kff.org/racial-equity-and-health-policy/state-health-coverage-for-immigrants-and-implications-for-health-coverage-and-care/" TargetMode="External"/><Relationship Id="rId3269" Type="http://schemas.openxmlformats.org/officeDocument/2006/relationships/hyperlink" Target="https://www.commonwealthfund.org/sites/default/files/2025-07/Kona_state_protections_medical_debt_2025_APPENDIX.pdf" TargetMode="External"/><Relationship Id="rId3683" Type="http://schemas.openxmlformats.org/officeDocument/2006/relationships/hyperlink" Target="https://www.milbank.org/news/state-health-care-cost-growth-target-values/" TargetMode="External"/><Relationship Id="rId2285" Type="http://schemas.openxmlformats.org/officeDocument/2006/relationships/hyperlink" Target="https://www.badoulatrainings.org/blog/state-of-the-states-efforts-to-expand-access-to-doula-care-in-medicaid-and-private-insurance" TargetMode="External"/><Relationship Id="rId3336" Type="http://schemas.openxmlformats.org/officeDocument/2006/relationships/hyperlink" Target="https://www.ncsl.org/state-legislatures-news/details/states-seek-to-lower-costs-increase-coverage-of-mental-health-care" TargetMode="External"/><Relationship Id="rId4734" Type="http://schemas.openxmlformats.org/officeDocument/2006/relationships/hyperlink" Target="https://dhhr.wv.gov/bms/Members/Managed%20Care/MCOreports/Documents/Managed%20Care%20Monthly%20Enrollment%20Report%20AUGUST%202025.pdf" TargetMode="External"/><Relationship Id="rId257" Type="http://schemas.openxmlformats.org/officeDocument/2006/relationships/hyperlink" Target="https://sourceonhealthcare.org/home-2023/facility-fees-bills-introduced-map-chart/" TargetMode="External"/><Relationship Id="rId3750" Type="http://schemas.openxmlformats.org/officeDocument/2006/relationships/hyperlink" Target="https://legiscan.com/NH/text/SB345/id/1040134" TargetMode="External"/><Relationship Id="rId4801" Type="http://schemas.openxmlformats.org/officeDocument/2006/relationships/hyperlink" Target="https://www.rxssdc.org/content/dam/sovereign-states-drug-consortium/assets/pdf/ssdc-cy2026-supplemental-rebate-solicitation-letter.pdf" TargetMode="External"/><Relationship Id="rId671" Type="http://schemas.openxmlformats.org/officeDocument/2006/relationships/hyperlink" Target="https://sourceonhealthcare.org/market-consolidation/merger-review/" TargetMode="External"/><Relationship Id="rId2352" Type="http://schemas.openxmlformats.org/officeDocument/2006/relationships/hyperlink" Target="https://www.lgbtmap.org/img/maps/citations-medicaid.pdf" TargetMode="External"/><Relationship Id="rId3403" Type="http://schemas.openxmlformats.org/officeDocument/2006/relationships/hyperlink" Target="https://legis.la.gov/Legis/Law.aspx?d=507898" TargetMode="External"/><Relationship Id="rId324" Type="http://schemas.openxmlformats.org/officeDocument/2006/relationships/hyperlink" Target="https://facilityfeereform.chir.georgetown.edu/facility-fee-prohibitions/" TargetMode="External"/><Relationship Id="rId2005" Type="http://schemas.openxmlformats.org/officeDocument/2006/relationships/hyperlink" Target="https://www.healthinsurance.org/faqs/does-health-insurance-cover-ivf-and-other-fertility-treatments/" TargetMode="External"/><Relationship Id="rId1021" Type="http://schemas.openxmlformats.org/officeDocument/2006/relationships/hyperlink" Target="https://www.ncsl.org/health/the-evolving-landscape-of-state-health-care-transaction-laws" TargetMode="External"/><Relationship Id="rId4177" Type="http://schemas.openxmlformats.org/officeDocument/2006/relationships/hyperlink" Target="https://sourceonhealthcare.org/state-action/" TargetMode="External"/><Relationship Id="rId4591" Type="http://schemas.openxmlformats.org/officeDocument/2006/relationships/hyperlink" Target="https://sourceonhealthcare.org/provider-rate-regulation/public-option/" TargetMode="External"/><Relationship Id="rId5228" Type="http://schemas.openxmlformats.org/officeDocument/2006/relationships/hyperlink" Target="https://www.ncsl.org/health/state-policy-options-and-pharmacy-benefit-managers" TargetMode="External"/><Relationship Id="rId3193" Type="http://schemas.openxmlformats.org/officeDocument/2006/relationships/hyperlink" Target="https://www.commonwealthfund.org/publications/fund-reports/2025/jul/state-protections-against-medical-debt-look-policies-across-us" TargetMode="External"/><Relationship Id="rId4244" Type="http://schemas.openxmlformats.org/officeDocument/2006/relationships/hyperlink" Target="https://www.billtrack50.com/billdetail/1622518" TargetMode="External"/><Relationship Id="rId1838" Type="http://schemas.openxmlformats.org/officeDocument/2006/relationships/hyperlink" Target="https://www.kff.org/policy-watch/section-1115-waiver-watch-continuous-eligibility-waivers/" TargetMode="External"/><Relationship Id="rId3260" Type="http://schemas.openxmlformats.org/officeDocument/2006/relationships/hyperlink" Target="https://law.justia.com/codes/indiana/title-16/article-18/chapter-2/section-16-18-2-52-5/" TargetMode="External"/><Relationship Id="rId4311" Type="http://schemas.openxmlformats.org/officeDocument/2006/relationships/hyperlink" Target="https://legiscan.com/NH/bill/SB120/2025" TargetMode="External"/><Relationship Id="rId181" Type="http://schemas.openxmlformats.org/officeDocument/2006/relationships/hyperlink" Target="https://sourceonhealthcare.org/home-2023/facility-fees-bills-introduced-map-chart/" TargetMode="External"/><Relationship Id="rId1905" Type="http://schemas.openxmlformats.org/officeDocument/2006/relationships/hyperlink" Target="https://www.medicaid.gov/medicaid/spa/downloads/RI-21-0013.pdf" TargetMode="External"/><Relationship Id="rId5085" Type="http://schemas.openxmlformats.org/officeDocument/2006/relationships/hyperlink" Target="https://www.healthmanagement.com/wp-content/uploads/2024-Medicaid-Rx-Survey-Rpt_FINAL.pdf" TargetMode="External"/><Relationship Id="rId998" Type="http://schemas.openxmlformats.org/officeDocument/2006/relationships/hyperlink" Target="https://nashp.org/state-tracker/2025-state-legislation-to-lower-health-system-costs/" TargetMode="External"/><Relationship Id="rId2679" Type="http://schemas.openxmlformats.org/officeDocument/2006/relationships/hyperlink" Target="https://www.kff.org/womens-health-policy/issue-brief/interactive-how-state-policies-shape-access-to-abortion-coverage/" TargetMode="External"/><Relationship Id="rId1695" Type="http://schemas.openxmlformats.org/officeDocument/2006/relationships/hyperlink" Target="https://law.justia.com/codes/virginia/title-38-2/chapter-34/section-38-2-3446/" TargetMode="External"/><Relationship Id="rId2746" Type="http://schemas.openxmlformats.org/officeDocument/2006/relationships/hyperlink" Target="https://www.kff.org/medicaid/state-indicator/abortion-under-medicaid/" TargetMode="External"/><Relationship Id="rId5152" Type="http://schemas.openxmlformats.org/officeDocument/2006/relationships/hyperlink" Target="https://nashp.org/state-tracker/state-pharmacy-benefit-manager-legislation/" TargetMode="External"/><Relationship Id="rId718" Type="http://schemas.openxmlformats.org/officeDocument/2006/relationships/hyperlink" Target="https://sourceonhealthcare.org/market-consolidation/merger-review/" TargetMode="External"/><Relationship Id="rId1348" Type="http://schemas.openxmlformats.org/officeDocument/2006/relationships/hyperlink" Target="https://codes.ohio.gov/ohio-revised-code/section-3924.06" TargetMode="External"/><Relationship Id="rId1762" Type="http://schemas.openxmlformats.org/officeDocument/2006/relationships/hyperlink" Target="https://www.vhcf.org/wp-content/uploads/2021/02/Overview-2-2021.pdf" TargetMode="External"/><Relationship Id="rId1415" Type="http://schemas.openxmlformats.org/officeDocument/2006/relationships/hyperlink" Target="https://healthjournalism.org/wp-content/uploads/2025/01/Wisconsinfor-AHCJ2024.pdf" TargetMode="External"/><Relationship Id="rId2813" Type="http://schemas.openxmlformats.org/officeDocument/2006/relationships/hyperlink" Target="https://health.maryland.gov/mmcp/pages/maryland-healthy-smiles-dental-program.aspx" TargetMode="External"/><Relationship Id="rId54" Type="http://schemas.openxmlformats.org/officeDocument/2006/relationships/hyperlink" Target="https://app.powerbi.com/view?r=eyJrIjoiNDNlNTJjNzItNjQyNS00NjVmLTk4MjItZDYzZjBlNTQ0ZDA2IiwidCI6IjM4MmZiOGIwLTRkYzMtNDEwNy04MGJkLTM1OTViMjQzMmZhZSIsImMiOjZ9" TargetMode="External"/><Relationship Id="rId4985" Type="http://schemas.openxmlformats.org/officeDocument/2006/relationships/hyperlink" Target="https://malegislature.gov/Laws/GeneralLaws/PartI/TitleXVI/Chapter112/Section12EE" TargetMode="External"/><Relationship Id="rId2189" Type="http://schemas.openxmlformats.org/officeDocument/2006/relationships/hyperlink" Target="https://www.legis.la.gov/legis/ViewDocument.aspx?d=1425484" TargetMode="External"/><Relationship Id="rId3587" Type="http://schemas.openxmlformats.org/officeDocument/2006/relationships/hyperlink" Target="https://www.commonwealthfund.org/publications/case-study/2020/mar/massachusetts-health-policy-commission-spending%02growth" TargetMode="External"/><Relationship Id="rId4638" Type="http://schemas.openxmlformats.org/officeDocument/2006/relationships/hyperlink" Target="https://nyhealthfoundation.org/grant-outcome/connecting-undocumented-new-yorkers-to-coverage/" TargetMode="External"/><Relationship Id="rId3654" Type="http://schemas.openxmlformats.org/officeDocument/2006/relationships/hyperlink" Target="https://www.milbank.org/news/state-health-care-cost-growth-target-values/" TargetMode="External"/><Relationship Id="rId4705" Type="http://schemas.openxmlformats.org/officeDocument/2006/relationships/hyperlink" Target="https://dhhs.ne.gov/Documents/Heritage%20Health%20Member%20FAQ.pdf" TargetMode="External"/><Relationship Id="rId575" Type="http://schemas.openxmlformats.org/officeDocument/2006/relationships/hyperlink" Target="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new-jersey&amp;wpv_sort_orderby=post_title&amp;wpv_sort_order=asc&amp;wpv_filter_submit=Submit" TargetMode="External"/><Relationship Id="rId2256" Type="http://schemas.openxmlformats.org/officeDocument/2006/relationships/hyperlink" Target="https://docs.google.com/spreadsheets/d/1vsZTIecerW5t49Gg01pya2fURuZ-L6tDimC2e3QeIeE/edit?gid=1534310451" TargetMode="External"/><Relationship Id="rId2670" Type="http://schemas.openxmlformats.org/officeDocument/2006/relationships/hyperlink" Target="https://www.kff.org/womens-health-policy/issue-brief/interactive-how-state-policies-shape-access-to-abortion-coverage/" TargetMode="External"/><Relationship Id="rId3307" Type="http://schemas.openxmlformats.org/officeDocument/2006/relationships/hyperlink" Target="https://nciom.org/what-is-the-healthcare-access-and-stabilization-program-hasp/" TargetMode="External"/><Relationship Id="rId3721" Type="http://schemas.openxmlformats.org/officeDocument/2006/relationships/hyperlink" Target="https://www.milbank.org/wp-content/uploads/2024/04/Milbank-Peterson-Case-Study-Snapshots-ACCESS_v04.pdf" TargetMode="External"/><Relationship Id="rId228" Type="http://schemas.openxmlformats.org/officeDocument/2006/relationships/hyperlink" Target="https://facilityfeereform.chir.georgetown.edu/consumer-notification-requirements/" TargetMode="External"/><Relationship Id="rId642" Type="http://schemas.openxmlformats.org/officeDocument/2006/relationships/hyperlink" Target="https://sourceonhealthcare.org/market-consolidation/merger-review/" TargetMode="External"/><Relationship Id="rId1272" Type="http://schemas.openxmlformats.org/officeDocument/2006/relationships/hyperlink" Target="https://law.justia.com/codes/nebraska/chapter-71/statute-71-20-104/" TargetMode="External"/><Relationship Id="rId2323" Type="http://schemas.openxmlformats.org/officeDocument/2006/relationships/hyperlink" Target="https://www.lgbtmap.org/equality-maps/medicaid" TargetMode="External"/><Relationship Id="rId4495" Type="http://schemas.openxmlformats.org/officeDocument/2006/relationships/hyperlink" Target="https://resolve.org/learn/financial-resources/insurance-coverage/insurance-coverage-by-state/" TargetMode="External"/><Relationship Id="rId3097" Type="http://schemas.openxmlformats.org/officeDocument/2006/relationships/hyperlink" Target="https://law.justia.com/codes/nebraska/2023/chapter-23/statute-23-3505/" TargetMode="External"/><Relationship Id="rId4148" Type="http://schemas.openxmlformats.org/officeDocument/2006/relationships/hyperlink" Target="https://apcd.georgia.gov/" TargetMode="External"/><Relationship Id="rId3164" Type="http://schemas.openxmlformats.org/officeDocument/2006/relationships/hyperlink" Target="https://www.commonwealthfund.org/publications/maps-and-interactives/state-protections-against-medical-debt" TargetMode="External"/><Relationship Id="rId4562" Type="http://schemas.openxmlformats.org/officeDocument/2006/relationships/hyperlink" Target="https://www.kff.org/womens-health-policy/state-policies-on-abortion-coverage-in-medicaid-private-insurance-and-aca-exchange-plans-2025/" TargetMode="External"/><Relationship Id="rId1809" Type="http://schemas.openxmlformats.org/officeDocument/2006/relationships/hyperlink" Target="https://www.medicaid.gov/medicaid/section-1115-demonstrations/downloads/hi-quest-int-dmnstn-aprvl-01082025.pdf" TargetMode="External"/><Relationship Id="rId4215" Type="http://schemas.openxmlformats.org/officeDocument/2006/relationships/hyperlink" Target="https://www.apcdcouncil.org/state/tennessee" TargetMode="External"/><Relationship Id="rId2180" Type="http://schemas.openxmlformats.org/officeDocument/2006/relationships/hyperlink" Target="https://www.badoulatrainings.org/blog/state-of-the-states-efforts-to-expand-access-to-doula-care-in-medicaid-and-private-insurance" TargetMode="External"/><Relationship Id="rId3231" Type="http://schemas.openxmlformats.org/officeDocument/2006/relationships/hyperlink" Target="https://law.justia.com/codes/north-dakota/title-13/chapter-13-01/" TargetMode="External"/><Relationship Id="rId152" Type="http://schemas.openxmlformats.org/officeDocument/2006/relationships/hyperlink" Target="https://app.powerbi.com/view?r=eyJrIjoiNDNlNTJjNzItNjQyNS00NjVmLTk4MjItZDYzZjBlNTQ0ZDA2IiwidCI6IjM4MmZiOGIwLTRkYzMtNDEwNy04MGJkLTM1OTViMjQzMmZhZSIsImMiOjZ9" TargetMode="External"/><Relationship Id="rId2997" Type="http://schemas.openxmlformats.org/officeDocument/2006/relationships/hyperlink" Target="https://law.justia.com/codes/new-mexico/chapter-57/article-32/" TargetMode="External"/><Relationship Id="rId969" Type="http://schemas.openxmlformats.org/officeDocument/2006/relationships/hyperlink" Target="https://legislature.vermont.gov/statutes/section/18/221/09405c" TargetMode="External"/><Relationship Id="rId1599" Type="http://schemas.openxmlformats.org/officeDocument/2006/relationships/hyperlink" Target="https://www.pa.gov/agencies/insurance/consumer-help-center/learn-about-insurance/health-insurance" TargetMode="External"/><Relationship Id="rId5056" Type="http://schemas.openxmlformats.org/officeDocument/2006/relationships/hyperlink" Target="https://www.ncsl.org/health/state-policy-options-and-pharmacy-benefit-managers" TargetMode="External"/><Relationship Id="rId4072" Type="http://schemas.openxmlformats.org/officeDocument/2006/relationships/hyperlink" Target="https://health.ri.gov/publications/userguide/HealthFactsRIDataUserGuide.pdf" TargetMode="External"/><Relationship Id="rId5123" Type="http://schemas.openxmlformats.org/officeDocument/2006/relationships/hyperlink" Target="https://www.healthmanagement.com/wp-content/uploads/2024-Medicaid-Rx-Survey-Rpt_FINAL.pdf" TargetMode="External"/><Relationship Id="rId1666" Type="http://schemas.openxmlformats.org/officeDocument/2006/relationships/hyperlink" Target="https://www.lung.org/getmedia/f08bd6f1-a72a-4cf4-85b3-b319a389e218/National-Landscape-State-Coverage-of-Preventive-Services-and-Tobacco-Cessation-Treatment-(May-2023).pdf" TargetMode="External"/><Relationship Id="rId2717" Type="http://schemas.openxmlformats.org/officeDocument/2006/relationships/hyperlink" Target="https://www.kff.org/medicaid/state-indicator/abortion-under-medicaid/" TargetMode="External"/><Relationship Id="rId1319" Type="http://schemas.openxmlformats.org/officeDocument/2006/relationships/hyperlink" Target="https://law.justia.com/codes/louisiana/revised-statutes/title-22/rs-22-1091/" TargetMode="External"/><Relationship Id="rId1733" Type="http://schemas.openxmlformats.org/officeDocument/2006/relationships/hyperlink" Target="https://hcopub.dhs.state.mn.us/epm/1_2_5.htm" TargetMode="External"/><Relationship Id="rId4889" Type="http://schemas.openxmlformats.org/officeDocument/2006/relationships/hyperlink" Target="https://law.justia.com/codes/georgia/title-33/chapter-64/section-33-64-10/" TargetMode="External"/><Relationship Id="rId25" Type="http://schemas.openxmlformats.org/officeDocument/2006/relationships/hyperlink" Target="https://sourceonhealthcare.org/home-2023/facility-fees-bills-introduced-map-chart/" TargetMode="External"/><Relationship Id="rId1800" Type="http://schemas.openxmlformats.org/officeDocument/2006/relationships/hyperlink" Target="https://www.kff.org/report-section/section-1115-waiver-tracker-key-themes-maps/" TargetMode="External"/><Relationship Id="rId4956" Type="http://schemas.openxmlformats.org/officeDocument/2006/relationships/hyperlink" Target="https://revisor.mo.gov/main/OneSection.aspx?section=338.056" TargetMode="External"/><Relationship Id="rId3558" Type="http://schemas.openxmlformats.org/officeDocument/2006/relationships/hyperlink" Target="https://www.mass.gov/doc/presentation-2024-benchmark-hearing/download" TargetMode="External"/><Relationship Id="rId3972" Type="http://schemas.openxmlformats.org/officeDocument/2006/relationships/hyperlink" Target="https://nashp.org/state-tracker/overview-of-states-hospital-reference-based-pricing-to-medicare-initiatives/" TargetMode="External"/><Relationship Id="rId4609" Type="http://schemas.openxmlformats.org/officeDocument/2006/relationships/hyperlink" Target="https://www.commonwealthfund.org/blog/2023/states-move-forward-public-option-programs-insurance-carriers" TargetMode="External"/><Relationship Id="rId479" Type="http://schemas.openxmlformats.org/officeDocument/2006/relationships/hyperlink" Target="https://sourceonhealthcare.org/provider-contracts/" TargetMode="External"/><Relationship Id="rId893" Type="http://schemas.openxmlformats.org/officeDocument/2006/relationships/hyperlink" Target="https://nashp.org/state-tracker/2025-state-legislation-to-lower-health-system-costs/" TargetMode="External"/><Relationship Id="rId2574" Type="http://schemas.openxmlformats.org/officeDocument/2006/relationships/hyperlink" Target="https://coverva.dmas.virginia.gov/media/qy4mthbc/medical-assistance-handbook-en-final-06-03-25.pdf" TargetMode="External"/><Relationship Id="rId3625" Type="http://schemas.openxmlformats.org/officeDocument/2006/relationships/hyperlink" Target="https://nashp.org/state-tracker/how-states-use-cost-growth-benchmark-programs-to-contain-health-care-costs" TargetMode="External"/><Relationship Id="rId546" Type="http://schemas.openxmlformats.org/officeDocument/2006/relationships/hyperlink" Target="https://noncompete.com/nm" TargetMode="External"/><Relationship Id="rId1176" Type="http://schemas.openxmlformats.org/officeDocument/2006/relationships/hyperlink" Target="https://nashp.org/state-tracker/2025-state-legislation-to-lower-health-system-costs/" TargetMode="External"/><Relationship Id="rId2227" Type="http://schemas.openxmlformats.org/officeDocument/2006/relationships/hyperlink" Target="https://www.badoulatrainings.org/blog/state-of-the-states-efforts-to-expand-access-to-doula-care-in-medicaid-and-private-insurance" TargetMode="External"/><Relationship Id="rId960" Type="http://schemas.openxmlformats.org/officeDocument/2006/relationships/hyperlink" Target="https://d288exxlbtx24f.cloudfront.net/NHSA_7-19-b_7-20.pdf" TargetMode="External"/><Relationship Id="rId1243" Type="http://schemas.openxmlformats.org/officeDocument/2006/relationships/hyperlink" Target="https://law.justia.com/codes/west-virginia/chapter-16/article-2d/section-16-2d-15/" TargetMode="External"/><Relationship Id="rId1590" Type="http://schemas.openxmlformats.org/officeDocument/2006/relationships/hyperlink" Target="https://law.justia.com/codes/oregon/volume-18/chapter-743b/section-743b-109/" TargetMode="External"/><Relationship Id="rId2641" Type="http://schemas.openxmlformats.org/officeDocument/2006/relationships/hyperlink" Target="https://www.dentaquest.com/en/members/virginia-medicaid-dental-coverage/cardinal-care-smiles" TargetMode="External"/><Relationship Id="rId4399" Type="http://schemas.openxmlformats.org/officeDocument/2006/relationships/hyperlink" Target="https://le.utah.gov/xcode/Title49/Chapter20/49-20-S421.html?v=C49-20-S421_2020051220210101" TargetMode="External"/><Relationship Id="rId613" Type="http://schemas.openxmlformats.org/officeDocument/2006/relationships/hyperlink" Target="https://sourceonhealthcare.org/legislation/hb-1317-3/" TargetMode="External"/><Relationship Id="rId1310" Type="http://schemas.openxmlformats.org/officeDocument/2006/relationships/hyperlink" Target="https://interactive.web.insurance.ca.gov/apex_extprd/f?p=102:16:::NO::P16_REF_ITEM_ID:howdoesrrwork&amp;cs=19004A19EFDCB78EA9434C77ABADE79FD" TargetMode="External"/><Relationship Id="rId4466" Type="http://schemas.openxmlformats.org/officeDocument/2006/relationships/hyperlink" Target="https://triagecancer.org/state-laws/health-insurance-fertility-services" TargetMode="External"/><Relationship Id="rId4880" Type="http://schemas.openxmlformats.org/officeDocument/2006/relationships/hyperlink" Target="https://triagecancer.org/state-laws/co-pay-accumulators" TargetMode="External"/><Relationship Id="rId3068" Type="http://schemas.openxmlformats.org/officeDocument/2006/relationships/hyperlink" Target="https://regulations.justia.com/states/rhode-island/title-216/chapter-40/subchapter-10/part-23/section-216-ricr-40-10-23-14/" TargetMode="External"/><Relationship Id="rId3482" Type="http://schemas.openxmlformats.org/officeDocument/2006/relationships/hyperlink" Target="https://www.ncsl.org/state-legislatures-news/details/states-seek-to-lower-costs-increase-coverage-of-mental-health-care" TargetMode="External"/><Relationship Id="rId4119" Type="http://schemas.openxmlformats.org/officeDocument/2006/relationships/hyperlink" Target="https://sourceonhealthcare.org/state-action/" TargetMode="External"/><Relationship Id="rId4533" Type="http://schemas.openxmlformats.org/officeDocument/2006/relationships/hyperlink" Target="https://legis.la.gov/legis/BillInfo.aspx?i=244152" TargetMode="External"/><Relationship Id="rId2084" Type="http://schemas.openxmlformats.org/officeDocument/2006/relationships/hyperlink" Target="https://dss.sd.gov/docs/medicaid/providers/billingmanuals/Professional/Family_Planning.pdf" TargetMode="External"/><Relationship Id="rId3135" Type="http://schemas.openxmlformats.org/officeDocument/2006/relationships/hyperlink" Target="https://regulations.justia.com/states/north-carolina/title-10a/chapter-13/subchapter-b/section-3500/section-13b-3502/" TargetMode="External"/><Relationship Id="rId4600" Type="http://schemas.openxmlformats.org/officeDocument/2006/relationships/hyperlink" Target="https://custom.statenet.com/public/resources.cgi?id=ID:bill:MN2023000S2995" TargetMode="External"/><Relationship Id="rId470" Type="http://schemas.openxmlformats.org/officeDocument/2006/relationships/hyperlink" Target="https://www.nysenate.gov/legislation/bills/2023/S6973" TargetMode="External"/><Relationship Id="rId2151" Type="http://schemas.openxmlformats.org/officeDocument/2006/relationships/hyperlink" Target="https://docs.google.com/spreadsheets/d/1vsZTIecerW5t49Gg01pya2fURuZ-L6tDimC2e3QeIeE/edit?gid=1534310451" TargetMode="External"/><Relationship Id="rId3202" Type="http://schemas.openxmlformats.org/officeDocument/2006/relationships/hyperlink" Target="https://www.commonwealthfund.org/publications/fund-reports/2025/jul/state-protections-against-medical-debt-look-policies-across-us" TargetMode="External"/><Relationship Id="rId123" Type="http://schemas.openxmlformats.org/officeDocument/2006/relationships/hyperlink" Target="https://facilityfeereform.chir.georgetown.edu/cost-sharing-protections/" TargetMode="External"/><Relationship Id="rId2968" Type="http://schemas.openxmlformats.org/officeDocument/2006/relationships/hyperlink" Target="https://law.justia.com/codes/wyoming/title-1/chapter-15/article-5/section-1-15-511/" TargetMode="External"/><Relationship Id="rId5027" Type="http://schemas.openxmlformats.org/officeDocument/2006/relationships/hyperlink" Target="https://nashp.org/state-tracker/state-pharmacy-benefit-manager-legisl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CB581-86A8-4B83-8BD5-CE56E8219874}">
  <dimension ref="A1:O4744"/>
  <sheetViews>
    <sheetView tabSelected="1" zoomScale="66" zoomScaleNormal="40" workbookViewId="0">
      <pane ySplit="1" topLeftCell="A4392" activePane="bottomLeft" state="frozen"/>
      <selection pane="bottomLeft" activeCell="S4403" sqref="S4403"/>
    </sheetView>
  </sheetViews>
  <sheetFormatPr defaultColWidth="8.7265625" defaultRowHeight="16.5" customHeight="1"/>
  <cols>
    <col min="1" max="1" width="19.54296875" style="1" customWidth="1"/>
    <col min="2" max="2" width="8.7265625" style="1"/>
    <col min="3" max="3" width="18.1796875" style="1" customWidth="1"/>
    <col min="4" max="4" width="27.453125" style="1" customWidth="1"/>
    <col min="5" max="5" width="8.81640625" style="561" bestFit="1" customWidth="1"/>
    <col min="6" max="6" width="8.7265625" style="1"/>
    <col min="7" max="7" width="17.6328125" style="1" customWidth="1"/>
    <col min="8" max="8" width="51.54296875" style="1" customWidth="1"/>
    <col min="9" max="9" width="76.6328125" style="1" customWidth="1"/>
    <col min="10" max="15" width="22.26953125" style="1" customWidth="1"/>
    <col min="16" max="16384" width="8.7265625" style="1"/>
  </cols>
  <sheetData>
    <row r="1" spans="1:15" ht="45" customHeight="1">
      <c r="A1" s="562" t="s">
        <v>0</v>
      </c>
      <c r="B1" s="562" t="s">
        <v>4724</v>
      </c>
      <c r="C1" s="562" t="s">
        <v>1</v>
      </c>
      <c r="D1" s="563" t="s">
        <v>4725</v>
      </c>
      <c r="E1" s="564" t="s">
        <v>4726</v>
      </c>
      <c r="F1" s="565" t="s">
        <v>4727</v>
      </c>
      <c r="G1" s="562" t="s">
        <v>4728</v>
      </c>
      <c r="H1" s="566" t="s">
        <v>4729</v>
      </c>
      <c r="I1" s="565" t="s">
        <v>4730</v>
      </c>
      <c r="J1" s="565" t="s">
        <v>4731</v>
      </c>
      <c r="K1" s="565" t="s">
        <v>4732</v>
      </c>
      <c r="L1" s="565" t="s">
        <v>4733</v>
      </c>
      <c r="M1" s="565" t="s">
        <v>4734</v>
      </c>
      <c r="N1" s="565" t="s">
        <v>4735</v>
      </c>
      <c r="O1" s="565" t="s">
        <v>4736</v>
      </c>
    </row>
    <row r="2" spans="1:15" ht="16.5" customHeight="1">
      <c r="A2" s="2" t="s">
        <v>2</v>
      </c>
      <c r="B2" s="3" t="s">
        <v>3</v>
      </c>
      <c r="C2" s="4" t="s">
        <v>4</v>
      </c>
      <c r="D2" s="5" t="s">
        <v>5</v>
      </c>
      <c r="E2" s="6">
        <v>0</v>
      </c>
      <c r="F2" s="7"/>
      <c r="G2" s="5" t="s">
        <v>11</v>
      </c>
      <c r="H2" s="5" t="s">
        <v>10</v>
      </c>
      <c r="I2" s="8"/>
      <c r="J2" s="9" t="s">
        <v>6</v>
      </c>
      <c r="K2" s="10" t="s">
        <v>7</v>
      </c>
      <c r="L2" s="10" t="s">
        <v>8</v>
      </c>
      <c r="M2" s="10" t="s">
        <v>9</v>
      </c>
      <c r="N2" s="5"/>
      <c r="O2" s="11"/>
    </row>
    <row r="3" spans="1:15" ht="16.5" customHeight="1">
      <c r="A3" s="12" t="s">
        <v>12</v>
      </c>
      <c r="B3" s="13" t="s">
        <v>13</v>
      </c>
      <c r="C3" s="14" t="s">
        <v>4</v>
      </c>
      <c r="D3" s="15" t="s">
        <v>5</v>
      </c>
      <c r="E3" s="16">
        <v>0</v>
      </c>
      <c r="F3" s="17"/>
      <c r="G3" s="15" t="s">
        <v>11</v>
      </c>
      <c r="H3" s="15" t="s">
        <v>10</v>
      </c>
      <c r="I3" s="17"/>
      <c r="J3" s="10" t="s">
        <v>7</v>
      </c>
      <c r="K3" s="10" t="s">
        <v>8</v>
      </c>
      <c r="L3" s="10" t="s">
        <v>9</v>
      </c>
      <c r="M3" s="15"/>
      <c r="N3" s="15"/>
      <c r="O3" s="18"/>
    </row>
    <row r="4" spans="1:15" ht="16.5" customHeight="1">
      <c r="A4" s="12" t="s">
        <v>14</v>
      </c>
      <c r="B4" s="13" t="s">
        <v>15</v>
      </c>
      <c r="C4" s="14" t="s">
        <v>4</v>
      </c>
      <c r="D4" s="15" t="s">
        <v>5</v>
      </c>
      <c r="E4" s="16">
        <v>0</v>
      </c>
      <c r="F4" s="17"/>
      <c r="G4" s="15" t="s">
        <v>11</v>
      </c>
      <c r="H4" s="15" t="s">
        <v>10</v>
      </c>
      <c r="I4" s="17"/>
      <c r="J4" s="10" t="s">
        <v>7</v>
      </c>
      <c r="K4" s="10" t="s">
        <v>8</v>
      </c>
      <c r="L4" s="10" t="s">
        <v>9</v>
      </c>
      <c r="M4" s="15"/>
      <c r="N4" s="15"/>
      <c r="O4" s="18"/>
    </row>
    <row r="5" spans="1:15" ht="16.5" customHeight="1">
      <c r="A5" s="12" t="s">
        <v>16</v>
      </c>
      <c r="B5" s="13" t="s">
        <v>17</v>
      </c>
      <c r="C5" s="14" t="s">
        <v>4</v>
      </c>
      <c r="D5" s="15" t="s">
        <v>5</v>
      </c>
      <c r="E5" s="16">
        <v>0</v>
      </c>
      <c r="F5" s="17"/>
      <c r="G5" s="15" t="s">
        <v>11</v>
      </c>
      <c r="H5" s="15" t="s">
        <v>10</v>
      </c>
      <c r="I5" s="17"/>
      <c r="J5" s="10" t="s">
        <v>7</v>
      </c>
      <c r="K5" s="10" t="s">
        <v>8</v>
      </c>
      <c r="L5" s="10" t="s">
        <v>9</v>
      </c>
      <c r="M5" s="15"/>
      <c r="N5" s="15"/>
      <c r="O5" s="18"/>
    </row>
    <row r="6" spans="1:15" ht="16.5" customHeight="1">
      <c r="A6" s="12" t="s">
        <v>18</v>
      </c>
      <c r="B6" s="13" t="s">
        <v>19</v>
      </c>
      <c r="C6" s="14" t="s">
        <v>4</v>
      </c>
      <c r="D6" s="15" t="s">
        <v>5</v>
      </c>
      <c r="E6" s="16">
        <v>0</v>
      </c>
      <c r="F6" s="17"/>
      <c r="G6" s="15" t="s">
        <v>11</v>
      </c>
      <c r="H6" s="15" t="s">
        <v>10</v>
      </c>
      <c r="I6" s="17"/>
      <c r="J6" s="10" t="s">
        <v>7</v>
      </c>
      <c r="K6" s="10" t="s">
        <v>8</v>
      </c>
      <c r="L6" s="10" t="s">
        <v>9</v>
      </c>
      <c r="M6" s="15"/>
      <c r="N6" s="15"/>
      <c r="O6" s="18"/>
    </row>
    <row r="7" spans="1:15" ht="16.5" customHeight="1">
      <c r="A7" s="12" t="s">
        <v>20</v>
      </c>
      <c r="B7" s="13" t="s">
        <v>21</v>
      </c>
      <c r="C7" s="14" t="s">
        <v>4</v>
      </c>
      <c r="D7" s="15" t="s">
        <v>5</v>
      </c>
      <c r="E7" s="19">
        <v>1</v>
      </c>
      <c r="F7" s="17"/>
      <c r="G7" s="15" t="s">
        <v>25</v>
      </c>
      <c r="H7" s="15" t="s">
        <v>24</v>
      </c>
      <c r="I7" s="15" t="s">
        <v>22</v>
      </c>
      <c r="J7" s="10" t="s">
        <v>23</v>
      </c>
      <c r="K7" s="10" t="s">
        <v>8</v>
      </c>
      <c r="L7" s="10"/>
      <c r="M7" s="10"/>
      <c r="N7" s="10"/>
      <c r="O7" s="18"/>
    </row>
    <row r="8" spans="1:15" ht="16.5" customHeight="1">
      <c r="A8" s="12" t="s">
        <v>26</v>
      </c>
      <c r="B8" s="13" t="s">
        <v>27</v>
      </c>
      <c r="C8" s="14" t="s">
        <v>4</v>
      </c>
      <c r="D8" s="15" t="s">
        <v>5</v>
      </c>
      <c r="E8" s="19">
        <v>1</v>
      </c>
      <c r="F8" s="17"/>
      <c r="G8" s="15" t="s">
        <v>25</v>
      </c>
      <c r="H8" s="15" t="s">
        <v>24</v>
      </c>
      <c r="I8" s="17" t="s">
        <v>28</v>
      </c>
      <c r="J8" s="10" t="s">
        <v>7</v>
      </c>
      <c r="K8" s="15"/>
      <c r="L8" s="15"/>
      <c r="M8" s="15"/>
      <c r="N8" s="15"/>
      <c r="O8" s="18"/>
    </row>
    <row r="9" spans="1:15" ht="16.5" customHeight="1">
      <c r="A9" s="12" t="s">
        <v>29</v>
      </c>
      <c r="B9" s="13" t="s">
        <v>30</v>
      </c>
      <c r="C9" s="14" t="s">
        <v>4</v>
      </c>
      <c r="D9" s="15" t="s">
        <v>5</v>
      </c>
      <c r="E9" s="19">
        <v>0</v>
      </c>
      <c r="F9" s="17"/>
      <c r="G9" s="15" t="s">
        <v>11</v>
      </c>
      <c r="H9" s="15" t="s">
        <v>10</v>
      </c>
      <c r="I9" s="17"/>
      <c r="J9" s="10" t="s">
        <v>31</v>
      </c>
      <c r="K9" s="10" t="s">
        <v>7</v>
      </c>
      <c r="L9" s="10" t="s">
        <v>8</v>
      </c>
      <c r="M9" s="10" t="s">
        <v>9</v>
      </c>
      <c r="N9" s="15"/>
      <c r="O9" s="18"/>
    </row>
    <row r="10" spans="1:15" ht="16.5" customHeight="1">
      <c r="A10" s="12" t="s">
        <v>32</v>
      </c>
      <c r="B10" s="13" t="s">
        <v>33</v>
      </c>
      <c r="C10" s="14" t="s">
        <v>4</v>
      </c>
      <c r="D10" s="15" t="s">
        <v>5</v>
      </c>
      <c r="E10" s="19">
        <v>0</v>
      </c>
      <c r="F10" s="17"/>
      <c r="G10" s="15" t="s">
        <v>11</v>
      </c>
      <c r="H10" s="15" t="s">
        <v>10</v>
      </c>
      <c r="I10" s="17"/>
      <c r="J10" s="10" t="s">
        <v>7</v>
      </c>
      <c r="K10" s="10" t="s">
        <v>8</v>
      </c>
      <c r="L10" s="10" t="s">
        <v>9</v>
      </c>
      <c r="M10" s="15"/>
      <c r="N10" s="15"/>
      <c r="O10" s="18"/>
    </row>
    <row r="11" spans="1:15" ht="16.5" customHeight="1">
      <c r="A11" s="12" t="s">
        <v>34</v>
      </c>
      <c r="B11" s="13" t="s">
        <v>35</v>
      </c>
      <c r="C11" s="14" t="s">
        <v>4</v>
      </c>
      <c r="D11" s="15" t="s">
        <v>5</v>
      </c>
      <c r="E11" s="19">
        <v>0</v>
      </c>
      <c r="F11" s="17"/>
      <c r="G11" s="15" t="s">
        <v>11</v>
      </c>
      <c r="H11" s="15" t="s">
        <v>10</v>
      </c>
      <c r="I11" s="20"/>
      <c r="J11" s="10" t="s">
        <v>36</v>
      </c>
      <c r="K11" s="10" t="s">
        <v>7</v>
      </c>
      <c r="L11" s="10" t="s">
        <v>8</v>
      </c>
      <c r="M11" s="10" t="s">
        <v>9</v>
      </c>
      <c r="N11" s="15"/>
      <c r="O11" s="18"/>
    </row>
    <row r="12" spans="1:15" ht="16.5" customHeight="1">
      <c r="A12" s="12" t="s">
        <v>37</v>
      </c>
      <c r="B12" s="13" t="s">
        <v>38</v>
      </c>
      <c r="C12" s="14" t="s">
        <v>4</v>
      </c>
      <c r="D12" s="15" t="s">
        <v>5</v>
      </c>
      <c r="E12" s="19">
        <v>0</v>
      </c>
      <c r="F12" s="17"/>
      <c r="G12" s="15" t="s">
        <v>11</v>
      </c>
      <c r="H12" s="15" t="s">
        <v>10</v>
      </c>
      <c r="I12" s="17" t="s">
        <v>39</v>
      </c>
      <c r="J12" s="10" t="s">
        <v>40</v>
      </c>
      <c r="K12" s="10" t="s">
        <v>41</v>
      </c>
      <c r="L12" s="10"/>
      <c r="M12" s="10"/>
      <c r="N12" s="10"/>
      <c r="O12" s="18"/>
    </row>
    <row r="13" spans="1:15" ht="16.5" customHeight="1">
      <c r="A13" s="12" t="s">
        <v>42</v>
      </c>
      <c r="B13" s="13" t="s">
        <v>43</v>
      </c>
      <c r="C13" s="14" t="s">
        <v>4</v>
      </c>
      <c r="D13" s="15" t="s">
        <v>5</v>
      </c>
      <c r="E13" s="19">
        <v>0</v>
      </c>
      <c r="F13" s="17"/>
      <c r="G13" s="15" t="s">
        <v>11</v>
      </c>
      <c r="H13" s="15" t="s">
        <v>10</v>
      </c>
      <c r="I13" s="20"/>
      <c r="J13" s="10" t="s">
        <v>44</v>
      </c>
      <c r="K13" s="10" t="s">
        <v>7</v>
      </c>
      <c r="L13" s="10" t="s">
        <v>8</v>
      </c>
      <c r="M13" s="10" t="s">
        <v>9</v>
      </c>
      <c r="N13" s="15"/>
      <c r="O13" s="18"/>
    </row>
    <row r="14" spans="1:15" ht="16.5" customHeight="1">
      <c r="A14" s="12" t="s">
        <v>45</v>
      </c>
      <c r="B14" s="13" t="s">
        <v>46</v>
      </c>
      <c r="C14" s="14" t="s">
        <v>4</v>
      </c>
      <c r="D14" s="15" t="s">
        <v>5</v>
      </c>
      <c r="E14" s="19">
        <v>0</v>
      </c>
      <c r="F14" s="17"/>
      <c r="G14" s="15" t="s">
        <v>11</v>
      </c>
      <c r="H14" s="15" t="s">
        <v>10</v>
      </c>
      <c r="I14" s="17"/>
      <c r="J14" s="10" t="s">
        <v>7</v>
      </c>
      <c r="K14" s="10" t="s">
        <v>8</v>
      </c>
      <c r="L14" s="10" t="s">
        <v>9</v>
      </c>
      <c r="M14" s="15"/>
      <c r="N14" s="15"/>
      <c r="O14" s="18"/>
    </row>
    <row r="15" spans="1:15" ht="16.5" customHeight="1">
      <c r="A15" s="12" t="s">
        <v>47</v>
      </c>
      <c r="B15" s="13" t="s">
        <v>48</v>
      </c>
      <c r="C15" s="14" t="s">
        <v>4</v>
      </c>
      <c r="D15" s="15" t="s">
        <v>5</v>
      </c>
      <c r="E15" s="19">
        <v>0</v>
      </c>
      <c r="F15" s="17"/>
      <c r="G15" s="15" t="s">
        <v>11</v>
      </c>
      <c r="H15" s="15" t="s">
        <v>10</v>
      </c>
      <c r="I15" s="17"/>
      <c r="J15" s="10" t="s">
        <v>49</v>
      </c>
      <c r="K15" s="10" t="s">
        <v>7</v>
      </c>
      <c r="L15" s="10" t="s">
        <v>8</v>
      </c>
      <c r="M15" s="10" t="s">
        <v>9</v>
      </c>
      <c r="N15" s="15"/>
      <c r="O15" s="18"/>
    </row>
    <row r="16" spans="1:15" ht="16.5" customHeight="1">
      <c r="A16" s="12" t="s">
        <v>50</v>
      </c>
      <c r="B16" s="13" t="s">
        <v>51</v>
      </c>
      <c r="C16" s="14" t="s">
        <v>4</v>
      </c>
      <c r="D16" s="15" t="s">
        <v>5</v>
      </c>
      <c r="E16" s="19">
        <v>1</v>
      </c>
      <c r="F16" s="17"/>
      <c r="G16" s="15" t="s">
        <v>25</v>
      </c>
      <c r="H16" s="15" t="s">
        <v>24</v>
      </c>
      <c r="I16" s="17" t="s">
        <v>52</v>
      </c>
      <c r="J16" s="10" t="s">
        <v>7</v>
      </c>
      <c r="K16" s="15"/>
      <c r="L16" s="15"/>
      <c r="M16" s="15"/>
      <c r="N16" s="15"/>
      <c r="O16" s="18"/>
    </row>
    <row r="17" spans="1:15" ht="16.5" customHeight="1">
      <c r="A17" s="12" t="s">
        <v>53</v>
      </c>
      <c r="B17" s="13" t="s">
        <v>54</v>
      </c>
      <c r="C17" s="14" t="s">
        <v>4</v>
      </c>
      <c r="D17" s="15" t="s">
        <v>5</v>
      </c>
      <c r="E17" s="19">
        <v>0</v>
      </c>
      <c r="F17" s="17"/>
      <c r="G17" s="15" t="s">
        <v>11</v>
      </c>
      <c r="H17" s="15" t="s">
        <v>10</v>
      </c>
      <c r="I17" s="17"/>
      <c r="J17" s="10" t="s">
        <v>7</v>
      </c>
      <c r="K17" s="10" t="s">
        <v>8</v>
      </c>
      <c r="L17" s="10" t="s">
        <v>9</v>
      </c>
      <c r="M17" s="15"/>
      <c r="N17" s="15"/>
      <c r="O17" s="18"/>
    </row>
    <row r="18" spans="1:15" ht="16.5" customHeight="1">
      <c r="A18" s="12" t="s">
        <v>55</v>
      </c>
      <c r="B18" s="13" t="s">
        <v>56</v>
      </c>
      <c r="C18" s="14" t="s">
        <v>4</v>
      </c>
      <c r="D18" s="15" t="s">
        <v>5</v>
      </c>
      <c r="E18" s="19">
        <v>0</v>
      </c>
      <c r="F18" s="17"/>
      <c r="G18" s="15" t="s">
        <v>11</v>
      </c>
      <c r="H18" s="15" t="s">
        <v>10</v>
      </c>
      <c r="I18" s="17"/>
      <c r="J18" s="10">
        <v>6.3874508255392998E+17</v>
      </c>
      <c r="K18" s="10" t="s">
        <v>7</v>
      </c>
      <c r="L18" s="10" t="s">
        <v>8</v>
      </c>
      <c r="M18" s="10" t="s">
        <v>9</v>
      </c>
      <c r="N18" s="15"/>
      <c r="O18" s="18"/>
    </row>
    <row r="19" spans="1:15" ht="16.5" customHeight="1">
      <c r="A19" s="12" t="s">
        <v>57</v>
      </c>
      <c r="B19" s="13" t="s">
        <v>58</v>
      </c>
      <c r="C19" s="14" t="s">
        <v>4</v>
      </c>
      <c r="D19" s="15" t="s">
        <v>5</v>
      </c>
      <c r="E19" s="19">
        <v>0</v>
      </c>
      <c r="F19" s="17"/>
      <c r="G19" s="15" t="s">
        <v>11</v>
      </c>
      <c r="H19" s="15" t="s">
        <v>10</v>
      </c>
      <c r="I19" s="17" t="s">
        <v>59</v>
      </c>
      <c r="J19" s="10" t="s">
        <v>60</v>
      </c>
      <c r="K19" s="15"/>
      <c r="L19" s="15"/>
      <c r="M19" s="15"/>
      <c r="N19" s="15"/>
      <c r="O19" s="18"/>
    </row>
    <row r="20" spans="1:15" ht="16.5" customHeight="1">
      <c r="A20" s="12" t="s">
        <v>61</v>
      </c>
      <c r="B20" s="13" t="s">
        <v>62</v>
      </c>
      <c r="C20" s="14" t="s">
        <v>4</v>
      </c>
      <c r="D20" s="15" t="s">
        <v>5</v>
      </c>
      <c r="E20" s="19">
        <v>0</v>
      </c>
      <c r="F20" s="17"/>
      <c r="G20" s="15" t="s">
        <v>11</v>
      </c>
      <c r="H20" s="15" t="s">
        <v>10</v>
      </c>
      <c r="I20" s="17"/>
      <c r="J20" s="10" t="s">
        <v>7</v>
      </c>
      <c r="K20" s="10" t="s">
        <v>8</v>
      </c>
      <c r="L20" s="10" t="s">
        <v>9</v>
      </c>
      <c r="M20" s="15"/>
      <c r="N20" s="15"/>
      <c r="O20" s="18"/>
    </row>
    <row r="21" spans="1:15" ht="16.5" customHeight="1">
      <c r="A21" s="12" t="s">
        <v>63</v>
      </c>
      <c r="B21" s="13" t="s">
        <v>64</v>
      </c>
      <c r="C21" s="14" t="s">
        <v>4</v>
      </c>
      <c r="D21" s="15" t="s">
        <v>5</v>
      </c>
      <c r="E21" s="19">
        <v>1</v>
      </c>
      <c r="F21" s="17"/>
      <c r="G21" s="15" t="s">
        <v>25</v>
      </c>
      <c r="H21" s="15" t="s">
        <v>24</v>
      </c>
      <c r="I21" s="17" t="s">
        <v>65</v>
      </c>
      <c r="J21" s="10" t="s">
        <v>66</v>
      </c>
      <c r="K21" s="15"/>
      <c r="L21" s="15"/>
      <c r="M21" s="15"/>
      <c r="N21" s="15"/>
      <c r="O21" s="18"/>
    </row>
    <row r="22" spans="1:15" ht="16.5" customHeight="1">
      <c r="A22" s="12" t="s">
        <v>67</v>
      </c>
      <c r="B22" s="13" t="s">
        <v>68</v>
      </c>
      <c r="C22" s="14" t="s">
        <v>4</v>
      </c>
      <c r="D22" s="15" t="s">
        <v>5</v>
      </c>
      <c r="E22" s="19">
        <v>1</v>
      </c>
      <c r="F22" s="17"/>
      <c r="G22" s="15" t="s">
        <v>25</v>
      </c>
      <c r="H22" s="15" t="s">
        <v>24</v>
      </c>
      <c r="I22" s="17" t="s">
        <v>69</v>
      </c>
      <c r="J22" s="10" t="s">
        <v>70</v>
      </c>
      <c r="K22" s="10" t="s">
        <v>7</v>
      </c>
      <c r="L22" s="10"/>
      <c r="M22" s="10"/>
      <c r="N22" s="10"/>
      <c r="O22" s="18"/>
    </row>
    <row r="23" spans="1:15" ht="16.5" customHeight="1">
      <c r="A23" s="12" t="s">
        <v>71</v>
      </c>
      <c r="B23" s="13" t="s">
        <v>72</v>
      </c>
      <c r="C23" s="14" t="s">
        <v>4</v>
      </c>
      <c r="D23" s="15" t="s">
        <v>5</v>
      </c>
      <c r="E23" s="19">
        <v>0</v>
      </c>
      <c r="F23" s="17"/>
      <c r="G23" s="15" t="s">
        <v>11</v>
      </c>
      <c r="H23" s="15" t="s">
        <v>10</v>
      </c>
      <c r="I23" s="17"/>
      <c r="J23" s="10" t="s">
        <v>73</v>
      </c>
      <c r="K23" s="10" t="s">
        <v>7</v>
      </c>
      <c r="L23" s="10" t="s">
        <v>8</v>
      </c>
      <c r="M23" s="10" t="s">
        <v>9</v>
      </c>
      <c r="N23" s="15"/>
      <c r="O23" s="18"/>
    </row>
    <row r="24" spans="1:15" ht="16.5" customHeight="1">
      <c r="A24" s="12" t="s">
        <v>74</v>
      </c>
      <c r="B24" s="13" t="s">
        <v>75</v>
      </c>
      <c r="C24" s="14" t="s">
        <v>4</v>
      </c>
      <c r="D24" s="15" t="s">
        <v>5</v>
      </c>
      <c r="E24" s="19">
        <v>0</v>
      </c>
      <c r="F24" s="17"/>
      <c r="G24" s="15" t="s">
        <v>11</v>
      </c>
      <c r="H24" s="15" t="s">
        <v>10</v>
      </c>
      <c r="I24" s="17"/>
      <c r="J24" s="10" t="s">
        <v>7</v>
      </c>
      <c r="K24" s="10" t="s">
        <v>8</v>
      </c>
      <c r="L24" s="10" t="s">
        <v>9</v>
      </c>
      <c r="M24" s="15"/>
      <c r="N24" s="15"/>
      <c r="O24" s="18"/>
    </row>
    <row r="25" spans="1:15" ht="16.5" customHeight="1">
      <c r="A25" s="12" t="s">
        <v>76</v>
      </c>
      <c r="B25" s="13" t="s">
        <v>77</v>
      </c>
      <c r="C25" s="14" t="s">
        <v>4</v>
      </c>
      <c r="D25" s="15" t="s">
        <v>5</v>
      </c>
      <c r="E25" s="19">
        <v>0</v>
      </c>
      <c r="F25" s="17"/>
      <c r="G25" s="15" t="s">
        <v>11</v>
      </c>
      <c r="H25" s="15" t="s">
        <v>10</v>
      </c>
      <c r="I25" s="17"/>
      <c r="J25" s="10" t="s">
        <v>9</v>
      </c>
      <c r="K25" s="10" t="s">
        <v>78</v>
      </c>
      <c r="L25" s="10" t="s">
        <v>79</v>
      </c>
      <c r="M25" s="10" t="s">
        <v>7</v>
      </c>
      <c r="N25" s="10" t="s">
        <v>8</v>
      </c>
      <c r="O25" s="10" t="s">
        <v>9</v>
      </c>
    </row>
    <row r="26" spans="1:15" ht="16.5" customHeight="1">
      <c r="A26" s="12" t="s">
        <v>80</v>
      </c>
      <c r="B26" s="13" t="s">
        <v>81</v>
      </c>
      <c r="C26" s="14" t="s">
        <v>4</v>
      </c>
      <c r="D26" s="15" t="s">
        <v>5</v>
      </c>
      <c r="E26" s="19">
        <v>0</v>
      </c>
      <c r="F26" s="17"/>
      <c r="G26" s="15" t="s">
        <v>11</v>
      </c>
      <c r="H26" s="15" t="s">
        <v>10</v>
      </c>
      <c r="I26" s="17"/>
      <c r="J26" s="10" t="s">
        <v>82</v>
      </c>
      <c r="K26" s="10" t="s">
        <v>7</v>
      </c>
      <c r="L26" s="10" t="s">
        <v>8</v>
      </c>
      <c r="M26" s="10" t="s">
        <v>9</v>
      </c>
      <c r="N26" s="15"/>
      <c r="O26" s="18"/>
    </row>
    <row r="27" spans="1:15" ht="16.5" customHeight="1">
      <c r="A27" s="12" t="s">
        <v>83</v>
      </c>
      <c r="B27" s="13" t="s">
        <v>84</v>
      </c>
      <c r="C27" s="14" t="s">
        <v>4</v>
      </c>
      <c r="D27" s="15" t="s">
        <v>5</v>
      </c>
      <c r="E27" s="19">
        <v>0</v>
      </c>
      <c r="F27" s="17"/>
      <c r="G27" s="15" t="s">
        <v>11</v>
      </c>
      <c r="H27" s="15" t="s">
        <v>10</v>
      </c>
      <c r="I27" s="17"/>
      <c r="J27" s="10" t="s">
        <v>85</v>
      </c>
      <c r="K27" s="10" t="s">
        <v>7</v>
      </c>
      <c r="L27" s="10" t="s">
        <v>8</v>
      </c>
      <c r="M27" s="10" t="s">
        <v>9</v>
      </c>
      <c r="N27" s="10"/>
      <c r="O27" s="18"/>
    </row>
    <row r="28" spans="1:15" ht="16.5" customHeight="1">
      <c r="A28" s="12" t="s">
        <v>86</v>
      </c>
      <c r="B28" s="13" t="s">
        <v>87</v>
      </c>
      <c r="C28" s="14" t="s">
        <v>4</v>
      </c>
      <c r="D28" s="15" t="s">
        <v>5</v>
      </c>
      <c r="E28" s="19">
        <v>0</v>
      </c>
      <c r="F28" s="17"/>
      <c r="G28" s="15" t="s">
        <v>11</v>
      </c>
      <c r="H28" s="15" t="s">
        <v>10</v>
      </c>
      <c r="I28" s="17"/>
      <c r="J28" s="10" t="s">
        <v>88</v>
      </c>
      <c r="K28" s="10" t="s">
        <v>7</v>
      </c>
      <c r="L28" s="10" t="s">
        <v>8</v>
      </c>
      <c r="M28" s="10" t="s">
        <v>9</v>
      </c>
      <c r="N28" s="15"/>
      <c r="O28" s="18"/>
    </row>
    <row r="29" spans="1:15" ht="16.5" customHeight="1">
      <c r="A29" s="12" t="s">
        <v>89</v>
      </c>
      <c r="B29" s="13" t="s">
        <v>90</v>
      </c>
      <c r="C29" s="14" t="s">
        <v>4</v>
      </c>
      <c r="D29" s="15" t="s">
        <v>5</v>
      </c>
      <c r="E29" s="19">
        <v>0</v>
      </c>
      <c r="F29" s="17"/>
      <c r="G29" s="15" t="s">
        <v>11</v>
      </c>
      <c r="H29" s="15" t="s">
        <v>10</v>
      </c>
      <c r="I29" s="17"/>
      <c r="J29" s="10" t="s">
        <v>7</v>
      </c>
      <c r="K29" s="10" t="s">
        <v>8</v>
      </c>
      <c r="L29" s="10" t="s">
        <v>9</v>
      </c>
      <c r="M29" s="15"/>
      <c r="N29" s="15"/>
      <c r="O29" s="18"/>
    </row>
    <row r="30" spans="1:15" ht="16.5" customHeight="1">
      <c r="A30" s="12" t="s">
        <v>91</v>
      </c>
      <c r="B30" s="13" t="s">
        <v>92</v>
      </c>
      <c r="C30" s="14" t="s">
        <v>4</v>
      </c>
      <c r="D30" s="15" t="s">
        <v>5</v>
      </c>
      <c r="E30" s="19">
        <v>0</v>
      </c>
      <c r="F30" s="17"/>
      <c r="G30" s="15" t="s">
        <v>11</v>
      </c>
      <c r="H30" s="15" t="s">
        <v>10</v>
      </c>
      <c r="I30" s="20"/>
      <c r="J30" s="10" t="s">
        <v>93</v>
      </c>
      <c r="K30" s="10" t="s">
        <v>7</v>
      </c>
      <c r="L30" s="10" t="s">
        <v>8</v>
      </c>
      <c r="M30" s="10" t="s">
        <v>9</v>
      </c>
      <c r="N30" s="15"/>
      <c r="O30" s="18"/>
    </row>
    <row r="31" spans="1:15" ht="16.5" customHeight="1">
      <c r="A31" s="12" t="s">
        <v>94</v>
      </c>
      <c r="B31" s="13" t="s">
        <v>95</v>
      </c>
      <c r="C31" s="14" t="s">
        <v>4</v>
      </c>
      <c r="D31" s="15" t="s">
        <v>5</v>
      </c>
      <c r="E31" s="19">
        <v>0</v>
      </c>
      <c r="F31" s="17"/>
      <c r="G31" s="15" t="s">
        <v>11</v>
      </c>
      <c r="H31" s="15" t="s">
        <v>10</v>
      </c>
      <c r="I31" s="17"/>
      <c r="J31" s="10" t="s">
        <v>7</v>
      </c>
      <c r="K31" s="10" t="s">
        <v>8</v>
      </c>
      <c r="L31" s="10" t="s">
        <v>9</v>
      </c>
      <c r="M31" s="15"/>
      <c r="N31" s="15"/>
      <c r="O31" s="18"/>
    </row>
    <row r="32" spans="1:15" ht="16.5" customHeight="1">
      <c r="A32" s="12" t="s">
        <v>96</v>
      </c>
      <c r="B32" s="13" t="s">
        <v>97</v>
      </c>
      <c r="C32" s="14" t="s">
        <v>4</v>
      </c>
      <c r="D32" s="15" t="s">
        <v>5</v>
      </c>
      <c r="E32" s="19">
        <v>0</v>
      </c>
      <c r="F32" s="17"/>
      <c r="G32" s="15" t="s">
        <v>11</v>
      </c>
      <c r="H32" s="15" t="s">
        <v>10</v>
      </c>
      <c r="I32" s="17" t="s">
        <v>98</v>
      </c>
      <c r="J32" s="10" t="s">
        <v>99</v>
      </c>
      <c r="K32" s="15"/>
      <c r="L32" s="15"/>
      <c r="M32" s="15"/>
      <c r="N32" s="15"/>
      <c r="O32" s="18"/>
    </row>
    <row r="33" spans="1:15" ht="16.5" customHeight="1">
      <c r="A33" s="12" t="s">
        <v>100</v>
      </c>
      <c r="B33" s="13" t="s">
        <v>101</v>
      </c>
      <c r="C33" s="14" t="s">
        <v>4</v>
      </c>
      <c r="D33" s="15" t="s">
        <v>5</v>
      </c>
      <c r="E33" s="19">
        <v>0</v>
      </c>
      <c r="F33" s="17"/>
      <c r="G33" s="15" t="s">
        <v>11</v>
      </c>
      <c r="H33" s="15" t="s">
        <v>10</v>
      </c>
      <c r="I33" s="17"/>
      <c r="J33" s="10" t="s">
        <v>7</v>
      </c>
      <c r="K33" s="10" t="s">
        <v>8</v>
      </c>
      <c r="L33" s="10" t="s">
        <v>9</v>
      </c>
      <c r="M33" s="15"/>
      <c r="N33" s="15"/>
      <c r="O33" s="18"/>
    </row>
    <row r="34" spans="1:15" ht="16.5" customHeight="1">
      <c r="A34" s="12" t="s">
        <v>102</v>
      </c>
      <c r="B34" s="13" t="s">
        <v>103</v>
      </c>
      <c r="C34" s="14" t="s">
        <v>4</v>
      </c>
      <c r="D34" s="15" t="s">
        <v>5</v>
      </c>
      <c r="E34" s="19">
        <v>1</v>
      </c>
      <c r="F34" s="17"/>
      <c r="G34" s="15" t="s">
        <v>25</v>
      </c>
      <c r="H34" s="15" t="s">
        <v>24</v>
      </c>
      <c r="I34" s="17" t="s">
        <v>104</v>
      </c>
      <c r="J34" s="10" t="s">
        <v>105</v>
      </c>
      <c r="K34" s="10" t="s">
        <v>106</v>
      </c>
      <c r="L34" s="10"/>
      <c r="M34" s="10"/>
      <c r="N34" s="10"/>
      <c r="O34" s="18"/>
    </row>
    <row r="35" spans="1:15" ht="16.5" customHeight="1">
      <c r="A35" s="12" t="s">
        <v>107</v>
      </c>
      <c r="B35" s="13" t="s">
        <v>108</v>
      </c>
      <c r="C35" s="14" t="s">
        <v>4</v>
      </c>
      <c r="D35" s="15" t="s">
        <v>5</v>
      </c>
      <c r="E35" s="19">
        <v>0</v>
      </c>
      <c r="F35" s="17"/>
      <c r="G35" s="15" t="s">
        <v>11</v>
      </c>
      <c r="H35" s="15" t="s">
        <v>10</v>
      </c>
      <c r="I35" s="17"/>
      <c r="J35" s="10" t="s">
        <v>109</v>
      </c>
      <c r="K35" s="10" t="s">
        <v>7</v>
      </c>
      <c r="L35" s="10" t="s">
        <v>8</v>
      </c>
      <c r="M35" s="10" t="s">
        <v>9</v>
      </c>
      <c r="N35" s="15"/>
      <c r="O35" s="18"/>
    </row>
    <row r="36" spans="1:15" ht="16.5" customHeight="1">
      <c r="A36" s="12" t="s">
        <v>110</v>
      </c>
      <c r="B36" s="13" t="s">
        <v>111</v>
      </c>
      <c r="C36" s="14" t="s">
        <v>4</v>
      </c>
      <c r="D36" s="15" t="s">
        <v>5</v>
      </c>
      <c r="E36" s="19">
        <v>0</v>
      </c>
      <c r="F36" s="17"/>
      <c r="G36" s="15" t="s">
        <v>11</v>
      </c>
      <c r="H36" s="15" t="s">
        <v>10</v>
      </c>
      <c r="I36" s="17"/>
      <c r="J36" s="10" t="s">
        <v>7</v>
      </c>
      <c r="K36" s="10" t="s">
        <v>8</v>
      </c>
      <c r="L36" s="10" t="s">
        <v>9</v>
      </c>
      <c r="M36" s="15"/>
      <c r="N36" s="15"/>
      <c r="O36" s="18"/>
    </row>
    <row r="37" spans="1:15" ht="16.5" customHeight="1">
      <c r="A37" s="12" t="s">
        <v>112</v>
      </c>
      <c r="B37" s="13" t="s">
        <v>113</v>
      </c>
      <c r="C37" s="14" t="s">
        <v>4</v>
      </c>
      <c r="D37" s="15" t="s">
        <v>5</v>
      </c>
      <c r="E37" s="19">
        <v>1</v>
      </c>
      <c r="F37" s="17"/>
      <c r="G37" s="15" t="s">
        <v>25</v>
      </c>
      <c r="H37" s="15" t="s">
        <v>24</v>
      </c>
      <c r="I37" s="17" t="s">
        <v>114</v>
      </c>
      <c r="J37" s="10" t="s">
        <v>115</v>
      </c>
      <c r="K37" s="15"/>
      <c r="L37" s="15"/>
      <c r="M37" s="15"/>
      <c r="N37" s="15"/>
      <c r="O37" s="18"/>
    </row>
    <row r="38" spans="1:15" ht="16.5" customHeight="1">
      <c r="A38" s="12" t="s">
        <v>116</v>
      </c>
      <c r="B38" s="13" t="s">
        <v>117</v>
      </c>
      <c r="C38" s="14" t="s">
        <v>4</v>
      </c>
      <c r="D38" s="15" t="s">
        <v>5</v>
      </c>
      <c r="E38" s="19">
        <v>0</v>
      </c>
      <c r="F38" s="17"/>
      <c r="G38" s="15" t="s">
        <v>11</v>
      </c>
      <c r="H38" s="15" t="s">
        <v>10</v>
      </c>
      <c r="I38" s="17"/>
      <c r="J38" s="10" t="s">
        <v>118</v>
      </c>
      <c r="K38" s="10" t="s">
        <v>7</v>
      </c>
      <c r="L38" s="10" t="s">
        <v>8</v>
      </c>
      <c r="M38" s="10" t="s">
        <v>9</v>
      </c>
      <c r="N38" s="15"/>
      <c r="O38" s="18"/>
    </row>
    <row r="39" spans="1:15" ht="16.5" customHeight="1">
      <c r="A39" s="12" t="s">
        <v>119</v>
      </c>
      <c r="B39" s="13" t="s">
        <v>120</v>
      </c>
      <c r="C39" s="14" t="s">
        <v>4</v>
      </c>
      <c r="D39" s="15" t="s">
        <v>5</v>
      </c>
      <c r="E39" s="19">
        <v>0</v>
      </c>
      <c r="F39" s="17"/>
      <c r="G39" s="15" t="s">
        <v>11</v>
      </c>
      <c r="H39" s="15" t="s">
        <v>10</v>
      </c>
      <c r="I39" s="17"/>
      <c r="J39" s="10" t="s">
        <v>121</v>
      </c>
      <c r="K39" s="10" t="s">
        <v>7</v>
      </c>
      <c r="L39" s="10" t="s">
        <v>8</v>
      </c>
      <c r="M39" s="10" t="s">
        <v>9</v>
      </c>
      <c r="N39" s="15"/>
      <c r="O39" s="18"/>
    </row>
    <row r="40" spans="1:15" ht="16.5" customHeight="1">
      <c r="A40" s="12" t="s">
        <v>122</v>
      </c>
      <c r="B40" s="13" t="s">
        <v>123</v>
      </c>
      <c r="C40" s="14" t="s">
        <v>4</v>
      </c>
      <c r="D40" s="15" t="s">
        <v>5</v>
      </c>
      <c r="E40" s="19">
        <v>0</v>
      </c>
      <c r="F40" s="17"/>
      <c r="G40" s="15" t="s">
        <v>11</v>
      </c>
      <c r="H40" s="15" t="s">
        <v>10</v>
      </c>
      <c r="I40" s="20"/>
      <c r="J40" s="10" t="s">
        <v>124</v>
      </c>
      <c r="K40" s="10" t="s">
        <v>7</v>
      </c>
      <c r="L40" s="10" t="s">
        <v>8</v>
      </c>
      <c r="M40" s="10" t="s">
        <v>9</v>
      </c>
      <c r="N40" s="15"/>
      <c r="O40" s="18"/>
    </row>
    <row r="41" spans="1:15" ht="16.5" customHeight="1">
      <c r="A41" s="12" t="s">
        <v>125</v>
      </c>
      <c r="B41" s="13" t="s">
        <v>126</v>
      </c>
      <c r="C41" s="14" t="s">
        <v>4</v>
      </c>
      <c r="D41" s="15" t="s">
        <v>5</v>
      </c>
      <c r="E41" s="19">
        <v>0</v>
      </c>
      <c r="F41" s="17"/>
      <c r="G41" s="15" t="s">
        <v>11</v>
      </c>
      <c r="H41" s="15" t="s">
        <v>10</v>
      </c>
      <c r="I41" s="17"/>
      <c r="J41" s="10" t="s">
        <v>7</v>
      </c>
      <c r="K41" s="10" t="s">
        <v>8</v>
      </c>
      <c r="L41" s="10" t="s">
        <v>9</v>
      </c>
      <c r="M41" s="15"/>
      <c r="N41" s="15"/>
      <c r="O41" s="18"/>
    </row>
    <row r="42" spans="1:15" ht="16.5" customHeight="1">
      <c r="A42" s="12" t="s">
        <v>127</v>
      </c>
      <c r="B42" s="13" t="s">
        <v>128</v>
      </c>
      <c r="C42" s="14" t="s">
        <v>4</v>
      </c>
      <c r="D42" s="15" t="s">
        <v>5</v>
      </c>
      <c r="E42" s="19">
        <v>0</v>
      </c>
      <c r="F42" s="17"/>
      <c r="G42" s="15" t="s">
        <v>11</v>
      </c>
      <c r="H42" s="15" t="s">
        <v>10</v>
      </c>
      <c r="I42" s="17"/>
      <c r="J42" s="10" t="s">
        <v>7</v>
      </c>
      <c r="K42" s="10" t="s">
        <v>8</v>
      </c>
      <c r="L42" s="10" t="s">
        <v>9</v>
      </c>
      <c r="M42" s="15"/>
      <c r="N42" s="15"/>
      <c r="O42" s="18"/>
    </row>
    <row r="43" spans="1:15" ht="16.5" customHeight="1">
      <c r="A43" s="12" t="s">
        <v>129</v>
      </c>
      <c r="B43" s="13" t="s">
        <v>130</v>
      </c>
      <c r="C43" s="14" t="s">
        <v>4</v>
      </c>
      <c r="D43" s="15" t="s">
        <v>5</v>
      </c>
      <c r="E43" s="19">
        <v>0</v>
      </c>
      <c r="F43" s="17"/>
      <c r="G43" s="15" t="s">
        <v>11</v>
      </c>
      <c r="H43" s="15" t="s">
        <v>10</v>
      </c>
      <c r="I43" s="17"/>
      <c r="J43" s="10" t="s">
        <v>131</v>
      </c>
      <c r="K43" s="10" t="s">
        <v>7</v>
      </c>
      <c r="L43" s="10" t="s">
        <v>8</v>
      </c>
      <c r="M43" s="10" t="s">
        <v>9</v>
      </c>
      <c r="N43" s="15"/>
      <c r="O43" s="18"/>
    </row>
    <row r="44" spans="1:15" ht="16.5" customHeight="1">
      <c r="A44" s="12" t="s">
        <v>132</v>
      </c>
      <c r="B44" s="13" t="s">
        <v>133</v>
      </c>
      <c r="C44" s="14" t="s">
        <v>4</v>
      </c>
      <c r="D44" s="15" t="s">
        <v>5</v>
      </c>
      <c r="E44" s="19">
        <v>0</v>
      </c>
      <c r="F44" s="17"/>
      <c r="G44" s="15" t="s">
        <v>11</v>
      </c>
      <c r="H44" s="15" t="s">
        <v>10</v>
      </c>
      <c r="I44" s="17"/>
      <c r="J44" s="10" t="s">
        <v>7</v>
      </c>
      <c r="K44" s="10" t="s">
        <v>8</v>
      </c>
      <c r="L44" s="10" t="s">
        <v>9</v>
      </c>
      <c r="M44" s="15"/>
      <c r="N44" s="15"/>
      <c r="O44" s="18"/>
    </row>
    <row r="45" spans="1:15" ht="16.5" customHeight="1">
      <c r="A45" s="12" t="s">
        <v>134</v>
      </c>
      <c r="B45" s="13" t="s">
        <v>135</v>
      </c>
      <c r="C45" s="14" t="s">
        <v>4</v>
      </c>
      <c r="D45" s="15" t="s">
        <v>5</v>
      </c>
      <c r="E45" s="19">
        <v>1</v>
      </c>
      <c r="F45" s="17"/>
      <c r="G45" s="15" t="s">
        <v>25</v>
      </c>
      <c r="H45" s="15" t="s">
        <v>24</v>
      </c>
      <c r="I45" s="15" t="s">
        <v>136</v>
      </c>
      <c r="J45" s="10" t="s">
        <v>137</v>
      </c>
      <c r="K45" s="10" t="s">
        <v>138</v>
      </c>
      <c r="L45" s="10"/>
      <c r="M45" s="10"/>
      <c r="N45" s="10"/>
      <c r="O45" s="18"/>
    </row>
    <row r="46" spans="1:15" ht="16.5" customHeight="1">
      <c r="A46" s="12" t="s">
        <v>139</v>
      </c>
      <c r="B46" s="13" t="s">
        <v>140</v>
      </c>
      <c r="C46" s="14" t="s">
        <v>4</v>
      </c>
      <c r="D46" s="15" t="s">
        <v>5</v>
      </c>
      <c r="E46" s="19">
        <v>0</v>
      </c>
      <c r="F46" s="17"/>
      <c r="G46" s="15" t="s">
        <v>11</v>
      </c>
      <c r="H46" s="15" t="s">
        <v>10</v>
      </c>
      <c r="I46" s="17"/>
      <c r="J46" s="10" t="s">
        <v>7</v>
      </c>
      <c r="K46" s="10" t="s">
        <v>8</v>
      </c>
      <c r="L46" s="10" t="s">
        <v>9</v>
      </c>
      <c r="M46" s="15"/>
      <c r="N46" s="15"/>
      <c r="O46" s="18"/>
    </row>
    <row r="47" spans="1:15" ht="16.5" customHeight="1">
      <c r="A47" s="12" t="s">
        <v>141</v>
      </c>
      <c r="B47" s="13" t="s">
        <v>142</v>
      </c>
      <c r="C47" s="14" t="s">
        <v>4</v>
      </c>
      <c r="D47" s="15" t="s">
        <v>5</v>
      </c>
      <c r="E47" s="19">
        <v>0</v>
      </c>
      <c r="F47" s="17"/>
      <c r="G47" s="15" t="s">
        <v>11</v>
      </c>
      <c r="H47" s="15" t="s">
        <v>10</v>
      </c>
      <c r="I47" s="17"/>
      <c r="J47" s="10" t="s">
        <v>143</v>
      </c>
      <c r="K47" s="10" t="s">
        <v>7</v>
      </c>
      <c r="L47" s="10" t="s">
        <v>8</v>
      </c>
      <c r="M47" s="10" t="s">
        <v>9</v>
      </c>
      <c r="N47" s="15"/>
      <c r="O47" s="18"/>
    </row>
    <row r="48" spans="1:15" ht="16.5" customHeight="1">
      <c r="A48" s="12" t="s">
        <v>144</v>
      </c>
      <c r="B48" s="13" t="s">
        <v>145</v>
      </c>
      <c r="C48" s="14" t="s">
        <v>4</v>
      </c>
      <c r="D48" s="15" t="s">
        <v>5</v>
      </c>
      <c r="E48" s="19">
        <v>0</v>
      </c>
      <c r="F48" s="17"/>
      <c r="G48" s="15" t="s">
        <v>11</v>
      </c>
      <c r="H48" s="15" t="s">
        <v>10</v>
      </c>
      <c r="I48" s="17"/>
      <c r="J48" s="10" t="s">
        <v>146</v>
      </c>
      <c r="K48" s="10" t="s">
        <v>7</v>
      </c>
      <c r="L48" s="10" t="s">
        <v>8</v>
      </c>
      <c r="M48" s="10" t="s">
        <v>9</v>
      </c>
      <c r="N48" s="15"/>
      <c r="O48" s="18"/>
    </row>
    <row r="49" spans="1:15" ht="16.5" customHeight="1">
      <c r="A49" s="12" t="s">
        <v>147</v>
      </c>
      <c r="B49" s="13" t="s">
        <v>148</v>
      </c>
      <c r="C49" s="14" t="s">
        <v>4</v>
      </c>
      <c r="D49" s="15" t="s">
        <v>5</v>
      </c>
      <c r="E49" s="19">
        <v>1</v>
      </c>
      <c r="F49" s="17"/>
      <c r="G49" s="15" t="s">
        <v>25</v>
      </c>
      <c r="H49" s="15" t="s">
        <v>24</v>
      </c>
      <c r="I49" s="17" t="s">
        <v>149</v>
      </c>
      <c r="J49" s="10" t="s">
        <v>150</v>
      </c>
      <c r="K49" s="15"/>
      <c r="L49" s="15"/>
      <c r="M49" s="15"/>
      <c r="N49" s="15"/>
      <c r="O49" s="18"/>
    </row>
    <row r="50" spans="1:15" ht="16.5" customHeight="1">
      <c r="A50" s="12" t="s">
        <v>151</v>
      </c>
      <c r="B50" s="13" t="s">
        <v>152</v>
      </c>
      <c r="C50" s="14" t="s">
        <v>4</v>
      </c>
      <c r="D50" s="15" t="s">
        <v>5</v>
      </c>
      <c r="E50" s="19">
        <v>0</v>
      </c>
      <c r="F50" s="17"/>
      <c r="G50" s="15" t="s">
        <v>11</v>
      </c>
      <c r="H50" s="15" t="s">
        <v>10</v>
      </c>
      <c r="I50" s="17"/>
      <c r="J50" s="10" t="s">
        <v>7</v>
      </c>
      <c r="K50" s="10" t="s">
        <v>8</v>
      </c>
      <c r="L50" s="10" t="s">
        <v>9</v>
      </c>
      <c r="M50" s="15"/>
      <c r="N50" s="15"/>
      <c r="O50" s="18"/>
    </row>
    <row r="51" spans="1:15" ht="16.5" customHeight="1">
      <c r="A51" s="12" t="s">
        <v>153</v>
      </c>
      <c r="B51" s="13" t="s">
        <v>154</v>
      </c>
      <c r="C51" s="14" t="s">
        <v>4</v>
      </c>
      <c r="D51" s="15" t="s">
        <v>5</v>
      </c>
      <c r="E51" s="19">
        <v>0</v>
      </c>
      <c r="F51" s="17"/>
      <c r="G51" s="15" t="s">
        <v>11</v>
      </c>
      <c r="H51" s="15" t="s">
        <v>10</v>
      </c>
      <c r="I51" s="17"/>
      <c r="J51" s="10" t="s">
        <v>155</v>
      </c>
      <c r="K51" s="10" t="s">
        <v>7</v>
      </c>
      <c r="L51" s="10" t="s">
        <v>8</v>
      </c>
      <c r="M51" s="10" t="s">
        <v>9</v>
      </c>
      <c r="N51" s="15"/>
      <c r="O51" s="18"/>
    </row>
    <row r="52" spans="1:15" ht="16.5" customHeight="1">
      <c r="A52" s="21" t="s">
        <v>156</v>
      </c>
      <c r="B52" s="22" t="s">
        <v>157</v>
      </c>
      <c r="C52" s="23" t="s">
        <v>4</v>
      </c>
      <c r="D52" s="24" t="s">
        <v>5</v>
      </c>
      <c r="E52" s="25">
        <v>0</v>
      </c>
      <c r="F52" s="26"/>
      <c r="G52" s="24" t="s">
        <v>11</v>
      </c>
      <c r="H52" s="24" t="s">
        <v>10</v>
      </c>
      <c r="I52" s="26"/>
      <c r="J52" s="10" t="s">
        <v>7</v>
      </c>
      <c r="K52" s="10" t="s">
        <v>8</v>
      </c>
      <c r="L52" s="10" t="s">
        <v>9</v>
      </c>
      <c r="M52" s="24"/>
      <c r="N52" s="24"/>
      <c r="O52" s="27"/>
    </row>
    <row r="53" spans="1:15" ht="16.5" customHeight="1">
      <c r="A53" s="2" t="s">
        <v>2</v>
      </c>
      <c r="B53" s="3" t="s">
        <v>3</v>
      </c>
      <c r="C53" s="4" t="s">
        <v>4</v>
      </c>
      <c r="D53" s="5" t="s">
        <v>158</v>
      </c>
      <c r="E53" s="6">
        <v>0</v>
      </c>
      <c r="F53" s="7"/>
      <c r="G53" s="5" t="s">
        <v>11</v>
      </c>
      <c r="H53" s="5" t="s">
        <v>160</v>
      </c>
      <c r="I53" s="7"/>
      <c r="J53" s="10" t="s">
        <v>159</v>
      </c>
      <c r="K53" s="10" t="s">
        <v>8</v>
      </c>
      <c r="L53" s="10" t="s">
        <v>9</v>
      </c>
      <c r="M53" s="5"/>
      <c r="N53" s="5"/>
      <c r="O53" s="11"/>
    </row>
    <row r="54" spans="1:15" ht="16.5" customHeight="1">
      <c r="A54" s="12" t="s">
        <v>12</v>
      </c>
      <c r="B54" s="13" t="s">
        <v>13</v>
      </c>
      <c r="C54" s="14" t="s">
        <v>4</v>
      </c>
      <c r="D54" s="15" t="s">
        <v>158</v>
      </c>
      <c r="E54" s="16">
        <v>1</v>
      </c>
      <c r="F54" s="17"/>
      <c r="G54" s="15" t="s">
        <v>25</v>
      </c>
      <c r="H54" s="15" t="s">
        <v>163</v>
      </c>
      <c r="I54" s="17" t="s">
        <v>161</v>
      </c>
      <c r="J54" s="10" t="s">
        <v>162</v>
      </c>
      <c r="K54" s="15"/>
      <c r="L54" s="15"/>
      <c r="M54" s="15"/>
      <c r="N54" s="15"/>
      <c r="O54" s="18"/>
    </row>
    <row r="55" spans="1:15" ht="16.5" customHeight="1">
      <c r="A55" s="12" t="s">
        <v>14</v>
      </c>
      <c r="B55" s="13" t="s">
        <v>15</v>
      </c>
      <c r="C55" s="14" t="s">
        <v>4</v>
      </c>
      <c r="D55" s="15" t="s">
        <v>158</v>
      </c>
      <c r="E55" s="16">
        <v>0</v>
      </c>
      <c r="F55" s="17"/>
      <c r="G55" s="15" t="s">
        <v>11</v>
      </c>
      <c r="H55" s="15" t="s">
        <v>160</v>
      </c>
      <c r="I55" s="17"/>
      <c r="J55" s="10" t="s">
        <v>159</v>
      </c>
      <c r="K55" s="10" t="s">
        <v>8</v>
      </c>
      <c r="L55" s="10" t="s">
        <v>9</v>
      </c>
      <c r="M55" s="15"/>
      <c r="N55" s="15"/>
      <c r="O55" s="18"/>
    </row>
    <row r="56" spans="1:15" ht="16.5" customHeight="1">
      <c r="A56" s="12" t="s">
        <v>16</v>
      </c>
      <c r="B56" s="13" t="s">
        <v>17</v>
      </c>
      <c r="C56" s="14" t="s">
        <v>4</v>
      </c>
      <c r="D56" s="15" t="s">
        <v>158</v>
      </c>
      <c r="E56" s="16">
        <v>0</v>
      </c>
      <c r="F56" s="17"/>
      <c r="G56" s="15" t="s">
        <v>11</v>
      </c>
      <c r="H56" s="15" t="s">
        <v>160</v>
      </c>
      <c r="I56" s="17"/>
      <c r="J56" s="10" t="s">
        <v>159</v>
      </c>
      <c r="K56" s="10" t="s">
        <v>8</v>
      </c>
      <c r="L56" s="10" t="s">
        <v>9</v>
      </c>
      <c r="M56" s="15"/>
      <c r="N56" s="15"/>
      <c r="O56" s="18"/>
    </row>
    <row r="57" spans="1:15" ht="16.5" customHeight="1">
      <c r="A57" s="12" t="s">
        <v>18</v>
      </c>
      <c r="B57" s="13" t="s">
        <v>19</v>
      </c>
      <c r="C57" s="14" t="s">
        <v>4</v>
      </c>
      <c r="D57" s="15" t="s">
        <v>158</v>
      </c>
      <c r="E57" s="16">
        <v>0</v>
      </c>
      <c r="F57" s="17"/>
      <c r="G57" s="15" t="s">
        <v>11</v>
      </c>
      <c r="H57" s="15" t="s">
        <v>160</v>
      </c>
      <c r="I57" s="17"/>
      <c r="J57" s="10" t="s">
        <v>159</v>
      </c>
      <c r="K57" s="10" t="s">
        <v>8</v>
      </c>
      <c r="L57" s="10" t="s">
        <v>9</v>
      </c>
      <c r="M57" s="15"/>
      <c r="N57" s="15"/>
      <c r="O57" s="18"/>
    </row>
    <row r="58" spans="1:15" ht="16.5" customHeight="1">
      <c r="A58" s="12" t="s">
        <v>20</v>
      </c>
      <c r="B58" s="13" t="s">
        <v>21</v>
      </c>
      <c r="C58" s="14" t="s">
        <v>4</v>
      </c>
      <c r="D58" s="15" t="s">
        <v>158</v>
      </c>
      <c r="E58" s="19">
        <v>1</v>
      </c>
      <c r="F58" s="17"/>
      <c r="G58" s="15" t="s">
        <v>25</v>
      </c>
      <c r="H58" s="15" t="s">
        <v>163</v>
      </c>
      <c r="I58" s="17" t="s">
        <v>164</v>
      </c>
      <c r="J58" s="10" t="s">
        <v>23</v>
      </c>
      <c r="K58" s="15"/>
      <c r="L58" s="15"/>
      <c r="M58" s="15"/>
      <c r="N58" s="15"/>
      <c r="O58" s="18"/>
    </row>
    <row r="59" spans="1:15" ht="16.5" customHeight="1">
      <c r="A59" s="12" t="s">
        <v>26</v>
      </c>
      <c r="B59" s="13" t="s">
        <v>27</v>
      </c>
      <c r="C59" s="14" t="s">
        <v>4</v>
      </c>
      <c r="D59" s="15" t="s">
        <v>158</v>
      </c>
      <c r="E59" s="19">
        <v>1</v>
      </c>
      <c r="F59" s="17"/>
      <c r="G59" s="15" t="s">
        <v>25</v>
      </c>
      <c r="H59" s="15" t="s">
        <v>168</v>
      </c>
      <c r="I59" s="17" t="s">
        <v>165</v>
      </c>
      <c r="J59" s="10" t="s">
        <v>166</v>
      </c>
      <c r="K59" s="10" t="s">
        <v>167</v>
      </c>
      <c r="L59" s="10"/>
      <c r="M59" s="10"/>
      <c r="N59" s="10"/>
      <c r="O59" s="18"/>
    </row>
    <row r="60" spans="1:15" ht="16.5" customHeight="1">
      <c r="A60" s="12" t="s">
        <v>29</v>
      </c>
      <c r="B60" s="13" t="s">
        <v>30</v>
      </c>
      <c r="C60" s="14" t="s">
        <v>4</v>
      </c>
      <c r="D60" s="15" t="s">
        <v>158</v>
      </c>
      <c r="E60" s="19">
        <v>0</v>
      </c>
      <c r="F60" s="17"/>
      <c r="G60" s="15" t="s">
        <v>11</v>
      </c>
      <c r="H60" s="15" t="s">
        <v>160</v>
      </c>
      <c r="I60" s="17"/>
      <c r="J60" s="10" t="s">
        <v>159</v>
      </c>
      <c r="K60" s="10" t="s">
        <v>8</v>
      </c>
      <c r="L60" s="10" t="s">
        <v>9</v>
      </c>
      <c r="M60" s="15"/>
      <c r="N60" s="15"/>
      <c r="O60" s="18"/>
    </row>
    <row r="61" spans="1:15" ht="16.5" customHeight="1">
      <c r="A61" s="12" t="s">
        <v>32</v>
      </c>
      <c r="B61" s="13" t="s">
        <v>33</v>
      </c>
      <c r="C61" s="14" t="s">
        <v>4</v>
      </c>
      <c r="D61" s="15" t="s">
        <v>158</v>
      </c>
      <c r="E61" s="19">
        <v>0</v>
      </c>
      <c r="F61" s="17"/>
      <c r="G61" s="15" t="s">
        <v>11</v>
      </c>
      <c r="H61" s="15" t="s">
        <v>160</v>
      </c>
      <c r="I61" s="17"/>
      <c r="J61" s="10" t="s">
        <v>159</v>
      </c>
      <c r="K61" s="10" t="s">
        <v>8</v>
      </c>
      <c r="L61" s="10" t="s">
        <v>9</v>
      </c>
      <c r="M61" s="15"/>
      <c r="N61" s="15"/>
      <c r="O61" s="18"/>
    </row>
    <row r="62" spans="1:15" ht="16.5" customHeight="1">
      <c r="A62" s="12" t="s">
        <v>34</v>
      </c>
      <c r="B62" s="13" t="s">
        <v>35</v>
      </c>
      <c r="C62" s="14" t="s">
        <v>4</v>
      </c>
      <c r="D62" s="15" t="s">
        <v>158</v>
      </c>
      <c r="E62" s="19">
        <v>1</v>
      </c>
      <c r="F62" s="17"/>
      <c r="G62" s="15" t="s">
        <v>25</v>
      </c>
      <c r="H62" s="15" t="s">
        <v>163</v>
      </c>
      <c r="I62" s="17" t="s">
        <v>169</v>
      </c>
      <c r="J62" s="10" t="s">
        <v>170</v>
      </c>
      <c r="K62" s="15"/>
      <c r="L62" s="15"/>
      <c r="M62" s="15"/>
      <c r="N62" s="15"/>
      <c r="O62" s="18"/>
    </row>
    <row r="63" spans="1:15" ht="16.5" customHeight="1">
      <c r="A63" s="12" t="s">
        <v>37</v>
      </c>
      <c r="B63" s="13" t="s">
        <v>38</v>
      </c>
      <c r="C63" s="14" t="s">
        <v>4</v>
      </c>
      <c r="D63" s="15" t="s">
        <v>158</v>
      </c>
      <c r="E63" s="19">
        <v>0</v>
      </c>
      <c r="F63" s="17"/>
      <c r="G63" s="15" t="s">
        <v>11</v>
      </c>
      <c r="H63" s="15" t="s">
        <v>160</v>
      </c>
      <c r="I63" s="17"/>
      <c r="J63" s="10" t="s">
        <v>159</v>
      </c>
      <c r="K63" s="10" t="s">
        <v>8</v>
      </c>
      <c r="L63" s="10" t="s">
        <v>9</v>
      </c>
      <c r="M63" s="15"/>
      <c r="N63" s="15"/>
      <c r="O63" s="18"/>
    </row>
    <row r="64" spans="1:15" ht="16.5" customHeight="1">
      <c r="A64" s="12" t="s">
        <v>42</v>
      </c>
      <c r="B64" s="13" t="s">
        <v>43</v>
      </c>
      <c r="C64" s="14" t="s">
        <v>4</v>
      </c>
      <c r="D64" s="15" t="s">
        <v>158</v>
      </c>
      <c r="E64" s="19">
        <v>0</v>
      </c>
      <c r="F64" s="17"/>
      <c r="G64" s="15" t="s">
        <v>11</v>
      </c>
      <c r="H64" s="15" t="s">
        <v>160</v>
      </c>
      <c r="I64" s="17"/>
      <c r="J64" s="10" t="s">
        <v>159</v>
      </c>
      <c r="K64" s="10" t="s">
        <v>8</v>
      </c>
      <c r="L64" s="10" t="s">
        <v>9</v>
      </c>
      <c r="M64" s="15"/>
      <c r="N64" s="15"/>
      <c r="O64" s="18"/>
    </row>
    <row r="65" spans="1:15" ht="16.5" customHeight="1">
      <c r="A65" s="12" t="s">
        <v>45</v>
      </c>
      <c r="B65" s="13" t="s">
        <v>46</v>
      </c>
      <c r="C65" s="14" t="s">
        <v>4</v>
      </c>
      <c r="D65" s="15" t="s">
        <v>158</v>
      </c>
      <c r="E65" s="19">
        <v>0</v>
      </c>
      <c r="F65" s="17"/>
      <c r="G65" s="15" t="s">
        <v>11</v>
      </c>
      <c r="H65" s="15" t="s">
        <v>160</v>
      </c>
      <c r="I65" s="17"/>
      <c r="J65" s="10" t="s">
        <v>159</v>
      </c>
      <c r="K65" s="10" t="s">
        <v>8</v>
      </c>
      <c r="L65" s="10" t="s">
        <v>9</v>
      </c>
      <c r="M65" s="15"/>
      <c r="N65" s="15"/>
      <c r="O65" s="18"/>
    </row>
    <row r="66" spans="1:15" ht="16.5" customHeight="1">
      <c r="A66" s="12" t="s">
        <v>47</v>
      </c>
      <c r="B66" s="13" t="s">
        <v>48</v>
      </c>
      <c r="C66" s="14" t="s">
        <v>4</v>
      </c>
      <c r="D66" s="15" t="s">
        <v>158</v>
      </c>
      <c r="E66" s="19">
        <v>0</v>
      </c>
      <c r="F66" s="17"/>
      <c r="G66" s="15" t="s">
        <v>11</v>
      </c>
      <c r="H66" s="15" t="s">
        <v>160</v>
      </c>
      <c r="I66" s="17"/>
      <c r="J66" s="10" t="s">
        <v>171</v>
      </c>
      <c r="K66" s="10" t="s">
        <v>159</v>
      </c>
      <c r="L66" s="10" t="s">
        <v>8</v>
      </c>
      <c r="M66" s="10" t="s">
        <v>9</v>
      </c>
      <c r="N66" s="15"/>
      <c r="O66" s="18"/>
    </row>
    <row r="67" spans="1:15" ht="16.5" customHeight="1">
      <c r="A67" s="12" t="s">
        <v>50</v>
      </c>
      <c r="B67" s="13" t="s">
        <v>51</v>
      </c>
      <c r="C67" s="14" t="s">
        <v>4</v>
      </c>
      <c r="D67" s="15" t="s">
        <v>158</v>
      </c>
      <c r="E67" s="19">
        <v>1</v>
      </c>
      <c r="F67" s="17"/>
      <c r="G67" s="15" t="s">
        <v>25</v>
      </c>
      <c r="H67" s="15" t="s">
        <v>163</v>
      </c>
      <c r="I67" s="17" t="s">
        <v>172</v>
      </c>
      <c r="J67" s="17" t="s">
        <v>105</v>
      </c>
      <c r="K67" s="15"/>
      <c r="L67" s="15"/>
      <c r="M67" s="15"/>
      <c r="N67" s="15"/>
      <c r="O67" s="18"/>
    </row>
    <row r="68" spans="1:15" ht="16.5" customHeight="1">
      <c r="A68" s="12" t="s">
        <v>53</v>
      </c>
      <c r="B68" s="13" t="s">
        <v>54</v>
      </c>
      <c r="C68" s="14" t="s">
        <v>4</v>
      </c>
      <c r="D68" s="15" t="s">
        <v>158</v>
      </c>
      <c r="E68" s="19">
        <v>0</v>
      </c>
      <c r="F68" s="17"/>
      <c r="G68" s="15" t="s">
        <v>11</v>
      </c>
      <c r="H68" s="15" t="s">
        <v>160</v>
      </c>
      <c r="I68" s="17"/>
      <c r="J68" s="10" t="s">
        <v>159</v>
      </c>
      <c r="K68" s="10" t="s">
        <v>8</v>
      </c>
      <c r="L68" s="10" t="s">
        <v>9</v>
      </c>
      <c r="M68" s="15"/>
      <c r="N68" s="15"/>
      <c r="O68" s="18"/>
    </row>
    <row r="69" spans="1:15" ht="16.5" customHeight="1">
      <c r="A69" s="12" t="s">
        <v>55</v>
      </c>
      <c r="B69" s="13" t="s">
        <v>56</v>
      </c>
      <c r="C69" s="14" t="s">
        <v>4</v>
      </c>
      <c r="D69" s="15" t="s">
        <v>158</v>
      </c>
      <c r="E69" s="19">
        <v>1</v>
      </c>
      <c r="F69" s="17"/>
      <c r="G69" s="15" t="s">
        <v>25</v>
      </c>
      <c r="H69" s="15" t="s">
        <v>163</v>
      </c>
      <c r="I69" s="15" t="s">
        <v>173</v>
      </c>
      <c r="J69" s="10" t="s">
        <v>174</v>
      </c>
      <c r="K69" s="15"/>
      <c r="L69" s="15"/>
      <c r="M69" s="15"/>
      <c r="N69" s="15"/>
      <c r="O69" s="18"/>
    </row>
    <row r="70" spans="1:15" ht="16.5" customHeight="1">
      <c r="A70" s="12" t="s">
        <v>57</v>
      </c>
      <c r="B70" s="13" t="s">
        <v>58</v>
      </c>
      <c r="C70" s="14" t="s">
        <v>4</v>
      </c>
      <c r="D70" s="15" t="s">
        <v>158</v>
      </c>
      <c r="E70" s="19">
        <v>0</v>
      </c>
      <c r="F70" s="17"/>
      <c r="G70" s="15" t="s">
        <v>11</v>
      </c>
      <c r="H70" s="15" t="s">
        <v>160</v>
      </c>
      <c r="I70" s="17"/>
      <c r="J70" s="10" t="s">
        <v>159</v>
      </c>
      <c r="K70" s="10" t="s">
        <v>8</v>
      </c>
      <c r="L70" s="10" t="s">
        <v>9</v>
      </c>
      <c r="M70" s="15"/>
      <c r="N70" s="15"/>
      <c r="O70" s="18"/>
    </row>
    <row r="71" spans="1:15" ht="16.5" customHeight="1">
      <c r="A71" s="12" t="s">
        <v>61</v>
      </c>
      <c r="B71" s="13" t="s">
        <v>62</v>
      </c>
      <c r="C71" s="14" t="s">
        <v>4</v>
      </c>
      <c r="D71" s="15" t="s">
        <v>158</v>
      </c>
      <c r="E71" s="19">
        <v>1</v>
      </c>
      <c r="F71" s="17"/>
      <c r="G71" s="15" t="s">
        <v>25</v>
      </c>
      <c r="H71" s="15" t="s">
        <v>163</v>
      </c>
      <c r="I71" s="17" t="s">
        <v>175</v>
      </c>
      <c r="J71" s="10" t="s">
        <v>176</v>
      </c>
      <c r="K71" s="15"/>
      <c r="L71" s="15"/>
      <c r="M71" s="15"/>
      <c r="N71" s="15"/>
      <c r="O71" s="18"/>
    </row>
    <row r="72" spans="1:15" ht="16.5" customHeight="1">
      <c r="A72" s="12" t="s">
        <v>63</v>
      </c>
      <c r="B72" s="13" t="s">
        <v>64</v>
      </c>
      <c r="C72" s="14" t="s">
        <v>4</v>
      </c>
      <c r="D72" s="15" t="s">
        <v>158</v>
      </c>
      <c r="E72" s="19">
        <v>1</v>
      </c>
      <c r="F72" s="17"/>
      <c r="G72" s="15" t="s">
        <v>25</v>
      </c>
      <c r="H72" s="15" t="s">
        <v>163</v>
      </c>
      <c r="I72" s="28" t="s">
        <v>177</v>
      </c>
      <c r="J72" s="10" t="s">
        <v>178</v>
      </c>
      <c r="K72" s="15"/>
      <c r="L72" s="15"/>
      <c r="M72" s="15"/>
      <c r="N72" s="15"/>
      <c r="O72" s="18"/>
    </row>
    <row r="73" spans="1:15" ht="16.5" customHeight="1">
      <c r="A73" s="12" t="s">
        <v>67</v>
      </c>
      <c r="B73" s="13" t="s">
        <v>68</v>
      </c>
      <c r="C73" s="14" t="s">
        <v>4</v>
      </c>
      <c r="D73" s="15" t="s">
        <v>158</v>
      </c>
      <c r="E73" s="19">
        <v>1</v>
      </c>
      <c r="F73" s="17"/>
      <c r="G73" s="15" t="s">
        <v>25</v>
      </c>
      <c r="H73" s="15" t="s">
        <v>163</v>
      </c>
      <c r="I73" s="17" t="s">
        <v>179</v>
      </c>
      <c r="J73" s="10" t="s">
        <v>180</v>
      </c>
      <c r="K73" s="15"/>
      <c r="L73" s="15"/>
      <c r="M73" s="15"/>
      <c r="N73" s="15"/>
      <c r="O73" s="18"/>
    </row>
    <row r="74" spans="1:15" ht="16.5" customHeight="1">
      <c r="A74" s="12" t="s">
        <v>71</v>
      </c>
      <c r="B74" s="13" t="s">
        <v>72</v>
      </c>
      <c r="C74" s="14" t="s">
        <v>4</v>
      </c>
      <c r="D74" s="15" t="s">
        <v>158</v>
      </c>
      <c r="E74" s="19">
        <v>1</v>
      </c>
      <c r="F74" s="17"/>
      <c r="G74" s="15" t="s">
        <v>25</v>
      </c>
      <c r="H74" s="15" t="s">
        <v>163</v>
      </c>
      <c r="I74" s="17" t="s">
        <v>181</v>
      </c>
      <c r="J74" s="10" t="s">
        <v>182</v>
      </c>
      <c r="K74" s="15"/>
      <c r="L74" s="15"/>
      <c r="M74" s="15"/>
      <c r="N74" s="15"/>
      <c r="O74" s="18"/>
    </row>
    <row r="75" spans="1:15" ht="16.5" customHeight="1">
      <c r="A75" s="12" t="s">
        <v>74</v>
      </c>
      <c r="B75" s="13" t="s">
        <v>75</v>
      </c>
      <c r="C75" s="14" t="s">
        <v>4</v>
      </c>
      <c r="D75" s="15" t="s">
        <v>158</v>
      </c>
      <c r="E75" s="19">
        <v>0</v>
      </c>
      <c r="F75" s="17"/>
      <c r="G75" s="15" t="s">
        <v>11</v>
      </c>
      <c r="H75" s="15" t="s">
        <v>160</v>
      </c>
      <c r="I75" s="17"/>
      <c r="J75" s="10" t="s">
        <v>159</v>
      </c>
      <c r="K75" s="10" t="s">
        <v>8</v>
      </c>
      <c r="L75" s="10" t="s">
        <v>9</v>
      </c>
      <c r="M75" s="15"/>
      <c r="N75" s="15"/>
      <c r="O75" s="18"/>
    </row>
    <row r="76" spans="1:15" ht="16.5" customHeight="1">
      <c r="A76" s="12" t="s">
        <v>76</v>
      </c>
      <c r="B76" s="13" t="s">
        <v>77</v>
      </c>
      <c r="C76" s="14" t="s">
        <v>4</v>
      </c>
      <c r="D76" s="15" t="s">
        <v>158</v>
      </c>
      <c r="E76" s="19">
        <v>1</v>
      </c>
      <c r="F76" s="17"/>
      <c r="G76" s="15" t="s">
        <v>25</v>
      </c>
      <c r="H76" s="15" t="s">
        <v>163</v>
      </c>
      <c r="I76" s="29" t="s">
        <v>183</v>
      </c>
      <c r="J76" s="10" t="s">
        <v>159</v>
      </c>
      <c r="K76" s="10" t="s">
        <v>184</v>
      </c>
      <c r="L76" s="10"/>
      <c r="M76" s="10"/>
      <c r="N76" s="10"/>
      <c r="O76" s="18"/>
    </row>
    <row r="77" spans="1:15" ht="16.5" customHeight="1">
      <c r="A77" s="12" t="s">
        <v>80</v>
      </c>
      <c r="B77" s="13" t="s">
        <v>81</v>
      </c>
      <c r="C77" s="14" t="s">
        <v>4</v>
      </c>
      <c r="D77" s="15" t="s">
        <v>158</v>
      </c>
      <c r="E77" s="19">
        <v>0</v>
      </c>
      <c r="F77" s="17"/>
      <c r="G77" s="15" t="s">
        <v>11</v>
      </c>
      <c r="H77" s="15" t="s">
        <v>160</v>
      </c>
      <c r="I77" s="17"/>
      <c r="J77" s="10" t="s">
        <v>159</v>
      </c>
      <c r="K77" s="10" t="s">
        <v>8</v>
      </c>
      <c r="L77" s="10" t="s">
        <v>9</v>
      </c>
      <c r="M77" s="15"/>
      <c r="N77" s="15"/>
      <c r="O77" s="18"/>
    </row>
    <row r="78" spans="1:15" ht="16.5" customHeight="1">
      <c r="A78" s="12" t="s">
        <v>83</v>
      </c>
      <c r="B78" s="13" t="s">
        <v>84</v>
      </c>
      <c r="C78" s="14" t="s">
        <v>4</v>
      </c>
      <c r="D78" s="15" t="s">
        <v>158</v>
      </c>
      <c r="E78" s="19">
        <v>0</v>
      </c>
      <c r="F78" s="17"/>
      <c r="G78" s="15" t="s">
        <v>11</v>
      </c>
      <c r="H78" s="15" t="s">
        <v>160</v>
      </c>
      <c r="I78" s="17"/>
      <c r="J78" s="10" t="s">
        <v>159</v>
      </c>
      <c r="K78" s="10" t="s">
        <v>8</v>
      </c>
      <c r="L78" s="10" t="s">
        <v>9</v>
      </c>
      <c r="M78" s="15"/>
      <c r="N78" s="15"/>
      <c r="O78" s="18"/>
    </row>
    <row r="79" spans="1:15" ht="16.5" customHeight="1">
      <c r="A79" s="12" t="s">
        <v>86</v>
      </c>
      <c r="B79" s="13" t="s">
        <v>87</v>
      </c>
      <c r="C79" s="14" t="s">
        <v>4</v>
      </c>
      <c r="D79" s="15" t="s">
        <v>158</v>
      </c>
      <c r="E79" s="19">
        <v>0</v>
      </c>
      <c r="F79" s="17"/>
      <c r="G79" s="15" t="s">
        <v>11</v>
      </c>
      <c r="H79" s="15" t="s">
        <v>160</v>
      </c>
      <c r="I79" s="17"/>
      <c r="J79" s="10" t="s">
        <v>159</v>
      </c>
      <c r="K79" s="10" t="s">
        <v>8</v>
      </c>
      <c r="L79" s="10" t="s">
        <v>9</v>
      </c>
      <c r="M79" s="15"/>
      <c r="N79" s="15"/>
      <c r="O79" s="18"/>
    </row>
    <row r="80" spans="1:15" ht="16.5" customHeight="1">
      <c r="A80" s="12" t="s">
        <v>89</v>
      </c>
      <c r="B80" s="13" t="s">
        <v>90</v>
      </c>
      <c r="C80" s="14" t="s">
        <v>4</v>
      </c>
      <c r="D80" s="15" t="s">
        <v>158</v>
      </c>
      <c r="E80" s="19">
        <v>0</v>
      </c>
      <c r="F80" s="17"/>
      <c r="G80" s="15" t="s">
        <v>11</v>
      </c>
      <c r="H80" s="15" t="s">
        <v>160</v>
      </c>
      <c r="I80" s="17"/>
      <c r="J80" s="10" t="s">
        <v>159</v>
      </c>
      <c r="K80" s="10" t="s">
        <v>8</v>
      </c>
      <c r="L80" s="10" t="s">
        <v>9</v>
      </c>
      <c r="M80" s="15"/>
      <c r="N80" s="15"/>
      <c r="O80" s="18"/>
    </row>
    <row r="81" spans="1:15" ht="16.5" customHeight="1">
      <c r="A81" s="12" t="s">
        <v>91</v>
      </c>
      <c r="B81" s="13" t="s">
        <v>92</v>
      </c>
      <c r="C81" s="14" t="s">
        <v>4</v>
      </c>
      <c r="D81" s="15" t="s">
        <v>158</v>
      </c>
      <c r="E81" s="19">
        <v>0</v>
      </c>
      <c r="F81" s="17"/>
      <c r="G81" s="15" t="s">
        <v>11</v>
      </c>
      <c r="H81" s="15" t="s">
        <v>160</v>
      </c>
      <c r="I81" s="17"/>
      <c r="J81" s="10" t="s">
        <v>159</v>
      </c>
      <c r="K81" s="10" t="s">
        <v>8</v>
      </c>
      <c r="L81" s="10" t="s">
        <v>9</v>
      </c>
      <c r="M81" s="15"/>
      <c r="N81" s="15"/>
      <c r="O81" s="18"/>
    </row>
    <row r="82" spans="1:15" ht="16.5" customHeight="1">
      <c r="A82" s="12" t="s">
        <v>94</v>
      </c>
      <c r="B82" s="13" t="s">
        <v>95</v>
      </c>
      <c r="C82" s="14" t="s">
        <v>4</v>
      </c>
      <c r="D82" s="15" t="s">
        <v>158</v>
      </c>
      <c r="E82" s="19">
        <v>0</v>
      </c>
      <c r="F82" s="17"/>
      <c r="G82" s="15" t="s">
        <v>11</v>
      </c>
      <c r="H82" s="15" t="s">
        <v>160</v>
      </c>
      <c r="I82" s="17"/>
      <c r="J82" s="10" t="s">
        <v>159</v>
      </c>
      <c r="K82" s="10" t="s">
        <v>8</v>
      </c>
      <c r="L82" s="10" t="s">
        <v>9</v>
      </c>
      <c r="M82" s="15"/>
      <c r="N82" s="15"/>
      <c r="O82" s="18"/>
    </row>
    <row r="83" spans="1:15" ht="16.5" customHeight="1">
      <c r="A83" s="12" t="s">
        <v>96</v>
      </c>
      <c r="B83" s="13" t="s">
        <v>97</v>
      </c>
      <c r="C83" s="14" t="s">
        <v>4</v>
      </c>
      <c r="D83" s="15" t="s">
        <v>158</v>
      </c>
      <c r="E83" s="19">
        <v>0</v>
      </c>
      <c r="F83" s="17"/>
      <c r="G83" s="15" t="s">
        <v>11</v>
      </c>
      <c r="H83" s="15" t="s">
        <v>160</v>
      </c>
      <c r="I83" s="17"/>
      <c r="J83" s="10" t="s">
        <v>159</v>
      </c>
      <c r="K83" s="10" t="s">
        <v>8</v>
      </c>
      <c r="L83" s="10" t="s">
        <v>9</v>
      </c>
      <c r="M83" s="15"/>
      <c r="N83" s="15"/>
      <c r="O83" s="18"/>
    </row>
    <row r="84" spans="1:15" ht="16.5" customHeight="1">
      <c r="A84" s="12" t="s">
        <v>100</v>
      </c>
      <c r="B84" s="13" t="s">
        <v>101</v>
      </c>
      <c r="C84" s="14" t="s">
        <v>4</v>
      </c>
      <c r="D84" s="15" t="s">
        <v>158</v>
      </c>
      <c r="E84" s="19">
        <v>0</v>
      </c>
      <c r="F84" s="17"/>
      <c r="G84" s="15" t="s">
        <v>11</v>
      </c>
      <c r="H84" s="15" t="s">
        <v>160</v>
      </c>
      <c r="I84" s="17"/>
      <c r="J84" s="10" t="s">
        <v>159</v>
      </c>
      <c r="K84" s="10" t="s">
        <v>8</v>
      </c>
      <c r="L84" s="10" t="s">
        <v>9</v>
      </c>
      <c r="M84" s="15"/>
      <c r="N84" s="15"/>
      <c r="O84" s="18"/>
    </row>
    <row r="85" spans="1:15" ht="16.5" customHeight="1">
      <c r="A85" s="12" t="s">
        <v>102</v>
      </c>
      <c r="B85" s="13" t="s">
        <v>103</v>
      </c>
      <c r="C85" s="14" t="s">
        <v>4</v>
      </c>
      <c r="D85" s="15" t="s">
        <v>158</v>
      </c>
      <c r="E85" s="19">
        <v>1</v>
      </c>
      <c r="F85" s="17"/>
      <c r="G85" s="15" t="s">
        <v>25</v>
      </c>
      <c r="H85" s="15" t="s">
        <v>163</v>
      </c>
      <c r="I85" s="17" t="s">
        <v>185</v>
      </c>
      <c r="J85" s="10" t="s">
        <v>106</v>
      </c>
      <c r="K85" s="15"/>
      <c r="L85" s="15"/>
      <c r="M85" s="15"/>
      <c r="N85" s="15"/>
      <c r="O85" s="18"/>
    </row>
    <row r="86" spans="1:15" ht="16.5" customHeight="1">
      <c r="A86" s="12" t="s">
        <v>107</v>
      </c>
      <c r="B86" s="13" t="s">
        <v>108</v>
      </c>
      <c r="C86" s="14" t="s">
        <v>4</v>
      </c>
      <c r="D86" s="15" t="s">
        <v>158</v>
      </c>
      <c r="E86" s="19">
        <v>0</v>
      </c>
      <c r="F86" s="17"/>
      <c r="G86" s="15" t="s">
        <v>11</v>
      </c>
      <c r="H86" s="15" t="s">
        <v>160</v>
      </c>
      <c r="I86" s="17"/>
      <c r="J86" s="10" t="s">
        <v>159</v>
      </c>
      <c r="K86" s="10" t="s">
        <v>8</v>
      </c>
      <c r="L86" s="10" t="s">
        <v>9</v>
      </c>
      <c r="M86" s="15"/>
      <c r="N86" s="15"/>
      <c r="O86" s="18"/>
    </row>
    <row r="87" spans="1:15" ht="16.5" customHeight="1">
      <c r="A87" s="12" t="s">
        <v>110</v>
      </c>
      <c r="B87" s="13" t="s">
        <v>111</v>
      </c>
      <c r="C87" s="14" t="s">
        <v>4</v>
      </c>
      <c r="D87" s="15" t="s">
        <v>158</v>
      </c>
      <c r="E87" s="19">
        <v>0</v>
      </c>
      <c r="F87" s="17"/>
      <c r="G87" s="15" t="s">
        <v>11</v>
      </c>
      <c r="H87" s="15" t="s">
        <v>160</v>
      </c>
      <c r="I87" s="17"/>
      <c r="J87" s="10" t="s">
        <v>159</v>
      </c>
      <c r="K87" s="10" t="s">
        <v>8</v>
      </c>
      <c r="L87" s="10" t="s">
        <v>9</v>
      </c>
      <c r="M87" s="15"/>
      <c r="N87" s="15"/>
      <c r="O87" s="18"/>
    </row>
    <row r="88" spans="1:15" ht="16.5" customHeight="1">
      <c r="A88" s="12" t="s">
        <v>112</v>
      </c>
      <c r="B88" s="13" t="s">
        <v>113</v>
      </c>
      <c r="C88" s="14" t="s">
        <v>4</v>
      </c>
      <c r="D88" s="15" t="s">
        <v>158</v>
      </c>
      <c r="E88" s="19">
        <v>0</v>
      </c>
      <c r="F88" s="17"/>
      <c r="G88" s="15" t="s">
        <v>11</v>
      </c>
      <c r="H88" s="15" t="s">
        <v>160</v>
      </c>
      <c r="I88" s="17"/>
      <c r="J88" s="10" t="s">
        <v>159</v>
      </c>
      <c r="K88" s="10" t="s">
        <v>8</v>
      </c>
      <c r="L88" s="10" t="s">
        <v>9</v>
      </c>
      <c r="M88" s="15"/>
      <c r="N88" s="15"/>
      <c r="O88" s="18"/>
    </row>
    <row r="89" spans="1:15" ht="16.5" customHeight="1">
      <c r="A89" s="12" t="s">
        <v>116</v>
      </c>
      <c r="B89" s="13" t="s">
        <v>117</v>
      </c>
      <c r="C89" s="14" t="s">
        <v>4</v>
      </c>
      <c r="D89" s="15" t="s">
        <v>158</v>
      </c>
      <c r="E89" s="19">
        <v>0</v>
      </c>
      <c r="F89" s="17"/>
      <c r="G89" s="15" t="s">
        <v>11</v>
      </c>
      <c r="H89" s="15" t="s">
        <v>160</v>
      </c>
      <c r="I89" s="17"/>
      <c r="J89" s="10" t="s">
        <v>159</v>
      </c>
      <c r="K89" s="10" t="s">
        <v>8</v>
      </c>
      <c r="L89" s="10" t="s">
        <v>9</v>
      </c>
      <c r="M89" s="15"/>
      <c r="N89" s="15"/>
      <c r="O89" s="18"/>
    </row>
    <row r="90" spans="1:15" ht="16.5" customHeight="1">
      <c r="A90" s="12" t="s">
        <v>119</v>
      </c>
      <c r="B90" s="13" t="s">
        <v>120</v>
      </c>
      <c r="C90" s="14" t="s">
        <v>4</v>
      </c>
      <c r="D90" s="15" t="s">
        <v>158</v>
      </c>
      <c r="E90" s="19">
        <v>0</v>
      </c>
      <c r="F90" s="17"/>
      <c r="G90" s="15" t="s">
        <v>11</v>
      </c>
      <c r="H90" s="15" t="s">
        <v>160</v>
      </c>
      <c r="I90" s="17"/>
      <c r="J90" s="10" t="s">
        <v>186</v>
      </c>
      <c r="K90" s="10" t="s">
        <v>159</v>
      </c>
      <c r="L90" s="10" t="s">
        <v>8</v>
      </c>
      <c r="M90" s="10" t="s">
        <v>9</v>
      </c>
      <c r="N90" s="15"/>
      <c r="O90" s="18"/>
    </row>
    <row r="91" spans="1:15" ht="16.5" customHeight="1">
      <c r="A91" s="12" t="s">
        <v>122</v>
      </c>
      <c r="B91" s="13" t="s">
        <v>123</v>
      </c>
      <c r="C91" s="14" t="s">
        <v>4</v>
      </c>
      <c r="D91" s="15" t="s">
        <v>158</v>
      </c>
      <c r="E91" s="19">
        <v>0</v>
      </c>
      <c r="F91" s="17"/>
      <c r="G91" s="15" t="s">
        <v>11</v>
      </c>
      <c r="H91" s="15" t="s">
        <v>160</v>
      </c>
      <c r="I91" s="17"/>
      <c r="J91" s="10" t="s">
        <v>159</v>
      </c>
      <c r="K91" s="10" t="s">
        <v>8</v>
      </c>
      <c r="L91" s="10" t="s">
        <v>9</v>
      </c>
      <c r="M91" s="15"/>
      <c r="N91" s="15"/>
      <c r="O91" s="18"/>
    </row>
    <row r="92" spans="1:15" ht="16.5" customHeight="1">
      <c r="A92" s="12" t="s">
        <v>125</v>
      </c>
      <c r="B92" s="13" t="s">
        <v>126</v>
      </c>
      <c r="C92" s="14" t="s">
        <v>4</v>
      </c>
      <c r="D92" s="15" t="s">
        <v>158</v>
      </c>
      <c r="E92" s="19">
        <v>1</v>
      </c>
      <c r="F92" s="17"/>
      <c r="G92" s="15" t="s">
        <v>25</v>
      </c>
      <c r="H92" s="15" t="s">
        <v>163</v>
      </c>
      <c r="I92" s="17" t="s">
        <v>187</v>
      </c>
      <c r="J92" s="10" t="s">
        <v>159</v>
      </c>
      <c r="K92" s="15"/>
      <c r="L92" s="15"/>
      <c r="M92" s="15"/>
      <c r="N92" s="15"/>
      <c r="O92" s="18"/>
    </row>
    <row r="93" spans="1:15" ht="16.5" customHeight="1">
      <c r="A93" s="12" t="s">
        <v>127</v>
      </c>
      <c r="B93" s="13" t="s">
        <v>128</v>
      </c>
      <c r="C93" s="14" t="s">
        <v>4</v>
      </c>
      <c r="D93" s="15" t="s">
        <v>158</v>
      </c>
      <c r="E93" s="19">
        <v>0</v>
      </c>
      <c r="F93" s="17"/>
      <c r="G93" s="15" t="s">
        <v>11</v>
      </c>
      <c r="H93" s="15" t="s">
        <v>160</v>
      </c>
      <c r="I93" s="17"/>
      <c r="J93" s="10" t="s">
        <v>159</v>
      </c>
      <c r="K93" s="10" t="s">
        <v>8</v>
      </c>
      <c r="L93" s="10" t="s">
        <v>9</v>
      </c>
      <c r="M93" s="15"/>
      <c r="N93" s="15"/>
      <c r="O93" s="18"/>
    </row>
    <row r="94" spans="1:15" ht="16.5" customHeight="1">
      <c r="A94" s="12" t="s">
        <v>129</v>
      </c>
      <c r="B94" s="13" t="s">
        <v>130</v>
      </c>
      <c r="C94" s="14" t="s">
        <v>4</v>
      </c>
      <c r="D94" s="15" t="s">
        <v>158</v>
      </c>
      <c r="E94" s="19">
        <v>0</v>
      </c>
      <c r="F94" s="17"/>
      <c r="G94" s="15" t="s">
        <v>11</v>
      </c>
      <c r="H94" s="15" t="s">
        <v>160</v>
      </c>
      <c r="I94" s="17"/>
      <c r="J94" s="10" t="s">
        <v>159</v>
      </c>
      <c r="K94" s="10" t="s">
        <v>8</v>
      </c>
      <c r="L94" s="10" t="s">
        <v>9</v>
      </c>
      <c r="M94" s="15"/>
      <c r="N94" s="15"/>
      <c r="O94" s="18"/>
    </row>
    <row r="95" spans="1:15" ht="16.5" customHeight="1">
      <c r="A95" s="12" t="s">
        <v>132</v>
      </c>
      <c r="B95" s="13" t="s">
        <v>133</v>
      </c>
      <c r="C95" s="14" t="s">
        <v>4</v>
      </c>
      <c r="D95" s="15" t="s">
        <v>158</v>
      </c>
      <c r="E95" s="19">
        <v>0</v>
      </c>
      <c r="F95" s="17"/>
      <c r="G95" s="15" t="s">
        <v>11</v>
      </c>
      <c r="H95" s="15" t="s">
        <v>160</v>
      </c>
      <c r="I95" s="17"/>
      <c r="J95" s="10" t="s">
        <v>159</v>
      </c>
      <c r="K95" s="10" t="s">
        <v>8</v>
      </c>
      <c r="L95" s="10" t="s">
        <v>9</v>
      </c>
      <c r="M95" s="15"/>
      <c r="N95" s="15"/>
      <c r="O95" s="18"/>
    </row>
    <row r="96" spans="1:15" ht="16.5" customHeight="1">
      <c r="A96" s="12" t="s">
        <v>134</v>
      </c>
      <c r="B96" s="13" t="s">
        <v>135</v>
      </c>
      <c r="C96" s="14" t="s">
        <v>4</v>
      </c>
      <c r="D96" s="15" t="s">
        <v>158</v>
      </c>
      <c r="E96" s="19">
        <v>1</v>
      </c>
      <c r="F96" s="17"/>
      <c r="G96" s="15" t="s">
        <v>25</v>
      </c>
      <c r="H96" s="15" t="s">
        <v>163</v>
      </c>
      <c r="I96" s="17" t="s">
        <v>188</v>
      </c>
      <c r="J96" s="10" t="s">
        <v>137</v>
      </c>
      <c r="K96" s="15"/>
      <c r="L96" s="15"/>
      <c r="M96" s="15"/>
      <c r="N96" s="15"/>
      <c r="O96" s="18"/>
    </row>
    <row r="97" spans="1:15" ht="16.5" customHeight="1">
      <c r="A97" s="12" t="s">
        <v>139</v>
      </c>
      <c r="B97" s="13" t="s">
        <v>140</v>
      </c>
      <c r="C97" s="14" t="s">
        <v>4</v>
      </c>
      <c r="D97" s="15" t="s">
        <v>158</v>
      </c>
      <c r="E97" s="19">
        <v>0</v>
      </c>
      <c r="F97" s="17"/>
      <c r="G97" s="15" t="s">
        <v>11</v>
      </c>
      <c r="H97" s="15" t="s">
        <v>160</v>
      </c>
      <c r="I97" s="17"/>
      <c r="J97" s="10" t="s">
        <v>189</v>
      </c>
      <c r="K97" s="15"/>
      <c r="L97" s="15"/>
      <c r="M97" s="15"/>
      <c r="N97" s="15"/>
      <c r="O97" s="18"/>
    </row>
    <row r="98" spans="1:15" ht="16.5" customHeight="1">
      <c r="A98" s="12" t="s">
        <v>141</v>
      </c>
      <c r="B98" s="13" t="s">
        <v>142</v>
      </c>
      <c r="C98" s="14" t="s">
        <v>4</v>
      </c>
      <c r="D98" s="15" t="s">
        <v>158</v>
      </c>
      <c r="E98" s="19">
        <v>0</v>
      </c>
      <c r="F98" s="17"/>
      <c r="G98" s="15" t="s">
        <v>11</v>
      </c>
      <c r="H98" s="15" t="s">
        <v>160</v>
      </c>
      <c r="I98" s="17"/>
      <c r="J98" s="10" t="s">
        <v>159</v>
      </c>
      <c r="K98" s="10" t="s">
        <v>8</v>
      </c>
      <c r="L98" s="10" t="s">
        <v>9</v>
      </c>
      <c r="M98" s="15"/>
      <c r="N98" s="15"/>
      <c r="O98" s="18"/>
    </row>
    <row r="99" spans="1:15" ht="16.5" customHeight="1">
      <c r="A99" s="12" t="s">
        <v>144</v>
      </c>
      <c r="B99" s="13" t="s">
        <v>145</v>
      </c>
      <c r="C99" s="14" t="s">
        <v>4</v>
      </c>
      <c r="D99" s="15" t="s">
        <v>158</v>
      </c>
      <c r="E99" s="19">
        <v>0</v>
      </c>
      <c r="F99" s="17"/>
      <c r="G99" s="15" t="s">
        <v>11</v>
      </c>
      <c r="H99" s="15" t="s">
        <v>160</v>
      </c>
      <c r="I99" s="17"/>
      <c r="J99" s="10" t="s">
        <v>159</v>
      </c>
      <c r="K99" s="10" t="s">
        <v>8</v>
      </c>
      <c r="L99" s="10" t="s">
        <v>9</v>
      </c>
      <c r="M99" s="15"/>
      <c r="N99" s="15"/>
      <c r="O99" s="18"/>
    </row>
    <row r="100" spans="1:15" ht="16.5" customHeight="1">
      <c r="A100" s="12" t="s">
        <v>147</v>
      </c>
      <c r="B100" s="13" t="s">
        <v>148</v>
      </c>
      <c r="C100" s="14" t="s">
        <v>4</v>
      </c>
      <c r="D100" s="15" t="s">
        <v>158</v>
      </c>
      <c r="E100" s="19">
        <v>1</v>
      </c>
      <c r="F100" s="17"/>
      <c r="G100" s="15" t="s">
        <v>25</v>
      </c>
      <c r="H100" s="15" t="s">
        <v>163</v>
      </c>
      <c r="I100" s="17" t="s">
        <v>190</v>
      </c>
      <c r="J100" s="10" t="s">
        <v>159</v>
      </c>
      <c r="K100" s="10" t="s">
        <v>191</v>
      </c>
      <c r="L100" s="15"/>
      <c r="M100" s="15"/>
      <c r="N100" s="15"/>
      <c r="O100" s="18"/>
    </row>
    <row r="101" spans="1:15" ht="16.5" customHeight="1">
      <c r="A101" s="12" t="s">
        <v>151</v>
      </c>
      <c r="B101" s="13" t="s">
        <v>152</v>
      </c>
      <c r="C101" s="14" t="s">
        <v>4</v>
      </c>
      <c r="D101" s="15" t="s">
        <v>158</v>
      </c>
      <c r="E101" s="19">
        <v>0</v>
      </c>
      <c r="F101" s="17"/>
      <c r="G101" s="15" t="s">
        <v>11</v>
      </c>
      <c r="H101" s="15" t="s">
        <v>160</v>
      </c>
      <c r="I101" s="17"/>
      <c r="J101" s="10" t="s">
        <v>192</v>
      </c>
      <c r="K101" s="10" t="s">
        <v>159</v>
      </c>
      <c r="L101" s="10" t="s">
        <v>8</v>
      </c>
      <c r="M101" s="10" t="s">
        <v>9</v>
      </c>
      <c r="N101" s="15"/>
      <c r="O101" s="18"/>
    </row>
    <row r="102" spans="1:15" ht="16.5" customHeight="1">
      <c r="A102" s="12" t="s">
        <v>153</v>
      </c>
      <c r="B102" s="13" t="s">
        <v>154</v>
      </c>
      <c r="C102" s="14" t="s">
        <v>4</v>
      </c>
      <c r="D102" s="15" t="s">
        <v>158</v>
      </c>
      <c r="E102" s="19">
        <v>0</v>
      </c>
      <c r="F102" s="17"/>
      <c r="G102" s="15" t="s">
        <v>11</v>
      </c>
      <c r="H102" s="15" t="s">
        <v>160</v>
      </c>
      <c r="I102" s="17"/>
      <c r="J102" s="10" t="s">
        <v>159</v>
      </c>
      <c r="K102" s="10" t="s">
        <v>8</v>
      </c>
      <c r="L102" s="10" t="s">
        <v>9</v>
      </c>
      <c r="M102" s="15"/>
      <c r="N102" s="15"/>
      <c r="O102" s="18"/>
    </row>
    <row r="103" spans="1:15" ht="16.5" customHeight="1">
      <c r="A103" s="21" t="s">
        <v>156</v>
      </c>
      <c r="B103" s="22" t="s">
        <v>157</v>
      </c>
      <c r="C103" s="23" t="s">
        <v>4</v>
      </c>
      <c r="D103" s="24" t="s">
        <v>158</v>
      </c>
      <c r="E103" s="25">
        <v>0</v>
      </c>
      <c r="F103" s="26"/>
      <c r="G103" s="24" t="s">
        <v>11</v>
      </c>
      <c r="H103" s="24" t="s">
        <v>160</v>
      </c>
      <c r="I103" s="26"/>
      <c r="J103" s="30" t="s">
        <v>193</v>
      </c>
      <c r="K103" s="10" t="s">
        <v>159</v>
      </c>
      <c r="L103" s="10" t="s">
        <v>8</v>
      </c>
      <c r="M103" s="10" t="s">
        <v>9</v>
      </c>
      <c r="N103" s="24"/>
      <c r="O103" s="27"/>
    </row>
    <row r="104" spans="1:15" ht="16.5" customHeight="1">
      <c r="A104" s="2" t="s">
        <v>2</v>
      </c>
      <c r="B104" s="3" t="s">
        <v>3</v>
      </c>
      <c r="C104" s="4" t="s">
        <v>4</v>
      </c>
      <c r="D104" s="5" t="s">
        <v>194</v>
      </c>
      <c r="E104" s="6">
        <v>0</v>
      </c>
      <c r="F104" s="7"/>
      <c r="G104" s="5" t="s">
        <v>11</v>
      </c>
      <c r="H104" s="5" t="s">
        <v>196</v>
      </c>
      <c r="I104" s="7"/>
      <c r="J104" s="10" t="s">
        <v>195</v>
      </c>
      <c r="K104" s="10" t="s">
        <v>8</v>
      </c>
      <c r="L104" s="10" t="s">
        <v>9</v>
      </c>
      <c r="M104" s="5"/>
      <c r="N104" s="5"/>
      <c r="O104" s="11"/>
    </row>
    <row r="105" spans="1:15" ht="16.5" customHeight="1">
      <c r="A105" s="12" t="s">
        <v>12</v>
      </c>
      <c r="B105" s="13" t="s">
        <v>13</v>
      </c>
      <c r="C105" s="14" t="s">
        <v>4</v>
      </c>
      <c r="D105" s="15" t="s">
        <v>194</v>
      </c>
      <c r="E105" s="16">
        <v>0</v>
      </c>
      <c r="F105" s="17"/>
      <c r="G105" s="15" t="s">
        <v>11</v>
      </c>
      <c r="H105" s="15" t="s">
        <v>196</v>
      </c>
      <c r="I105" s="17"/>
      <c r="J105" s="10" t="s">
        <v>195</v>
      </c>
      <c r="K105" s="10" t="s">
        <v>8</v>
      </c>
      <c r="L105" s="10" t="s">
        <v>9</v>
      </c>
      <c r="M105" s="15"/>
      <c r="N105" s="15"/>
      <c r="O105" s="18"/>
    </row>
    <row r="106" spans="1:15" ht="16.5" customHeight="1">
      <c r="A106" s="12" t="s">
        <v>14</v>
      </c>
      <c r="B106" s="13" t="s">
        <v>15</v>
      </c>
      <c r="C106" s="14" t="s">
        <v>4</v>
      </c>
      <c r="D106" s="15" t="s">
        <v>194</v>
      </c>
      <c r="E106" s="16">
        <v>0</v>
      </c>
      <c r="F106" s="17"/>
      <c r="G106" s="15" t="s">
        <v>11</v>
      </c>
      <c r="H106" s="15" t="s">
        <v>196</v>
      </c>
      <c r="I106" s="17"/>
      <c r="J106" s="10" t="s">
        <v>195</v>
      </c>
      <c r="K106" s="10" t="s">
        <v>8</v>
      </c>
      <c r="L106" s="10" t="s">
        <v>9</v>
      </c>
      <c r="M106" s="15"/>
      <c r="N106" s="15"/>
      <c r="O106" s="18"/>
    </row>
    <row r="107" spans="1:15" ht="16.5" customHeight="1">
      <c r="A107" s="12" t="s">
        <v>16</v>
      </c>
      <c r="B107" s="13" t="s">
        <v>17</v>
      </c>
      <c r="C107" s="14" t="s">
        <v>4</v>
      </c>
      <c r="D107" s="15" t="s">
        <v>194</v>
      </c>
      <c r="E107" s="16">
        <v>0</v>
      </c>
      <c r="F107" s="17"/>
      <c r="G107" s="15" t="s">
        <v>11</v>
      </c>
      <c r="H107" s="15" t="s">
        <v>196</v>
      </c>
      <c r="I107" s="17"/>
      <c r="J107" s="10" t="s">
        <v>195</v>
      </c>
      <c r="K107" s="10" t="s">
        <v>8</v>
      </c>
      <c r="L107" s="10" t="s">
        <v>9</v>
      </c>
      <c r="M107" s="15"/>
      <c r="N107" s="15"/>
      <c r="O107" s="18"/>
    </row>
    <row r="108" spans="1:15" ht="16.5" customHeight="1">
      <c r="A108" s="12" t="s">
        <v>18</v>
      </c>
      <c r="B108" s="13" t="s">
        <v>19</v>
      </c>
      <c r="C108" s="14" t="s">
        <v>4</v>
      </c>
      <c r="D108" s="15" t="s">
        <v>194</v>
      </c>
      <c r="E108" s="16">
        <v>0</v>
      </c>
      <c r="F108" s="17"/>
      <c r="G108" s="15" t="s">
        <v>11</v>
      </c>
      <c r="H108" s="15" t="s">
        <v>196</v>
      </c>
      <c r="I108" s="17"/>
      <c r="J108" s="10" t="s">
        <v>195</v>
      </c>
      <c r="K108" s="10" t="s">
        <v>8</v>
      </c>
      <c r="L108" s="10" t="s">
        <v>9</v>
      </c>
      <c r="M108" s="15"/>
      <c r="N108" s="15"/>
      <c r="O108" s="18"/>
    </row>
    <row r="109" spans="1:15" ht="16.5" customHeight="1">
      <c r="A109" s="12" t="s">
        <v>20</v>
      </c>
      <c r="B109" s="13" t="s">
        <v>21</v>
      </c>
      <c r="C109" s="14" t="s">
        <v>4</v>
      </c>
      <c r="D109" s="15" t="s">
        <v>194</v>
      </c>
      <c r="E109" s="16">
        <v>1</v>
      </c>
      <c r="F109" s="17"/>
      <c r="G109" s="15" t="s">
        <v>25</v>
      </c>
      <c r="H109" s="15" t="s">
        <v>200</v>
      </c>
      <c r="I109" s="17" t="s">
        <v>197</v>
      </c>
      <c r="J109" s="10" t="s">
        <v>198</v>
      </c>
      <c r="K109" s="10" t="s">
        <v>199</v>
      </c>
      <c r="L109" s="10"/>
      <c r="M109" s="10"/>
      <c r="N109" s="10"/>
      <c r="O109" s="18"/>
    </row>
    <row r="110" spans="1:15" ht="16.5" customHeight="1">
      <c r="A110" s="12" t="s">
        <v>26</v>
      </c>
      <c r="B110" s="13" t="s">
        <v>27</v>
      </c>
      <c r="C110" s="14" t="s">
        <v>4</v>
      </c>
      <c r="D110" s="15" t="s">
        <v>194</v>
      </c>
      <c r="E110" s="19">
        <v>1</v>
      </c>
      <c r="F110" s="17"/>
      <c r="G110" s="15" t="s">
        <v>25</v>
      </c>
      <c r="H110" s="15" t="s">
        <v>200</v>
      </c>
      <c r="I110" s="17" t="s">
        <v>201</v>
      </c>
      <c r="J110" s="10" t="s">
        <v>202</v>
      </c>
      <c r="K110" s="10" t="s">
        <v>203</v>
      </c>
      <c r="L110" s="10"/>
      <c r="M110" s="10"/>
      <c r="N110" s="10"/>
      <c r="O110" s="18"/>
    </row>
    <row r="111" spans="1:15" ht="16.5" customHeight="1">
      <c r="A111" s="12" t="s">
        <v>29</v>
      </c>
      <c r="B111" s="13" t="s">
        <v>30</v>
      </c>
      <c r="C111" s="14" t="s">
        <v>4</v>
      </c>
      <c r="D111" s="15" t="s">
        <v>194</v>
      </c>
      <c r="E111" s="19">
        <v>0</v>
      </c>
      <c r="F111" s="17"/>
      <c r="G111" s="15" t="s">
        <v>11</v>
      </c>
      <c r="H111" s="15" t="s">
        <v>196</v>
      </c>
      <c r="I111" s="17"/>
      <c r="J111" s="10" t="s">
        <v>195</v>
      </c>
      <c r="K111" s="10" t="s">
        <v>8</v>
      </c>
      <c r="L111" s="10" t="s">
        <v>9</v>
      </c>
      <c r="M111" s="15"/>
      <c r="N111" s="15"/>
      <c r="O111" s="18"/>
    </row>
    <row r="112" spans="1:15" ht="16.5" customHeight="1">
      <c r="A112" s="12" t="s">
        <v>32</v>
      </c>
      <c r="B112" s="13" t="s">
        <v>33</v>
      </c>
      <c r="C112" s="14" t="s">
        <v>4</v>
      </c>
      <c r="D112" s="15" t="s">
        <v>194</v>
      </c>
      <c r="E112" s="19">
        <v>0</v>
      </c>
      <c r="F112" s="17"/>
      <c r="G112" s="15" t="s">
        <v>11</v>
      </c>
      <c r="H112" s="15" t="s">
        <v>196</v>
      </c>
      <c r="I112" s="17"/>
      <c r="J112" s="10" t="s">
        <v>195</v>
      </c>
      <c r="K112" s="10" t="s">
        <v>8</v>
      </c>
      <c r="L112" s="10" t="s">
        <v>9</v>
      </c>
      <c r="M112" s="15"/>
      <c r="N112" s="15"/>
      <c r="O112" s="18"/>
    </row>
    <row r="113" spans="1:15" ht="16.5" customHeight="1">
      <c r="A113" s="12" t="s">
        <v>34</v>
      </c>
      <c r="B113" s="13" t="s">
        <v>35</v>
      </c>
      <c r="C113" s="14" t="s">
        <v>4</v>
      </c>
      <c r="D113" s="15" t="s">
        <v>194</v>
      </c>
      <c r="E113" s="19">
        <v>0</v>
      </c>
      <c r="F113" s="17"/>
      <c r="G113" s="15" t="s">
        <v>11</v>
      </c>
      <c r="H113" s="15" t="s">
        <v>196</v>
      </c>
      <c r="I113" s="17"/>
      <c r="J113" s="10" t="s">
        <v>195</v>
      </c>
      <c r="K113" s="10" t="s">
        <v>8</v>
      </c>
      <c r="L113" s="10" t="s">
        <v>9</v>
      </c>
      <c r="M113" s="15"/>
      <c r="N113" s="15"/>
      <c r="O113" s="18"/>
    </row>
    <row r="114" spans="1:15" ht="16.5" customHeight="1">
      <c r="A114" s="12" t="s">
        <v>37</v>
      </c>
      <c r="B114" s="13" t="s">
        <v>38</v>
      </c>
      <c r="C114" s="14" t="s">
        <v>4</v>
      </c>
      <c r="D114" s="15" t="s">
        <v>194</v>
      </c>
      <c r="E114" s="19">
        <v>0</v>
      </c>
      <c r="F114" s="17"/>
      <c r="G114" s="15" t="s">
        <v>11</v>
      </c>
      <c r="H114" s="15" t="s">
        <v>196</v>
      </c>
      <c r="I114" s="17"/>
      <c r="J114" s="10" t="s">
        <v>195</v>
      </c>
      <c r="K114" s="10" t="s">
        <v>8</v>
      </c>
      <c r="L114" s="10" t="s">
        <v>9</v>
      </c>
      <c r="M114" s="15"/>
      <c r="N114" s="15"/>
      <c r="O114" s="18"/>
    </row>
    <row r="115" spans="1:15" ht="16.5" customHeight="1">
      <c r="A115" s="12" t="s">
        <v>42</v>
      </c>
      <c r="B115" s="13" t="s">
        <v>43</v>
      </c>
      <c r="C115" s="14" t="s">
        <v>4</v>
      </c>
      <c r="D115" s="15" t="s">
        <v>194</v>
      </c>
      <c r="E115" s="19">
        <v>0</v>
      </c>
      <c r="F115" s="17"/>
      <c r="G115" s="15" t="s">
        <v>11</v>
      </c>
      <c r="H115" s="15" t="s">
        <v>196</v>
      </c>
      <c r="I115" s="17"/>
      <c r="J115" s="10" t="s">
        <v>195</v>
      </c>
      <c r="K115" s="10" t="s">
        <v>8</v>
      </c>
      <c r="L115" s="10" t="s">
        <v>9</v>
      </c>
      <c r="M115" s="15"/>
      <c r="N115" s="15"/>
      <c r="O115" s="18"/>
    </row>
    <row r="116" spans="1:15" ht="16.5" customHeight="1">
      <c r="A116" s="12" t="s">
        <v>45</v>
      </c>
      <c r="B116" s="13" t="s">
        <v>46</v>
      </c>
      <c r="C116" s="14" t="s">
        <v>4</v>
      </c>
      <c r="D116" s="15" t="s">
        <v>194</v>
      </c>
      <c r="E116" s="19">
        <v>0</v>
      </c>
      <c r="F116" s="17"/>
      <c r="G116" s="15" t="s">
        <v>11</v>
      </c>
      <c r="H116" s="15" t="s">
        <v>196</v>
      </c>
      <c r="I116" s="17"/>
      <c r="J116" s="10" t="s">
        <v>195</v>
      </c>
      <c r="K116" s="10" t="s">
        <v>8</v>
      </c>
      <c r="L116" s="10" t="s">
        <v>9</v>
      </c>
      <c r="M116" s="15"/>
      <c r="N116" s="15"/>
      <c r="O116" s="18"/>
    </row>
    <row r="117" spans="1:15" ht="16.5" customHeight="1">
      <c r="A117" s="12" t="s">
        <v>47</v>
      </c>
      <c r="B117" s="13" t="s">
        <v>48</v>
      </c>
      <c r="C117" s="14" t="s">
        <v>4</v>
      </c>
      <c r="D117" s="15" t="s">
        <v>194</v>
      </c>
      <c r="E117" s="19">
        <v>0</v>
      </c>
      <c r="F117" s="17"/>
      <c r="G117" s="15" t="s">
        <v>11</v>
      </c>
      <c r="H117" s="15" t="s">
        <v>196</v>
      </c>
      <c r="I117" s="17"/>
      <c r="J117" s="10" t="s">
        <v>195</v>
      </c>
      <c r="K117" s="10" t="s">
        <v>8</v>
      </c>
      <c r="L117" s="10" t="s">
        <v>9</v>
      </c>
      <c r="M117" s="15"/>
      <c r="N117" s="15"/>
      <c r="O117" s="18"/>
    </row>
    <row r="118" spans="1:15" ht="16.5" customHeight="1">
      <c r="A118" s="12" t="s">
        <v>50</v>
      </c>
      <c r="B118" s="13" t="s">
        <v>51</v>
      </c>
      <c r="C118" s="14" t="s">
        <v>4</v>
      </c>
      <c r="D118" s="15" t="s">
        <v>194</v>
      </c>
      <c r="E118" s="19">
        <v>0</v>
      </c>
      <c r="F118" s="17"/>
      <c r="G118" s="15" t="s">
        <v>11</v>
      </c>
      <c r="H118" s="15" t="s">
        <v>196</v>
      </c>
      <c r="I118" s="17"/>
      <c r="J118" s="10" t="s">
        <v>195</v>
      </c>
      <c r="K118" s="10" t="s">
        <v>8</v>
      </c>
      <c r="L118" s="10" t="s">
        <v>9</v>
      </c>
      <c r="M118" s="15"/>
      <c r="N118" s="15"/>
      <c r="O118" s="18"/>
    </row>
    <row r="119" spans="1:15" ht="16.5" customHeight="1">
      <c r="A119" s="12" t="s">
        <v>53</v>
      </c>
      <c r="B119" s="13" t="s">
        <v>54</v>
      </c>
      <c r="C119" s="14" t="s">
        <v>4</v>
      </c>
      <c r="D119" s="15" t="s">
        <v>194</v>
      </c>
      <c r="E119" s="19">
        <v>0</v>
      </c>
      <c r="F119" s="17"/>
      <c r="G119" s="15" t="s">
        <v>11</v>
      </c>
      <c r="H119" s="15" t="s">
        <v>196</v>
      </c>
      <c r="I119" s="17"/>
      <c r="J119" s="10" t="s">
        <v>195</v>
      </c>
      <c r="K119" s="10" t="s">
        <v>8</v>
      </c>
      <c r="L119" s="10" t="s">
        <v>9</v>
      </c>
      <c r="M119" s="15"/>
      <c r="N119" s="15"/>
      <c r="O119" s="18"/>
    </row>
    <row r="120" spans="1:15" ht="16.5" customHeight="1">
      <c r="A120" s="12" t="s">
        <v>55</v>
      </c>
      <c r="B120" s="13" t="s">
        <v>56</v>
      </c>
      <c r="C120" s="14" t="s">
        <v>4</v>
      </c>
      <c r="D120" s="15" t="s">
        <v>194</v>
      </c>
      <c r="E120" s="19">
        <v>0</v>
      </c>
      <c r="F120" s="17"/>
      <c r="G120" s="15" t="s">
        <v>11</v>
      </c>
      <c r="H120" s="15" t="s">
        <v>196</v>
      </c>
      <c r="I120" s="15"/>
      <c r="J120" s="10" t="s">
        <v>195</v>
      </c>
      <c r="K120" s="10" t="s">
        <v>8</v>
      </c>
      <c r="L120" s="10" t="s">
        <v>9</v>
      </c>
      <c r="M120" s="15"/>
      <c r="N120" s="15"/>
      <c r="O120" s="18"/>
    </row>
    <row r="121" spans="1:15" ht="16.5" customHeight="1">
      <c r="A121" s="12" t="s">
        <v>57</v>
      </c>
      <c r="B121" s="13" t="s">
        <v>58</v>
      </c>
      <c r="C121" s="14" t="s">
        <v>4</v>
      </c>
      <c r="D121" s="15" t="s">
        <v>194</v>
      </c>
      <c r="E121" s="19">
        <v>0</v>
      </c>
      <c r="F121" s="17"/>
      <c r="G121" s="15" t="s">
        <v>11</v>
      </c>
      <c r="H121" s="15" t="s">
        <v>196</v>
      </c>
      <c r="I121" s="17"/>
      <c r="J121" s="10" t="s">
        <v>195</v>
      </c>
      <c r="K121" s="10" t="s">
        <v>8</v>
      </c>
      <c r="L121" s="10" t="s">
        <v>9</v>
      </c>
      <c r="M121" s="15"/>
      <c r="N121" s="15"/>
      <c r="O121" s="18"/>
    </row>
    <row r="122" spans="1:15" ht="16.5" customHeight="1">
      <c r="A122" s="12" t="s">
        <v>61</v>
      </c>
      <c r="B122" s="13" t="s">
        <v>62</v>
      </c>
      <c r="C122" s="14" t="s">
        <v>4</v>
      </c>
      <c r="D122" s="15" t="s">
        <v>194</v>
      </c>
      <c r="E122" s="19">
        <v>0</v>
      </c>
      <c r="F122" s="17"/>
      <c r="G122" s="15" t="s">
        <v>11</v>
      </c>
      <c r="H122" s="15" t="s">
        <v>196</v>
      </c>
      <c r="I122" s="17"/>
      <c r="J122" s="10" t="s">
        <v>195</v>
      </c>
      <c r="K122" s="10" t="s">
        <v>8</v>
      </c>
      <c r="L122" s="10" t="s">
        <v>9</v>
      </c>
      <c r="M122" s="15"/>
      <c r="N122" s="15"/>
      <c r="O122" s="18"/>
    </row>
    <row r="123" spans="1:15" ht="16.5" customHeight="1">
      <c r="A123" s="12" t="s">
        <v>63</v>
      </c>
      <c r="B123" s="13" t="s">
        <v>64</v>
      </c>
      <c r="C123" s="14" t="s">
        <v>4</v>
      </c>
      <c r="D123" s="15" t="s">
        <v>194</v>
      </c>
      <c r="E123" s="19">
        <v>0</v>
      </c>
      <c r="F123" s="17"/>
      <c r="G123" s="15" t="s">
        <v>11</v>
      </c>
      <c r="H123" s="15" t="s">
        <v>196</v>
      </c>
      <c r="I123" s="17"/>
      <c r="J123" s="10" t="s">
        <v>195</v>
      </c>
      <c r="K123" s="10" t="s">
        <v>8</v>
      </c>
      <c r="L123" s="10" t="s">
        <v>9</v>
      </c>
      <c r="M123" s="15"/>
      <c r="N123" s="15"/>
      <c r="O123" s="18"/>
    </row>
    <row r="124" spans="1:15" ht="16.5" customHeight="1">
      <c r="A124" s="12" t="s">
        <v>67</v>
      </c>
      <c r="B124" s="13" t="s">
        <v>68</v>
      </c>
      <c r="C124" s="14" t="s">
        <v>4</v>
      </c>
      <c r="D124" s="15" t="s">
        <v>194</v>
      </c>
      <c r="E124" s="19">
        <v>0</v>
      </c>
      <c r="F124" s="17"/>
      <c r="G124" s="15" t="s">
        <v>11</v>
      </c>
      <c r="H124" s="15" t="s">
        <v>196</v>
      </c>
      <c r="I124" s="17"/>
      <c r="J124" s="10" t="s">
        <v>195</v>
      </c>
      <c r="K124" s="10" t="s">
        <v>8</v>
      </c>
      <c r="L124" s="10" t="s">
        <v>9</v>
      </c>
      <c r="M124" s="15"/>
      <c r="N124" s="15"/>
      <c r="O124" s="18"/>
    </row>
    <row r="125" spans="1:15" ht="16.5" customHeight="1">
      <c r="A125" s="12" t="s">
        <v>71</v>
      </c>
      <c r="B125" s="13" t="s">
        <v>72</v>
      </c>
      <c r="C125" s="14" t="s">
        <v>4</v>
      </c>
      <c r="D125" s="15" t="s">
        <v>194</v>
      </c>
      <c r="E125" s="19">
        <v>0</v>
      </c>
      <c r="F125" s="17"/>
      <c r="G125" s="15" t="s">
        <v>11</v>
      </c>
      <c r="H125" s="15" t="s">
        <v>196</v>
      </c>
      <c r="I125" s="17"/>
      <c r="J125" s="10" t="s">
        <v>195</v>
      </c>
      <c r="K125" s="10" t="s">
        <v>8</v>
      </c>
      <c r="L125" s="10" t="s">
        <v>9</v>
      </c>
      <c r="M125" s="15"/>
      <c r="N125" s="15"/>
      <c r="O125" s="18"/>
    </row>
    <row r="126" spans="1:15" ht="16.5" customHeight="1">
      <c r="A126" s="12" t="s">
        <v>74</v>
      </c>
      <c r="B126" s="13" t="s">
        <v>75</v>
      </c>
      <c r="C126" s="14" t="s">
        <v>4</v>
      </c>
      <c r="D126" s="15" t="s">
        <v>194</v>
      </c>
      <c r="E126" s="19">
        <v>0</v>
      </c>
      <c r="F126" s="17"/>
      <c r="G126" s="15" t="s">
        <v>11</v>
      </c>
      <c r="H126" s="15" t="s">
        <v>196</v>
      </c>
      <c r="I126" s="17"/>
      <c r="J126" s="10" t="s">
        <v>195</v>
      </c>
      <c r="K126" s="10" t="s">
        <v>8</v>
      </c>
      <c r="L126" s="10" t="s">
        <v>9</v>
      </c>
      <c r="M126" s="15"/>
      <c r="N126" s="15"/>
      <c r="O126" s="18"/>
    </row>
    <row r="127" spans="1:15" ht="16.5" customHeight="1">
      <c r="A127" s="12" t="s">
        <v>76</v>
      </c>
      <c r="B127" s="13" t="s">
        <v>77</v>
      </c>
      <c r="C127" s="14" t="s">
        <v>4</v>
      </c>
      <c r="D127" s="15" t="s">
        <v>194</v>
      </c>
      <c r="E127" s="19">
        <v>0</v>
      </c>
      <c r="F127" s="17"/>
      <c r="G127" s="15" t="s">
        <v>11</v>
      </c>
      <c r="H127" s="15" t="s">
        <v>196</v>
      </c>
      <c r="I127" s="17"/>
      <c r="J127" s="10" t="s">
        <v>195</v>
      </c>
      <c r="K127" s="10" t="s">
        <v>8</v>
      </c>
      <c r="L127" s="10" t="s">
        <v>9</v>
      </c>
      <c r="M127" s="15"/>
      <c r="N127" s="15"/>
      <c r="O127" s="18"/>
    </row>
    <row r="128" spans="1:15" ht="16.5" customHeight="1">
      <c r="A128" s="12" t="s">
        <v>80</v>
      </c>
      <c r="B128" s="13" t="s">
        <v>81</v>
      </c>
      <c r="C128" s="14" t="s">
        <v>4</v>
      </c>
      <c r="D128" s="15" t="s">
        <v>194</v>
      </c>
      <c r="E128" s="19">
        <v>0</v>
      </c>
      <c r="F128" s="17"/>
      <c r="G128" s="15" t="s">
        <v>11</v>
      </c>
      <c r="H128" s="15" t="s">
        <v>196</v>
      </c>
      <c r="I128" s="17"/>
      <c r="J128" s="10" t="s">
        <v>195</v>
      </c>
      <c r="K128" s="10" t="s">
        <v>8</v>
      </c>
      <c r="L128" s="10" t="s">
        <v>9</v>
      </c>
      <c r="M128" s="15"/>
      <c r="N128" s="15"/>
      <c r="O128" s="18"/>
    </row>
    <row r="129" spans="1:15" ht="16.5" customHeight="1">
      <c r="A129" s="12" t="s">
        <v>83</v>
      </c>
      <c r="B129" s="13" t="s">
        <v>84</v>
      </c>
      <c r="C129" s="14" t="s">
        <v>4</v>
      </c>
      <c r="D129" s="15" t="s">
        <v>194</v>
      </c>
      <c r="E129" s="19">
        <v>0</v>
      </c>
      <c r="F129" s="17"/>
      <c r="G129" s="15" t="s">
        <v>11</v>
      </c>
      <c r="H129" s="15" t="s">
        <v>196</v>
      </c>
      <c r="I129" s="17"/>
      <c r="J129" s="10" t="s">
        <v>195</v>
      </c>
      <c r="K129" s="10" t="s">
        <v>8</v>
      </c>
      <c r="L129" s="10" t="s">
        <v>9</v>
      </c>
      <c r="M129" s="15"/>
      <c r="N129" s="15"/>
      <c r="O129" s="18"/>
    </row>
    <row r="130" spans="1:15" ht="16.5" customHeight="1">
      <c r="A130" s="12" t="s">
        <v>86</v>
      </c>
      <c r="B130" s="13" t="s">
        <v>87</v>
      </c>
      <c r="C130" s="14" t="s">
        <v>4</v>
      </c>
      <c r="D130" s="15" t="s">
        <v>194</v>
      </c>
      <c r="E130" s="19">
        <v>0</v>
      </c>
      <c r="F130" s="17"/>
      <c r="G130" s="15" t="s">
        <v>11</v>
      </c>
      <c r="H130" s="15" t="s">
        <v>196</v>
      </c>
      <c r="I130" s="17"/>
      <c r="J130" s="10" t="s">
        <v>195</v>
      </c>
      <c r="K130" s="10" t="s">
        <v>8</v>
      </c>
      <c r="L130" s="10" t="s">
        <v>9</v>
      </c>
      <c r="M130" s="15"/>
      <c r="N130" s="15"/>
      <c r="O130" s="18"/>
    </row>
    <row r="131" spans="1:15" ht="16.5" customHeight="1">
      <c r="A131" s="12" t="s">
        <v>89</v>
      </c>
      <c r="B131" s="13" t="s">
        <v>90</v>
      </c>
      <c r="C131" s="14" t="s">
        <v>4</v>
      </c>
      <c r="D131" s="15" t="s">
        <v>194</v>
      </c>
      <c r="E131" s="19">
        <v>0</v>
      </c>
      <c r="F131" s="17"/>
      <c r="G131" s="15" t="s">
        <v>11</v>
      </c>
      <c r="H131" s="15" t="s">
        <v>196</v>
      </c>
      <c r="I131" s="17"/>
      <c r="J131" s="10" t="s">
        <v>195</v>
      </c>
      <c r="K131" s="10" t="s">
        <v>8</v>
      </c>
      <c r="L131" s="10" t="s">
        <v>9</v>
      </c>
      <c r="M131" s="15"/>
      <c r="N131" s="15"/>
      <c r="O131" s="18"/>
    </row>
    <row r="132" spans="1:15" ht="16.5" customHeight="1">
      <c r="A132" s="12" t="s">
        <v>91</v>
      </c>
      <c r="B132" s="13" t="s">
        <v>92</v>
      </c>
      <c r="C132" s="14" t="s">
        <v>4</v>
      </c>
      <c r="D132" s="15" t="s">
        <v>194</v>
      </c>
      <c r="E132" s="19">
        <v>0</v>
      </c>
      <c r="F132" s="17"/>
      <c r="G132" s="15" t="s">
        <v>11</v>
      </c>
      <c r="H132" s="15" t="s">
        <v>196</v>
      </c>
      <c r="I132" s="17"/>
      <c r="J132" s="10" t="s">
        <v>195</v>
      </c>
      <c r="K132" s="10" t="s">
        <v>8</v>
      </c>
      <c r="L132" s="10" t="s">
        <v>9</v>
      </c>
      <c r="M132" s="15"/>
      <c r="N132" s="15"/>
      <c r="O132" s="18"/>
    </row>
    <row r="133" spans="1:15" ht="16.5" customHeight="1">
      <c r="A133" s="12" t="s">
        <v>94</v>
      </c>
      <c r="B133" s="13" t="s">
        <v>95</v>
      </c>
      <c r="C133" s="14" t="s">
        <v>4</v>
      </c>
      <c r="D133" s="15" t="s">
        <v>194</v>
      </c>
      <c r="E133" s="19">
        <v>0</v>
      </c>
      <c r="F133" s="17"/>
      <c r="G133" s="15" t="s">
        <v>11</v>
      </c>
      <c r="H133" s="15" t="s">
        <v>196</v>
      </c>
      <c r="I133" s="17"/>
      <c r="J133" s="10" t="s">
        <v>195</v>
      </c>
      <c r="K133" s="10" t="s">
        <v>8</v>
      </c>
      <c r="L133" s="10" t="s">
        <v>9</v>
      </c>
      <c r="M133" s="15"/>
      <c r="N133" s="15"/>
      <c r="O133" s="18"/>
    </row>
    <row r="134" spans="1:15" ht="16.5" customHeight="1">
      <c r="A134" s="12" t="s">
        <v>96</v>
      </c>
      <c r="B134" s="13" t="s">
        <v>97</v>
      </c>
      <c r="C134" s="14" t="s">
        <v>4</v>
      </c>
      <c r="D134" s="15" t="s">
        <v>194</v>
      </c>
      <c r="E134" s="19">
        <v>0</v>
      </c>
      <c r="F134" s="17"/>
      <c r="G134" s="15" t="s">
        <v>11</v>
      </c>
      <c r="H134" s="15" t="s">
        <v>196</v>
      </c>
      <c r="I134" s="17"/>
      <c r="J134" s="10" t="s">
        <v>195</v>
      </c>
      <c r="K134" s="10" t="s">
        <v>8</v>
      </c>
      <c r="L134" s="10" t="s">
        <v>9</v>
      </c>
      <c r="M134" s="15"/>
      <c r="N134" s="15"/>
      <c r="O134" s="18"/>
    </row>
    <row r="135" spans="1:15" ht="16.5" customHeight="1">
      <c r="A135" s="12" t="s">
        <v>100</v>
      </c>
      <c r="B135" s="13" t="s">
        <v>101</v>
      </c>
      <c r="C135" s="14" t="s">
        <v>4</v>
      </c>
      <c r="D135" s="15" t="s">
        <v>194</v>
      </c>
      <c r="E135" s="19">
        <v>0</v>
      </c>
      <c r="F135" s="17"/>
      <c r="G135" s="15" t="s">
        <v>11</v>
      </c>
      <c r="H135" s="15" t="s">
        <v>196</v>
      </c>
      <c r="I135" s="17"/>
      <c r="J135" s="10" t="s">
        <v>195</v>
      </c>
      <c r="K135" s="10" t="s">
        <v>8</v>
      </c>
      <c r="L135" s="10" t="s">
        <v>9</v>
      </c>
      <c r="M135" s="15"/>
      <c r="N135" s="15"/>
      <c r="O135" s="18"/>
    </row>
    <row r="136" spans="1:15" ht="16.5" customHeight="1">
      <c r="A136" s="12" t="s">
        <v>102</v>
      </c>
      <c r="B136" s="13" t="s">
        <v>103</v>
      </c>
      <c r="C136" s="14" t="s">
        <v>4</v>
      </c>
      <c r="D136" s="15" t="s">
        <v>194</v>
      </c>
      <c r="E136" s="19">
        <v>0</v>
      </c>
      <c r="F136" s="17"/>
      <c r="G136" s="15" t="s">
        <v>11</v>
      </c>
      <c r="H136" s="15" t="s">
        <v>196</v>
      </c>
      <c r="I136" s="17"/>
      <c r="J136" s="10" t="s">
        <v>195</v>
      </c>
      <c r="K136" s="10" t="s">
        <v>8</v>
      </c>
      <c r="L136" s="10" t="s">
        <v>9</v>
      </c>
      <c r="M136" s="15"/>
      <c r="N136" s="15"/>
      <c r="O136" s="18"/>
    </row>
    <row r="137" spans="1:15" ht="16.5" customHeight="1">
      <c r="A137" s="12" t="s">
        <v>107</v>
      </c>
      <c r="B137" s="13" t="s">
        <v>108</v>
      </c>
      <c r="C137" s="14" t="s">
        <v>4</v>
      </c>
      <c r="D137" s="15" t="s">
        <v>194</v>
      </c>
      <c r="E137" s="19">
        <v>0</v>
      </c>
      <c r="F137" s="17"/>
      <c r="G137" s="15" t="s">
        <v>11</v>
      </c>
      <c r="H137" s="15" t="s">
        <v>196</v>
      </c>
      <c r="I137" s="17"/>
      <c r="J137" s="10" t="s">
        <v>195</v>
      </c>
      <c r="K137" s="10" t="s">
        <v>8</v>
      </c>
      <c r="L137" s="10" t="s">
        <v>9</v>
      </c>
      <c r="M137" s="15"/>
      <c r="N137" s="15"/>
      <c r="O137" s="18"/>
    </row>
    <row r="138" spans="1:15" ht="16.5" customHeight="1">
      <c r="A138" s="12" t="s">
        <v>110</v>
      </c>
      <c r="B138" s="13" t="s">
        <v>111</v>
      </c>
      <c r="C138" s="14" t="s">
        <v>4</v>
      </c>
      <c r="D138" s="15" t="s">
        <v>194</v>
      </c>
      <c r="E138" s="19">
        <v>0</v>
      </c>
      <c r="F138" s="17"/>
      <c r="G138" s="15" t="s">
        <v>11</v>
      </c>
      <c r="H138" s="15" t="s">
        <v>196</v>
      </c>
      <c r="I138" s="17"/>
      <c r="J138" s="10" t="s">
        <v>195</v>
      </c>
      <c r="K138" s="10" t="s">
        <v>8</v>
      </c>
      <c r="L138" s="10" t="s">
        <v>9</v>
      </c>
      <c r="M138" s="15"/>
      <c r="N138" s="15"/>
      <c r="O138" s="18"/>
    </row>
    <row r="139" spans="1:15" ht="16.5" customHeight="1">
      <c r="A139" s="12" t="s">
        <v>112</v>
      </c>
      <c r="B139" s="13" t="s">
        <v>113</v>
      </c>
      <c r="C139" s="14" t="s">
        <v>4</v>
      </c>
      <c r="D139" s="15" t="s">
        <v>194</v>
      </c>
      <c r="E139" s="19">
        <v>0</v>
      </c>
      <c r="F139" s="17"/>
      <c r="G139" s="15" t="s">
        <v>11</v>
      </c>
      <c r="H139" s="15" t="s">
        <v>196</v>
      </c>
      <c r="I139" s="17"/>
      <c r="J139" s="10" t="s">
        <v>195</v>
      </c>
      <c r="K139" s="10" t="s">
        <v>8</v>
      </c>
      <c r="L139" s="10" t="s">
        <v>9</v>
      </c>
      <c r="M139" s="15"/>
      <c r="N139" s="15"/>
      <c r="O139" s="18"/>
    </row>
    <row r="140" spans="1:15" ht="16.5" customHeight="1">
      <c r="A140" s="12" t="s">
        <v>116</v>
      </c>
      <c r="B140" s="13" t="s">
        <v>117</v>
      </c>
      <c r="C140" s="14" t="s">
        <v>4</v>
      </c>
      <c r="D140" s="15" t="s">
        <v>194</v>
      </c>
      <c r="E140" s="19">
        <v>0</v>
      </c>
      <c r="F140" s="17"/>
      <c r="G140" s="15" t="s">
        <v>11</v>
      </c>
      <c r="H140" s="15" t="s">
        <v>196</v>
      </c>
      <c r="I140" s="17"/>
      <c r="J140" s="10" t="s">
        <v>195</v>
      </c>
      <c r="K140" s="10" t="s">
        <v>8</v>
      </c>
      <c r="L140" s="10" t="s">
        <v>9</v>
      </c>
      <c r="M140" s="15"/>
      <c r="N140" s="15"/>
      <c r="O140" s="18"/>
    </row>
    <row r="141" spans="1:15" ht="16.5" customHeight="1">
      <c r="A141" s="12" t="s">
        <v>119</v>
      </c>
      <c r="B141" s="13" t="s">
        <v>120</v>
      </c>
      <c r="C141" s="14" t="s">
        <v>4</v>
      </c>
      <c r="D141" s="15" t="s">
        <v>194</v>
      </c>
      <c r="E141" s="19">
        <v>0</v>
      </c>
      <c r="F141" s="17"/>
      <c r="G141" s="15" t="s">
        <v>11</v>
      </c>
      <c r="H141" s="15" t="s">
        <v>196</v>
      </c>
      <c r="I141" s="17"/>
      <c r="J141" s="10" t="s">
        <v>195</v>
      </c>
      <c r="K141" s="10" t="s">
        <v>8</v>
      </c>
      <c r="L141" s="10" t="s">
        <v>9</v>
      </c>
      <c r="M141" s="15"/>
      <c r="N141" s="15"/>
      <c r="O141" s="18"/>
    </row>
    <row r="142" spans="1:15" ht="16.5" customHeight="1">
      <c r="A142" s="12" t="s">
        <v>122</v>
      </c>
      <c r="B142" s="13" t="s">
        <v>123</v>
      </c>
      <c r="C142" s="14" t="s">
        <v>4</v>
      </c>
      <c r="D142" s="15" t="s">
        <v>194</v>
      </c>
      <c r="E142" s="19">
        <v>0</v>
      </c>
      <c r="F142" s="17"/>
      <c r="G142" s="15" t="s">
        <v>11</v>
      </c>
      <c r="H142" s="15" t="s">
        <v>196</v>
      </c>
      <c r="I142" s="17"/>
      <c r="J142" s="10" t="s">
        <v>195</v>
      </c>
      <c r="K142" s="10" t="s">
        <v>8</v>
      </c>
      <c r="L142" s="10" t="s">
        <v>9</v>
      </c>
      <c r="M142" s="15"/>
      <c r="N142" s="15"/>
      <c r="O142" s="18"/>
    </row>
    <row r="143" spans="1:15" ht="16.5" customHeight="1">
      <c r="A143" s="12" t="s">
        <v>125</v>
      </c>
      <c r="B143" s="13" t="s">
        <v>126</v>
      </c>
      <c r="C143" s="14" t="s">
        <v>4</v>
      </c>
      <c r="D143" s="15" t="s">
        <v>194</v>
      </c>
      <c r="E143" s="19">
        <v>0</v>
      </c>
      <c r="F143" s="17"/>
      <c r="G143" s="15" t="s">
        <v>11</v>
      </c>
      <c r="H143" s="15" t="s">
        <v>196</v>
      </c>
      <c r="I143" s="17"/>
      <c r="J143" s="10" t="s">
        <v>195</v>
      </c>
      <c r="K143" s="10" t="s">
        <v>8</v>
      </c>
      <c r="L143" s="10" t="s">
        <v>9</v>
      </c>
      <c r="M143" s="15"/>
      <c r="N143" s="15"/>
      <c r="O143" s="18"/>
    </row>
    <row r="144" spans="1:15" ht="16.5" customHeight="1">
      <c r="A144" s="12" t="s">
        <v>127</v>
      </c>
      <c r="B144" s="13" t="s">
        <v>128</v>
      </c>
      <c r="C144" s="14" t="s">
        <v>4</v>
      </c>
      <c r="D144" s="15" t="s">
        <v>194</v>
      </c>
      <c r="E144" s="19">
        <v>0</v>
      </c>
      <c r="F144" s="17"/>
      <c r="G144" s="15" t="s">
        <v>11</v>
      </c>
      <c r="H144" s="15" t="s">
        <v>196</v>
      </c>
      <c r="I144" s="17"/>
      <c r="J144" s="10" t="s">
        <v>195</v>
      </c>
      <c r="K144" s="10" t="s">
        <v>8</v>
      </c>
      <c r="L144" s="10" t="s">
        <v>9</v>
      </c>
      <c r="M144" s="15"/>
      <c r="N144" s="15"/>
      <c r="O144" s="18"/>
    </row>
    <row r="145" spans="1:15" ht="16.5" customHeight="1">
      <c r="A145" s="12" t="s">
        <v>129</v>
      </c>
      <c r="B145" s="13" t="s">
        <v>130</v>
      </c>
      <c r="C145" s="14" t="s">
        <v>4</v>
      </c>
      <c r="D145" s="15" t="s">
        <v>194</v>
      </c>
      <c r="E145" s="19">
        <v>0</v>
      </c>
      <c r="F145" s="17"/>
      <c r="G145" s="15" t="s">
        <v>11</v>
      </c>
      <c r="H145" s="15" t="s">
        <v>196</v>
      </c>
      <c r="I145" s="17"/>
      <c r="J145" s="10" t="s">
        <v>195</v>
      </c>
      <c r="K145" s="10" t="s">
        <v>8</v>
      </c>
      <c r="L145" s="10" t="s">
        <v>9</v>
      </c>
      <c r="M145" s="15"/>
      <c r="N145" s="15"/>
      <c r="O145" s="18"/>
    </row>
    <row r="146" spans="1:15" ht="16.5" customHeight="1">
      <c r="A146" s="12" t="s">
        <v>132</v>
      </c>
      <c r="B146" s="13" t="s">
        <v>133</v>
      </c>
      <c r="C146" s="14" t="s">
        <v>4</v>
      </c>
      <c r="D146" s="15" t="s">
        <v>194</v>
      </c>
      <c r="E146" s="19">
        <v>0</v>
      </c>
      <c r="F146" s="17"/>
      <c r="G146" s="15" t="s">
        <v>11</v>
      </c>
      <c r="H146" s="15" t="s">
        <v>196</v>
      </c>
      <c r="I146" s="17"/>
      <c r="J146" s="10" t="s">
        <v>195</v>
      </c>
      <c r="K146" s="10" t="s">
        <v>8</v>
      </c>
      <c r="L146" s="10" t="s">
        <v>9</v>
      </c>
      <c r="M146" s="15"/>
      <c r="N146" s="15"/>
      <c r="O146" s="18"/>
    </row>
    <row r="147" spans="1:15" ht="16.5" customHeight="1">
      <c r="A147" s="12" t="s">
        <v>134</v>
      </c>
      <c r="B147" s="13" t="s">
        <v>135</v>
      </c>
      <c r="C147" s="14" t="s">
        <v>4</v>
      </c>
      <c r="D147" s="15" t="s">
        <v>194</v>
      </c>
      <c r="E147" s="19">
        <v>0</v>
      </c>
      <c r="F147" s="17"/>
      <c r="G147" s="15" t="s">
        <v>11</v>
      </c>
      <c r="H147" s="15" t="s">
        <v>196</v>
      </c>
      <c r="I147" s="17"/>
      <c r="J147" s="10" t="s">
        <v>195</v>
      </c>
      <c r="K147" s="10" t="s">
        <v>8</v>
      </c>
      <c r="L147" s="10" t="s">
        <v>9</v>
      </c>
      <c r="M147" s="15"/>
      <c r="N147" s="15"/>
      <c r="O147" s="18"/>
    </row>
    <row r="148" spans="1:15" ht="16.5" customHeight="1">
      <c r="A148" s="12" t="s">
        <v>139</v>
      </c>
      <c r="B148" s="13" t="s">
        <v>140</v>
      </c>
      <c r="C148" s="14" t="s">
        <v>4</v>
      </c>
      <c r="D148" s="15" t="s">
        <v>194</v>
      </c>
      <c r="E148" s="19">
        <v>0</v>
      </c>
      <c r="F148" s="17"/>
      <c r="G148" s="15" t="s">
        <v>11</v>
      </c>
      <c r="H148" s="15" t="s">
        <v>196</v>
      </c>
      <c r="I148" s="17"/>
      <c r="J148" s="10" t="s">
        <v>195</v>
      </c>
      <c r="K148" s="10" t="s">
        <v>8</v>
      </c>
      <c r="L148" s="10" t="s">
        <v>9</v>
      </c>
      <c r="M148" s="15"/>
      <c r="N148" s="15"/>
      <c r="O148" s="18"/>
    </row>
    <row r="149" spans="1:15" ht="16.5" customHeight="1">
      <c r="A149" s="12" t="s">
        <v>141</v>
      </c>
      <c r="B149" s="13" t="s">
        <v>142</v>
      </c>
      <c r="C149" s="14" t="s">
        <v>4</v>
      </c>
      <c r="D149" s="15" t="s">
        <v>194</v>
      </c>
      <c r="E149" s="19">
        <v>0</v>
      </c>
      <c r="F149" s="17"/>
      <c r="G149" s="15" t="s">
        <v>11</v>
      </c>
      <c r="H149" s="15" t="s">
        <v>196</v>
      </c>
      <c r="I149" s="17"/>
      <c r="J149" s="10" t="s">
        <v>195</v>
      </c>
      <c r="K149" s="10" t="s">
        <v>8</v>
      </c>
      <c r="L149" s="10" t="s">
        <v>9</v>
      </c>
      <c r="M149" s="15"/>
      <c r="N149" s="15"/>
      <c r="O149" s="18"/>
    </row>
    <row r="150" spans="1:15" ht="16.5" customHeight="1">
      <c r="A150" s="12" t="s">
        <v>144</v>
      </c>
      <c r="B150" s="13" t="s">
        <v>145</v>
      </c>
      <c r="C150" s="14" t="s">
        <v>4</v>
      </c>
      <c r="D150" s="15" t="s">
        <v>194</v>
      </c>
      <c r="E150" s="19">
        <v>0</v>
      </c>
      <c r="F150" s="17"/>
      <c r="G150" s="15" t="s">
        <v>11</v>
      </c>
      <c r="H150" s="15" t="s">
        <v>196</v>
      </c>
      <c r="I150" s="17"/>
      <c r="J150" s="10" t="s">
        <v>195</v>
      </c>
      <c r="K150" s="10" t="s">
        <v>8</v>
      </c>
      <c r="L150" s="10" t="s">
        <v>9</v>
      </c>
      <c r="M150" s="15"/>
      <c r="N150" s="15"/>
      <c r="O150" s="18"/>
    </row>
    <row r="151" spans="1:15" ht="16.5" customHeight="1">
      <c r="A151" s="12" t="s">
        <v>147</v>
      </c>
      <c r="B151" s="13" t="s">
        <v>148</v>
      </c>
      <c r="C151" s="14" t="s">
        <v>4</v>
      </c>
      <c r="D151" s="15" t="s">
        <v>194</v>
      </c>
      <c r="E151" s="19">
        <v>0</v>
      </c>
      <c r="F151" s="17"/>
      <c r="G151" s="15" t="s">
        <v>11</v>
      </c>
      <c r="H151" s="15" t="s">
        <v>196</v>
      </c>
      <c r="I151" s="17"/>
      <c r="J151" s="10" t="s">
        <v>195</v>
      </c>
      <c r="K151" s="10" t="s">
        <v>8</v>
      </c>
      <c r="L151" s="10" t="s">
        <v>9</v>
      </c>
      <c r="M151" s="15"/>
      <c r="N151" s="15"/>
      <c r="O151" s="18"/>
    </row>
    <row r="152" spans="1:15" ht="16.5" customHeight="1">
      <c r="A152" s="12" t="s">
        <v>151</v>
      </c>
      <c r="B152" s="13" t="s">
        <v>152</v>
      </c>
      <c r="C152" s="14" t="s">
        <v>4</v>
      </c>
      <c r="D152" s="15" t="s">
        <v>194</v>
      </c>
      <c r="E152" s="19">
        <v>0</v>
      </c>
      <c r="F152" s="17"/>
      <c r="G152" s="15" t="s">
        <v>11</v>
      </c>
      <c r="H152" s="15" t="s">
        <v>196</v>
      </c>
      <c r="I152" s="17"/>
      <c r="J152" s="10" t="s">
        <v>195</v>
      </c>
      <c r="K152" s="10" t="s">
        <v>8</v>
      </c>
      <c r="L152" s="10" t="s">
        <v>9</v>
      </c>
      <c r="M152" s="15"/>
      <c r="N152" s="15"/>
      <c r="O152" s="18"/>
    </row>
    <row r="153" spans="1:15" ht="16.5" customHeight="1">
      <c r="A153" s="12" t="s">
        <v>153</v>
      </c>
      <c r="B153" s="13" t="s">
        <v>154</v>
      </c>
      <c r="C153" s="14" t="s">
        <v>4</v>
      </c>
      <c r="D153" s="15" t="s">
        <v>194</v>
      </c>
      <c r="E153" s="19">
        <v>0</v>
      </c>
      <c r="F153" s="17"/>
      <c r="G153" s="15" t="s">
        <v>11</v>
      </c>
      <c r="H153" s="15" t="s">
        <v>196</v>
      </c>
      <c r="I153" s="17"/>
      <c r="J153" s="10" t="s">
        <v>195</v>
      </c>
      <c r="K153" s="10" t="s">
        <v>8</v>
      </c>
      <c r="L153" s="10" t="s">
        <v>9</v>
      </c>
      <c r="M153" s="15"/>
      <c r="N153" s="15"/>
      <c r="O153" s="18"/>
    </row>
    <row r="154" spans="1:15" ht="16.5" customHeight="1">
      <c r="A154" s="21" t="s">
        <v>156</v>
      </c>
      <c r="B154" s="22" t="s">
        <v>157</v>
      </c>
      <c r="C154" s="23" t="s">
        <v>4</v>
      </c>
      <c r="D154" s="24" t="s">
        <v>194</v>
      </c>
      <c r="E154" s="25">
        <v>0</v>
      </c>
      <c r="F154" s="26"/>
      <c r="G154" s="24" t="s">
        <v>11</v>
      </c>
      <c r="H154" s="24" t="s">
        <v>196</v>
      </c>
      <c r="I154" s="26"/>
      <c r="J154" s="10" t="s">
        <v>195</v>
      </c>
      <c r="K154" s="10" t="s">
        <v>8</v>
      </c>
      <c r="L154" s="10" t="s">
        <v>9</v>
      </c>
      <c r="M154" s="24"/>
      <c r="N154" s="24"/>
      <c r="O154" s="27"/>
    </row>
    <row r="155" spans="1:15" ht="16.5" customHeight="1">
      <c r="A155" s="31" t="s">
        <v>2</v>
      </c>
      <c r="B155" s="32" t="s">
        <v>3</v>
      </c>
      <c r="C155" s="33" t="s">
        <v>204</v>
      </c>
      <c r="D155" s="34" t="s">
        <v>205</v>
      </c>
      <c r="E155" s="35">
        <v>0</v>
      </c>
      <c r="F155" s="36"/>
      <c r="G155" s="34" t="s">
        <v>11</v>
      </c>
      <c r="H155" s="36" t="s">
        <v>207</v>
      </c>
      <c r="I155" s="37"/>
      <c r="J155" s="37" t="s">
        <v>206</v>
      </c>
      <c r="K155" s="38"/>
      <c r="L155" s="38"/>
      <c r="M155" s="38"/>
      <c r="N155" s="38"/>
      <c r="O155" s="39"/>
    </row>
    <row r="156" spans="1:15" ht="16.5" customHeight="1">
      <c r="A156" s="40" t="s">
        <v>12</v>
      </c>
      <c r="B156" s="41" t="s">
        <v>13</v>
      </c>
      <c r="C156" s="42" t="s">
        <v>204</v>
      </c>
      <c r="D156" s="43" t="s">
        <v>205</v>
      </c>
      <c r="E156" s="44">
        <v>0</v>
      </c>
      <c r="F156" s="45"/>
      <c r="G156" s="43" t="s">
        <v>11</v>
      </c>
      <c r="H156" s="45" t="s">
        <v>207</v>
      </c>
      <c r="I156" s="46"/>
      <c r="J156" s="46" t="s">
        <v>206</v>
      </c>
      <c r="K156" s="47"/>
      <c r="L156" s="47"/>
      <c r="M156" s="47"/>
      <c r="N156" s="47"/>
      <c r="O156" s="48"/>
    </row>
    <row r="157" spans="1:15" ht="16.5" customHeight="1">
      <c r="A157" s="40" t="s">
        <v>14</v>
      </c>
      <c r="B157" s="41" t="s">
        <v>15</v>
      </c>
      <c r="C157" s="42" t="s">
        <v>204</v>
      </c>
      <c r="D157" s="43" t="s">
        <v>205</v>
      </c>
      <c r="E157" s="44">
        <v>0</v>
      </c>
      <c r="F157" s="45"/>
      <c r="G157" s="43" t="s">
        <v>11</v>
      </c>
      <c r="H157" s="45" t="s">
        <v>207</v>
      </c>
      <c r="I157" s="46"/>
      <c r="J157" s="46" t="s">
        <v>206</v>
      </c>
      <c r="K157" s="47"/>
      <c r="L157" s="47"/>
      <c r="M157" s="47"/>
      <c r="N157" s="47"/>
      <c r="O157" s="48"/>
    </row>
    <row r="158" spans="1:15" ht="16.5" customHeight="1">
      <c r="A158" s="40" t="s">
        <v>16</v>
      </c>
      <c r="B158" s="41" t="s">
        <v>17</v>
      </c>
      <c r="C158" s="42" t="s">
        <v>204</v>
      </c>
      <c r="D158" s="43" t="s">
        <v>205</v>
      </c>
      <c r="E158" s="44">
        <v>0</v>
      </c>
      <c r="F158" s="43"/>
      <c r="G158" s="43" t="s">
        <v>11</v>
      </c>
      <c r="H158" s="45" t="s">
        <v>207</v>
      </c>
      <c r="I158" s="46"/>
      <c r="J158" s="46" t="s">
        <v>206</v>
      </c>
      <c r="K158" s="47"/>
      <c r="L158" s="47"/>
      <c r="M158" s="47"/>
      <c r="N158" s="47"/>
      <c r="O158" s="48"/>
    </row>
    <row r="159" spans="1:15" ht="16.5" customHeight="1">
      <c r="A159" s="40" t="s">
        <v>18</v>
      </c>
      <c r="B159" s="41" t="s">
        <v>19</v>
      </c>
      <c r="C159" s="42" t="s">
        <v>204</v>
      </c>
      <c r="D159" s="43" t="s">
        <v>205</v>
      </c>
      <c r="E159" s="44">
        <v>0</v>
      </c>
      <c r="F159" s="45"/>
      <c r="G159" s="43" t="s">
        <v>11</v>
      </c>
      <c r="H159" s="45" t="s">
        <v>207</v>
      </c>
      <c r="I159" s="47"/>
      <c r="J159" s="46" t="s">
        <v>206</v>
      </c>
      <c r="K159" s="49" t="s">
        <v>208</v>
      </c>
      <c r="L159" s="47"/>
      <c r="M159" s="47"/>
      <c r="N159" s="47"/>
      <c r="O159" s="48"/>
    </row>
    <row r="160" spans="1:15" ht="16.5" customHeight="1">
      <c r="A160" s="40" t="s">
        <v>20</v>
      </c>
      <c r="B160" s="41" t="s">
        <v>21</v>
      </c>
      <c r="C160" s="42" t="s">
        <v>204</v>
      </c>
      <c r="D160" s="43" t="s">
        <v>205</v>
      </c>
      <c r="E160" s="44">
        <v>0</v>
      </c>
      <c r="F160" s="43"/>
      <c r="G160" s="43" t="s">
        <v>11</v>
      </c>
      <c r="H160" s="45" t="s">
        <v>207</v>
      </c>
      <c r="I160" s="46"/>
      <c r="J160" s="46" t="s">
        <v>206</v>
      </c>
      <c r="K160" s="47"/>
      <c r="L160" s="47"/>
      <c r="M160" s="47"/>
      <c r="N160" s="47"/>
      <c r="O160" s="48"/>
    </row>
    <row r="161" spans="1:15" ht="16.5" customHeight="1">
      <c r="A161" s="40" t="s">
        <v>26</v>
      </c>
      <c r="B161" s="41" t="s">
        <v>27</v>
      </c>
      <c r="C161" s="42" t="s">
        <v>204</v>
      </c>
      <c r="D161" s="43" t="s">
        <v>205</v>
      </c>
      <c r="E161" s="44">
        <v>1</v>
      </c>
      <c r="F161" s="43"/>
      <c r="G161" s="43" t="s">
        <v>25</v>
      </c>
      <c r="H161" s="45" t="s">
        <v>211</v>
      </c>
      <c r="I161" s="46" t="s">
        <v>209</v>
      </c>
      <c r="J161" s="46" t="s">
        <v>206</v>
      </c>
      <c r="K161" s="49" t="s">
        <v>210</v>
      </c>
      <c r="L161" s="47"/>
      <c r="M161" s="47"/>
      <c r="N161" s="47"/>
      <c r="O161" s="48"/>
    </row>
    <row r="162" spans="1:15" ht="16.5" customHeight="1">
      <c r="A162" s="40" t="s">
        <v>29</v>
      </c>
      <c r="B162" s="41" t="s">
        <v>30</v>
      </c>
      <c r="C162" s="42" t="s">
        <v>204</v>
      </c>
      <c r="D162" s="43" t="s">
        <v>205</v>
      </c>
      <c r="E162" s="44">
        <v>0</v>
      </c>
      <c r="F162" s="43"/>
      <c r="G162" s="43" t="s">
        <v>11</v>
      </c>
      <c r="H162" s="45" t="s">
        <v>207</v>
      </c>
      <c r="I162" s="46"/>
      <c r="J162" s="49" t="s">
        <v>206</v>
      </c>
      <c r="K162" s="47"/>
      <c r="L162" s="47"/>
      <c r="M162" s="47"/>
      <c r="N162" s="47"/>
      <c r="O162" s="48"/>
    </row>
    <row r="163" spans="1:15" ht="16.5" customHeight="1">
      <c r="A163" s="40" t="s">
        <v>32</v>
      </c>
      <c r="B163" s="41" t="s">
        <v>33</v>
      </c>
      <c r="C163" s="42" t="s">
        <v>204</v>
      </c>
      <c r="D163" s="43" t="s">
        <v>205</v>
      </c>
      <c r="E163" s="44">
        <v>0</v>
      </c>
      <c r="F163" s="43"/>
      <c r="G163" s="43" t="s">
        <v>11</v>
      </c>
      <c r="H163" s="45" t="s">
        <v>207</v>
      </c>
      <c r="I163" s="46"/>
      <c r="J163" s="46" t="s">
        <v>206</v>
      </c>
      <c r="K163" s="47"/>
      <c r="L163" s="47"/>
      <c r="M163" s="47"/>
      <c r="N163" s="47"/>
      <c r="O163" s="48"/>
    </row>
    <row r="164" spans="1:15" ht="16.5" customHeight="1">
      <c r="A164" s="40" t="s">
        <v>34</v>
      </c>
      <c r="B164" s="41" t="s">
        <v>35</v>
      </c>
      <c r="C164" s="42" t="s">
        <v>204</v>
      </c>
      <c r="D164" s="43" t="s">
        <v>205</v>
      </c>
      <c r="E164" s="44">
        <v>0</v>
      </c>
      <c r="F164" s="43"/>
      <c r="G164" s="43" t="s">
        <v>11</v>
      </c>
      <c r="H164" s="45" t="s">
        <v>207</v>
      </c>
      <c r="I164" s="46"/>
      <c r="J164" s="46" t="s">
        <v>206</v>
      </c>
      <c r="K164" s="47"/>
      <c r="L164" s="47"/>
      <c r="M164" s="47"/>
      <c r="N164" s="47"/>
      <c r="O164" s="48"/>
    </row>
    <row r="165" spans="1:15" ht="16.5" customHeight="1">
      <c r="A165" s="40" t="s">
        <v>37</v>
      </c>
      <c r="B165" s="41" t="s">
        <v>38</v>
      </c>
      <c r="C165" s="42" t="s">
        <v>204</v>
      </c>
      <c r="D165" s="43" t="s">
        <v>205</v>
      </c>
      <c r="E165" s="44">
        <v>0</v>
      </c>
      <c r="F165" s="43"/>
      <c r="G165" s="43" t="s">
        <v>11</v>
      </c>
      <c r="H165" s="45" t="s">
        <v>207</v>
      </c>
      <c r="I165" s="46"/>
      <c r="J165" s="46" t="s">
        <v>206</v>
      </c>
      <c r="K165" s="47"/>
      <c r="L165" s="47"/>
      <c r="M165" s="47"/>
      <c r="N165" s="47"/>
      <c r="O165" s="48"/>
    </row>
    <row r="166" spans="1:15" ht="16.5" customHeight="1">
      <c r="A166" s="40" t="s">
        <v>42</v>
      </c>
      <c r="B166" s="41" t="s">
        <v>43</v>
      </c>
      <c r="C166" s="42" t="s">
        <v>204</v>
      </c>
      <c r="D166" s="43" t="s">
        <v>205</v>
      </c>
      <c r="E166" s="50">
        <v>0</v>
      </c>
      <c r="F166" s="45"/>
      <c r="G166" s="43" t="s">
        <v>11</v>
      </c>
      <c r="H166" s="45" t="s">
        <v>207</v>
      </c>
      <c r="I166" s="46"/>
      <c r="J166" s="46" t="s">
        <v>206</v>
      </c>
      <c r="K166" s="47"/>
      <c r="L166" s="47"/>
      <c r="M166" s="47"/>
      <c r="N166" s="47"/>
      <c r="O166" s="48"/>
    </row>
    <row r="167" spans="1:15" ht="16.5" customHeight="1">
      <c r="A167" s="40" t="s">
        <v>45</v>
      </c>
      <c r="B167" s="41" t="s">
        <v>46</v>
      </c>
      <c r="C167" s="42" t="s">
        <v>204</v>
      </c>
      <c r="D167" s="43" t="s">
        <v>205</v>
      </c>
      <c r="E167" s="44">
        <v>0</v>
      </c>
      <c r="F167" s="43"/>
      <c r="G167" s="43" t="s">
        <v>11</v>
      </c>
      <c r="H167" s="45" t="s">
        <v>207</v>
      </c>
      <c r="I167" s="46"/>
      <c r="J167" s="46" t="s">
        <v>206</v>
      </c>
      <c r="K167" s="47"/>
      <c r="L167" s="47"/>
      <c r="M167" s="47"/>
      <c r="N167" s="47"/>
      <c r="O167" s="48"/>
    </row>
    <row r="168" spans="1:15" ht="16.5" customHeight="1">
      <c r="A168" s="40" t="s">
        <v>47</v>
      </c>
      <c r="B168" s="41" t="s">
        <v>48</v>
      </c>
      <c r="C168" s="42" t="s">
        <v>204</v>
      </c>
      <c r="D168" s="43" t="s">
        <v>205</v>
      </c>
      <c r="E168" s="44">
        <v>0</v>
      </c>
      <c r="F168" s="43"/>
      <c r="G168" s="43" t="s">
        <v>11</v>
      </c>
      <c r="H168" s="45" t="s">
        <v>207</v>
      </c>
      <c r="I168" s="46"/>
      <c r="J168" s="46" t="s">
        <v>206</v>
      </c>
      <c r="K168" s="47"/>
      <c r="L168" s="47"/>
      <c r="M168" s="47"/>
      <c r="N168" s="47"/>
      <c r="O168" s="48"/>
    </row>
    <row r="169" spans="1:15" ht="16.5" customHeight="1">
      <c r="A169" s="40" t="s">
        <v>50</v>
      </c>
      <c r="B169" s="41" t="s">
        <v>51</v>
      </c>
      <c r="C169" s="42" t="s">
        <v>204</v>
      </c>
      <c r="D169" s="43" t="s">
        <v>205</v>
      </c>
      <c r="E169" s="44">
        <v>0</v>
      </c>
      <c r="F169" s="43"/>
      <c r="G169" s="43" t="s">
        <v>11</v>
      </c>
      <c r="H169" s="45" t="s">
        <v>207</v>
      </c>
      <c r="I169" s="46" t="s">
        <v>212</v>
      </c>
      <c r="J169" s="46" t="s">
        <v>206</v>
      </c>
      <c r="K169" s="10" t="s">
        <v>213</v>
      </c>
      <c r="L169" s="47" t="s">
        <v>214</v>
      </c>
      <c r="M169" s="47"/>
      <c r="N169" s="47"/>
      <c r="O169" s="48"/>
    </row>
    <row r="170" spans="1:15" ht="16.5" customHeight="1">
      <c r="A170" s="40" t="s">
        <v>53</v>
      </c>
      <c r="B170" s="41" t="s">
        <v>54</v>
      </c>
      <c r="C170" s="42" t="s">
        <v>204</v>
      </c>
      <c r="D170" s="43" t="s">
        <v>205</v>
      </c>
      <c r="E170" s="44">
        <v>0</v>
      </c>
      <c r="F170" s="43"/>
      <c r="G170" s="43" t="s">
        <v>11</v>
      </c>
      <c r="H170" s="45" t="s">
        <v>207</v>
      </c>
      <c r="I170" s="46"/>
      <c r="J170" s="46" t="s">
        <v>206</v>
      </c>
      <c r="K170" s="47"/>
      <c r="L170" s="47"/>
      <c r="M170" s="47"/>
      <c r="N170" s="47"/>
      <c r="O170" s="48"/>
    </row>
    <row r="171" spans="1:15" ht="16.5" customHeight="1">
      <c r="A171" s="40" t="s">
        <v>55</v>
      </c>
      <c r="B171" s="41" t="s">
        <v>56</v>
      </c>
      <c r="C171" s="42" t="s">
        <v>204</v>
      </c>
      <c r="D171" s="43" t="s">
        <v>205</v>
      </c>
      <c r="E171" s="44">
        <v>0</v>
      </c>
      <c r="F171" s="45"/>
      <c r="G171" s="43" t="s">
        <v>11</v>
      </c>
      <c r="H171" s="45" t="s">
        <v>207</v>
      </c>
      <c r="I171" s="46"/>
      <c r="J171" s="46" t="s">
        <v>206</v>
      </c>
      <c r="K171" s="47"/>
      <c r="L171" s="47"/>
      <c r="M171" s="47"/>
      <c r="N171" s="47"/>
      <c r="O171" s="48"/>
    </row>
    <row r="172" spans="1:15" ht="16.5" customHeight="1">
      <c r="A172" s="40" t="s">
        <v>57</v>
      </c>
      <c r="B172" s="41" t="s">
        <v>58</v>
      </c>
      <c r="C172" s="42" t="s">
        <v>204</v>
      </c>
      <c r="D172" s="43" t="s">
        <v>205</v>
      </c>
      <c r="E172" s="44">
        <v>0</v>
      </c>
      <c r="F172" s="43"/>
      <c r="G172" s="43" t="s">
        <v>11</v>
      </c>
      <c r="H172" s="45" t="s">
        <v>207</v>
      </c>
      <c r="I172" s="46"/>
      <c r="J172" s="46" t="s">
        <v>206</v>
      </c>
      <c r="K172" s="47"/>
      <c r="L172" s="47"/>
      <c r="M172" s="47"/>
      <c r="N172" s="47"/>
      <c r="O172" s="48"/>
    </row>
    <row r="173" spans="1:15" ht="16.5" customHeight="1">
      <c r="A173" s="40" t="s">
        <v>61</v>
      </c>
      <c r="B173" s="41" t="s">
        <v>62</v>
      </c>
      <c r="C173" s="42" t="s">
        <v>204</v>
      </c>
      <c r="D173" s="43" t="s">
        <v>205</v>
      </c>
      <c r="E173" s="44">
        <v>0</v>
      </c>
      <c r="F173" s="43"/>
      <c r="G173" s="43" t="s">
        <v>11</v>
      </c>
      <c r="H173" s="45" t="s">
        <v>207</v>
      </c>
      <c r="I173" s="46"/>
      <c r="J173" s="46" t="s">
        <v>206</v>
      </c>
      <c r="K173" s="47"/>
      <c r="L173" s="47"/>
      <c r="M173" s="47"/>
      <c r="N173" s="47"/>
      <c r="O173" s="48"/>
    </row>
    <row r="174" spans="1:15" ht="16.5" customHeight="1">
      <c r="A174" s="40" t="s">
        <v>63</v>
      </c>
      <c r="B174" s="41" t="s">
        <v>64</v>
      </c>
      <c r="C174" s="42" t="s">
        <v>204</v>
      </c>
      <c r="D174" s="43" t="s">
        <v>205</v>
      </c>
      <c r="E174" s="44">
        <v>0</v>
      </c>
      <c r="F174" s="43"/>
      <c r="G174" s="43" t="s">
        <v>11</v>
      </c>
      <c r="H174" s="45" t="s">
        <v>207</v>
      </c>
      <c r="I174" s="46" t="s">
        <v>215</v>
      </c>
      <c r="J174" s="46" t="s">
        <v>206</v>
      </c>
      <c r="K174" s="10" t="s">
        <v>216</v>
      </c>
      <c r="L174" s="47"/>
      <c r="M174" s="47"/>
      <c r="N174" s="47"/>
      <c r="O174" s="48"/>
    </row>
    <row r="175" spans="1:15" ht="16.5" customHeight="1">
      <c r="A175" s="40" t="s">
        <v>67</v>
      </c>
      <c r="B175" s="41" t="s">
        <v>68</v>
      </c>
      <c r="C175" s="42" t="s">
        <v>204</v>
      </c>
      <c r="D175" s="43" t="s">
        <v>205</v>
      </c>
      <c r="E175" s="44">
        <v>0</v>
      </c>
      <c r="F175" s="43"/>
      <c r="G175" s="43" t="s">
        <v>11</v>
      </c>
      <c r="H175" s="45" t="s">
        <v>207</v>
      </c>
      <c r="I175" s="46"/>
      <c r="J175" s="46" t="s">
        <v>206</v>
      </c>
      <c r="K175" s="47"/>
      <c r="L175" s="47"/>
      <c r="M175" s="47"/>
      <c r="N175" s="47"/>
      <c r="O175" s="48"/>
    </row>
    <row r="176" spans="1:15" ht="16.5" customHeight="1">
      <c r="A176" s="40" t="s">
        <v>71</v>
      </c>
      <c r="B176" s="41" t="s">
        <v>72</v>
      </c>
      <c r="C176" s="42" t="s">
        <v>204</v>
      </c>
      <c r="D176" s="43" t="s">
        <v>205</v>
      </c>
      <c r="E176" s="44">
        <v>1</v>
      </c>
      <c r="F176" s="43"/>
      <c r="G176" s="43" t="s">
        <v>25</v>
      </c>
      <c r="H176" s="45" t="s">
        <v>211</v>
      </c>
      <c r="I176" s="46" t="s">
        <v>217</v>
      </c>
      <c r="J176" s="46" t="s">
        <v>206</v>
      </c>
      <c r="K176" s="10" t="s">
        <v>210</v>
      </c>
      <c r="L176" s="47"/>
      <c r="M176" s="47"/>
      <c r="N176" s="47"/>
      <c r="O176" s="48"/>
    </row>
    <row r="177" spans="1:15" ht="16.5" customHeight="1">
      <c r="A177" s="40" t="s">
        <v>74</v>
      </c>
      <c r="B177" s="41" t="s">
        <v>75</v>
      </c>
      <c r="C177" s="42" t="s">
        <v>204</v>
      </c>
      <c r="D177" s="43" t="s">
        <v>205</v>
      </c>
      <c r="E177" s="44">
        <v>0</v>
      </c>
      <c r="F177" s="43"/>
      <c r="G177" s="43" t="s">
        <v>11</v>
      </c>
      <c r="H177" s="45" t="s">
        <v>207</v>
      </c>
      <c r="I177" s="46"/>
      <c r="J177" s="46" t="s">
        <v>206</v>
      </c>
      <c r="K177" s="47"/>
      <c r="L177" s="47"/>
      <c r="M177" s="47"/>
      <c r="N177" s="47"/>
      <c r="O177" s="48"/>
    </row>
    <row r="178" spans="1:15" ht="16.5" customHeight="1">
      <c r="A178" s="40" t="s">
        <v>76</v>
      </c>
      <c r="B178" s="41" t="s">
        <v>77</v>
      </c>
      <c r="C178" s="42" t="s">
        <v>204</v>
      </c>
      <c r="D178" s="43" t="s">
        <v>205</v>
      </c>
      <c r="E178" s="44">
        <v>0</v>
      </c>
      <c r="F178" s="43"/>
      <c r="G178" s="43" t="s">
        <v>11</v>
      </c>
      <c r="H178" s="45" t="s">
        <v>207</v>
      </c>
      <c r="I178" s="46"/>
      <c r="J178" s="46" t="s">
        <v>206</v>
      </c>
      <c r="K178" s="47"/>
      <c r="L178" s="47"/>
      <c r="M178" s="47"/>
      <c r="N178" s="47"/>
      <c r="O178" s="48"/>
    </row>
    <row r="179" spans="1:15" ht="16.5" customHeight="1">
      <c r="A179" s="40" t="s">
        <v>80</v>
      </c>
      <c r="B179" s="41" t="s">
        <v>81</v>
      </c>
      <c r="C179" s="42" t="s">
        <v>204</v>
      </c>
      <c r="D179" s="43" t="s">
        <v>205</v>
      </c>
      <c r="E179" s="44">
        <v>0</v>
      </c>
      <c r="F179" s="43"/>
      <c r="G179" s="43" t="s">
        <v>11</v>
      </c>
      <c r="H179" s="45" t="s">
        <v>207</v>
      </c>
      <c r="I179" s="46"/>
      <c r="J179" s="46" t="s">
        <v>206</v>
      </c>
      <c r="K179" s="47"/>
      <c r="L179" s="47"/>
      <c r="M179" s="47"/>
      <c r="N179" s="47"/>
      <c r="O179" s="48"/>
    </row>
    <row r="180" spans="1:15" ht="16.5" customHeight="1">
      <c r="A180" s="40" t="s">
        <v>83</v>
      </c>
      <c r="B180" s="41" t="s">
        <v>84</v>
      </c>
      <c r="C180" s="42" t="s">
        <v>204</v>
      </c>
      <c r="D180" s="43" t="s">
        <v>205</v>
      </c>
      <c r="E180" s="44">
        <v>0</v>
      </c>
      <c r="F180" s="43"/>
      <c r="G180" s="43" t="s">
        <v>11</v>
      </c>
      <c r="H180" s="45" t="s">
        <v>207</v>
      </c>
      <c r="I180" s="46"/>
      <c r="J180" s="46" t="s">
        <v>206</v>
      </c>
      <c r="K180" s="47"/>
      <c r="L180" s="47"/>
      <c r="M180" s="47"/>
      <c r="N180" s="47"/>
      <c r="O180" s="48"/>
    </row>
    <row r="181" spans="1:15" ht="16.5" customHeight="1">
      <c r="A181" s="40" t="s">
        <v>86</v>
      </c>
      <c r="B181" s="41" t="s">
        <v>87</v>
      </c>
      <c r="C181" s="42" t="s">
        <v>204</v>
      </c>
      <c r="D181" s="43" t="s">
        <v>205</v>
      </c>
      <c r="E181" s="44">
        <v>0</v>
      </c>
      <c r="F181" s="43"/>
      <c r="G181" s="43" t="s">
        <v>11</v>
      </c>
      <c r="H181" s="45" t="s">
        <v>207</v>
      </c>
      <c r="I181" s="46"/>
      <c r="J181" s="46" t="s">
        <v>206</v>
      </c>
      <c r="K181" s="47"/>
      <c r="L181" s="47"/>
      <c r="M181" s="47"/>
      <c r="N181" s="47"/>
      <c r="O181" s="48"/>
    </row>
    <row r="182" spans="1:15" ht="16.5" customHeight="1">
      <c r="A182" s="40" t="s">
        <v>89</v>
      </c>
      <c r="B182" s="41" t="s">
        <v>90</v>
      </c>
      <c r="C182" s="42" t="s">
        <v>204</v>
      </c>
      <c r="D182" s="43" t="s">
        <v>205</v>
      </c>
      <c r="E182" s="44">
        <v>0</v>
      </c>
      <c r="F182" s="43"/>
      <c r="G182" s="43" t="s">
        <v>11</v>
      </c>
      <c r="H182" s="45" t="s">
        <v>207</v>
      </c>
      <c r="I182" s="46"/>
      <c r="J182" s="46" t="s">
        <v>206</v>
      </c>
      <c r="K182" s="47"/>
      <c r="L182" s="47"/>
      <c r="M182" s="47"/>
      <c r="N182" s="47"/>
      <c r="O182" s="48"/>
    </row>
    <row r="183" spans="1:15" ht="16.5" customHeight="1">
      <c r="A183" s="40" t="s">
        <v>91</v>
      </c>
      <c r="B183" s="41" t="s">
        <v>92</v>
      </c>
      <c r="C183" s="42" t="s">
        <v>204</v>
      </c>
      <c r="D183" s="43" t="s">
        <v>205</v>
      </c>
      <c r="E183" s="44">
        <v>1</v>
      </c>
      <c r="F183" s="43"/>
      <c r="G183" s="43" t="s">
        <v>25</v>
      </c>
      <c r="H183" s="45" t="s">
        <v>211</v>
      </c>
      <c r="I183" s="46" t="s">
        <v>218</v>
      </c>
      <c r="J183" s="49" t="s">
        <v>219</v>
      </c>
      <c r="K183" s="10" t="s">
        <v>210</v>
      </c>
      <c r="L183" s="47"/>
      <c r="M183" s="47"/>
      <c r="N183" s="47"/>
      <c r="O183" s="48"/>
    </row>
    <row r="184" spans="1:15" ht="16.5" customHeight="1">
      <c r="A184" s="40" t="s">
        <v>94</v>
      </c>
      <c r="B184" s="41" t="s">
        <v>95</v>
      </c>
      <c r="C184" s="42" t="s">
        <v>204</v>
      </c>
      <c r="D184" s="43" t="s">
        <v>205</v>
      </c>
      <c r="E184" s="44">
        <v>0</v>
      </c>
      <c r="F184" s="43"/>
      <c r="G184" s="43" t="s">
        <v>11</v>
      </c>
      <c r="H184" s="45" t="s">
        <v>207</v>
      </c>
      <c r="I184" s="46"/>
      <c r="J184" s="46" t="s">
        <v>206</v>
      </c>
      <c r="K184" s="47"/>
      <c r="L184" s="47"/>
      <c r="M184" s="47"/>
      <c r="N184" s="47"/>
      <c r="O184" s="48"/>
    </row>
    <row r="185" spans="1:15" ht="16.5" customHeight="1">
      <c r="A185" s="40" t="s">
        <v>96</v>
      </c>
      <c r="B185" s="41" t="s">
        <v>97</v>
      </c>
      <c r="C185" s="42" t="s">
        <v>204</v>
      </c>
      <c r="D185" s="43" t="s">
        <v>205</v>
      </c>
      <c r="E185" s="44">
        <v>0</v>
      </c>
      <c r="F185" s="43"/>
      <c r="G185" s="43" t="s">
        <v>11</v>
      </c>
      <c r="H185" s="45" t="s">
        <v>207</v>
      </c>
      <c r="I185" s="46"/>
      <c r="J185" s="46" t="s">
        <v>206</v>
      </c>
      <c r="K185" s="47"/>
      <c r="L185" s="47"/>
      <c r="M185" s="47"/>
      <c r="N185" s="47"/>
      <c r="O185" s="48"/>
    </row>
    <row r="186" spans="1:15" ht="16.5" customHeight="1">
      <c r="A186" s="40" t="s">
        <v>100</v>
      </c>
      <c r="B186" s="41" t="s">
        <v>101</v>
      </c>
      <c r="C186" s="42" t="s">
        <v>204</v>
      </c>
      <c r="D186" s="43" t="s">
        <v>205</v>
      </c>
      <c r="E186" s="44">
        <v>0</v>
      </c>
      <c r="F186" s="43"/>
      <c r="G186" s="43" t="s">
        <v>11</v>
      </c>
      <c r="H186" s="45" t="s">
        <v>207</v>
      </c>
      <c r="I186" s="46"/>
      <c r="J186" s="10" t="s">
        <v>206</v>
      </c>
      <c r="K186" s="47"/>
      <c r="L186" s="47"/>
      <c r="M186" s="47"/>
      <c r="N186" s="47"/>
      <c r="O186" s="48"/>
    </row>
    <row r="187" spans="1:15" ht="16.5" customHeight="1">
      <c r="A187" s="40" t="s">
        <v>102</v>
      </c>
      <c r="B187" s="41" t="s">
        <v>103</v>
      </c>
      <c r="C187" s="42" t="s">
        <v>204</v>
      </c>
      <c r="D187" s="43" t="s">
        <v>205</v>
      </c>
      <c r="E187" s="44">
        <v>0</v>
      </c>
      <c r="F187" s="43"/>
      <c r="G187" s="43" t="s">
        <v>11</v>
      </c>
      <c r="H187" s="45" t="s">
        <v>207</v>
      </c>
      <c r="I187" s="46"/>
      <c r="J187" s="46" t="s">
        <v>206</v>
      </c>
      <c r="K187" s="49" t="s">
        <v>220</v>
      </c>
      <c r="L187" s="49" t="s">
        <v>221</v>
      </c>
      <c r="M187" s="49"/>
      <c r="N187" s="49"/>
      <c r="O187" s="51"/>
    </row>
    <row r="188" spans="1:15" ht="16.5" customHeight="1">
      <c r="A188" s="40" t="s">
        <v>107</v>
      </c>
      <c r="B188" s="41" t="s">
        <v>108</v>
      </c>
      <c r="C188" s="42" t="s">
        <v>204</v>
      </c>
      <c r="D188" s="43" t="s">
        <v>205</v>
      </c>
      <c r="E188" s="44">
        <v>0</v>
      </c>
      <c r="F188" s="43"/>
      <c r="G188" s="43" t="s">
        <v>11</v>
      </c>
      <c r="H188" s="45" t="s">
        <v>207</v>
      </c>
      <c r="I188" s="46"/>
      <c r="J188" s="46" t="s">
        <v>206</v>
      </c>
      <c r="K188" s="47"/>
      <c r="L188" s="47"/>
      <c r="M188" s="47"/>
      <c r="N188" s="47"/>
      <c r="O188" s="48"/>
    </row>
    <row r="189" spans="1:15" ht="16.5" customHeight="1">
      <c r="A189" s="40" t="s">
        <v>110</v>
      </c>
      <c r="B189" s="41" t="s">
        <v>111</v>
      </c>
      <c r="C189" s="42" t="s">
        <v>204</v>
      </c>
      <c r="D189" s="43" t="s">
        <v>205</v>
      </c>
      <c r="E189" s="44">
        <v>0</v>
      </c>
      <c r="F189" s="43"/>
      <c r="G189" s="43" t="s">
        <v>11</v>
      </c>
      <c r="H189" s="45" t="s">
        <v>207</v>
      </c>
      <c r="I189" s="46"/>
      <c r="J189" s="46" t="s">
        <v>206</v>
      </c>
      <c r="K189" s="47"/>
      <c r="L189" s="47"/>
      <c r="M189" s="47"/>
      <c r="N189" s="47"/>
      <c r="O189" s="48"/>
    </row>
    <row r="190" spans="1:15" ht="16.5" customHeight="1">
      <c r="A190" s="40" t="s">
        <v>112</v>
      </c>
      <c r="B190" s="41" t="s">
        <v>113</v>
      </c>
      <c r="C190" s="42" t="s">
        <v>204</v>
      </c>
      <c r="D190" s="43" t="s">
        <v>205</v>
      </c>
      <c r="E190" s="44">
        <v>0</v>
      </c>
      <c r="F190" s="43"/>
      <c r="G190" s="43" t="s">
        <v>11</v>
      </c>
      <c r="H190" s="45" t="s">
        <v>207</v>
      </c>
      <c r="I190" s="46"/>
      <c r="J190" s="46" t="s">
        <v>206</v>
      </c>
      <c r="K190" s="47"/>
      <c r="L190" s="47"/>
      <c r="M190" s="47"/>
      <c r="N190" s="47"/>
      <c r="O190" s="48"/>
    </row>
    <row r="191" spans="1:15" ht="16.5" customHeight="1">
      <c r="A191" s="40" t="s">
        <v>116</v>
      </c>
      <c r="B191" s="41" t="s">
        <v>117</v>
      </c>
      <c r="C191" s="42" t="s">
        <v>204</v>
      </c>
      <c r="D191" s="43" t="s">
        <v>205</v>
      </c>
      <c r="E191" s="44">
        <v>0</v>
      </c>
      <c r="F191" s="43"/>
      <c r="G191" s="43" t="s">
        <v>11</v>
      </c>
      <c r="H191" s="45" t="s">
        <v>207</v>
      </c>
      <c r="I191" s="46"/>
      <c r="J191" s="46" t="s">
        <v>206</v>
      </c>
      <c r="K191" s="47"/>
      <c r="L191" s="47"/>
      <c r="M191" s="47"/>
      <c r="N191" s="47"/>
      <c r="O191" s="48"/>
    </row>
    <row r="192" spans="1:15" ht="16.5" customHeight="1">
      <c r="A192" s="40" t="s">
        <v>119</v>
      </c>
      <c r="B192" s="41" t="s">
        <v>120</v>
      </c>
      <c r="C192" s="42" t="s">
        <v>204</v>
      </c>
      <c r="D192" s="43" t="s">
        <v>205</v>
      </c>
      <c r="E192" s="44">
        <v>0</v>
      </c>
      <c r="F192" s="43"/>
      <c r="G192" s="43" t="s">
        <v>11</v>
      </c>
      <c r="H192" s="45" t="s">
        <v>207</v>
      </c>
      <c r="I192" s="46"/>
      <c r="J192" s="46" t="s">
        <v>206</v>
      </c>
      <c r="K192" s="47"/>
      <c r="L192" s="47"/>
      <c r="M192" s="47"/>
      <c r="N192" s="47"/>
      <c r="O192" s="48"/>
    </row>
    <row r="193" spans="1:15" ht="16.5" customHeight="1">
      <c r="A193" s="40" t="s">
        <v>122</v>
      </c>
      <c r="B193" s="41" t="s">
        <v>123</v>
      </c>
      <c r="C193" s="42" t="s">
        <v>204</v>
      </c>
      <c r="D193" s="43" t="s">
        <v>205</v>
      </c>
      <c r="E193" s="44">
        <v>0</v>
      </c>
      <c r="F193" s="43"/>
      <c r="G193" s="43" t="s">
        <v>11</v>
      </c>
      <c r="H193" s="45" t="s">
        <v>207</v>
      </c>
      <c r="I193" s="46"/>
      <c r="J193" s="46" t="s">
        <v>206</v>
      </c>
      <c r="K193" s="47"/>
      <c r="L193" s="47"/>
      <c r="M193" s="47"/>
      <c r="N193" s="47"/>
      <c r="O193" s="48"/>
    </row>
    <row r="194" spans="1:15" ht="16.5" customHeight="1">
      <c r="A194" s="40" t="s">
        <v>125</v>
      </c>
      <c r="B194" s="41" t="s">
        <v>126</v>
      </c>
      <c r="C194" s="42" t="s">
        <v>204</v>
      </c>
      <c r="D194" s="43" t="s">
        <v>205</v>
      </c>
      <c r="E194" s="44">
        <v>0</v>
      </c>
      <c r="F194" s="43"/>
      <c r="G194" s="43" t="s">
        <v>11</v>
      </c>
      <c r="H194" s="45" t="s">
        <v>207</v>
      </c>
      <c r="I194" s="46"/>
      <c r="J194" s="46" t="s">
        <v>206</v>
      </c>
      <c r="K194" s="47"/>
      <c r="L194" s="47"/>
      <c r="M194" s="47"/>
      <c r="N194" s="47"/>
      <c r="O194" s="48"/>
    </row>
    <row r="195" spans="1:15" ht="16.5" customHeight="1">
      <c r="A195" s="40" t="s">
        <v>127</v>
      </c>
      <c r="B195" s="41" t="s">
        <v>128</v>
      </c>
      <c r="C195" s="42" t="s">
        <v>204</v>
      </c>
      <c r="D195" s="43" t="s">
        <v>205</v>
      </c>
      <c r="E195" s="44">
        <v>0</v>
      </c>
      <c r="F195" s="43"/>
      <c r="G195" s="43" t="s">
        <v>11</v>
      </c>
      <c r="H195" s="45" t="s">
        <v>207</v>
      </c>
      <c r="I195" s="46"/>
      <c r="J195" s="46" t="s">
        <v>206</v>
      </c>
      <c r="K195" s="47"/>
      <c r="L195" s="47"/>
      <c r="M195" s="47"/>
      <c r="N195" s="47"/>
      <c r="O195" s="48"/>
    </row>
    <row r="196" spans="1:15" ht="16.5" customHeight="1">
      <c r="A196" s="40" t="s">
        <v>129</v>
      </c>
      <c r="B196" s="41" t="s">
        <v>130</v>
      </c>
      <c r="C196" s="42" t="s">
        <v>204</v>
      </c>
      <c r="D196" s="43" t="s">
        <v>205</v>
      </c>
      <c r="E196" s="44">
        <v>0</v>
      </c>
      <c r="F196" s="43"/>
      <c r="G196" s="43" t="s">
        <v>11</v>
      </c>
      <c r="H196" s="45" t="s">
        <v>207</v>
      </c>
      <c r="I196" s="46"/>
      <c r="J196" s="46" t="s">
        <v>206</v>
      </c>
      <c r="K196" s="47"/>
      <c r="L196" s="47"/>
      <c r="M196" s="47"/>
      <c r="N196" s="47"/>
      <c r="O196" s="48"/>
    </row>
    <row r="197" spans="1:15" ht="16.5" customHeight="1">
      <c r="A197" s="40" t="s">
        <v>132</v>
      </c>
      <c r="B197" s="41" t="s">
        <v>133</v>
      </c>
      <c r="C197" s="42" t="s">
        <v>204</v>
      </c>
      <c r="D197" s="43" t="s">
        <v>205</v>
      </c>
      <c r="E197" s="44">
        <v>0</v>
      </c>
      <c r="F197" s="43"/>
      <c r="G197" s="43" t="s">
        <v>11</v>
      </c>
      <c r="H197" s="45" t="s">
        <v>207</v>
      </c>
      <c r="I197" s="46"/>
      <c r="J197" s="46" t="s">
        <v>206</v>
      </c>
      <c r="K197" s="47"/>
      <c r="L197" s="47"/>
      <c r="M197" s="47"/>
      <c r="N197" s="47"/>
      <c r="O197" s="48"/>
    </row>
    <row r="198" spans="1:15" ht="16.5" customHeight="1">
      <c r="A198" s="40" t="s">
        <v>134</v>
      </c>
      <c r="B198" s="41" t="s">
        <v>135</v>
      </c>
      <c r="C198" s="42" t="s">
        <v>204</v>
      </c>
      <c r="D198" s="43" t="s">
        <v>205</v>
      </c>
      <c r="E198" s="44">
        <v>1</v>
      </c>
      <c r="F198" s="43"/>
      <c r="G198" s="43" t="s">
        <v>25</v>
      </c>
      <c r="H198" s="45" t="s">
        <v>211</v>
      </c>
      <c r="I198" s="46" t="s">
        <v>222</v>
      </c>
      <c r="J198" s="46" t="s">
        <v>206</v>
      </c>
      <c r="K198" s="47" t="s">
        <v>210</v>
      </c>
      <c r="L198" s="47"/>
      <c r="M198" s="47"/>
      <c r="N198" s="47"/>
      <c r="O198" s="48"/>
    </row>
    <row r="199" spans="1:15" ht="16.5" customHeight="1">
      <c r="A199" s="40" t="s">
        <v>139</v>
      </c>
      <c r="B199" s="41" t="s">
        <v>140</v>
      </c>
      <c r="C199" s="42" t="s">
        <v>204</v>
      </c>
      <c r="D199" s="43" t="s">
        <v>205</v>
      </c>
      <c r="E199" s="44">
        <v>0</v>
      </c>
      <c r="F199" s="43"/>
      <c r="G199" s="43" t="s">
        <v>11</v>
      </c>
      <c r="H199" s="45" t="s">
        <v>207</v>
      </c>
      <c r="I199" s="46"/>
      <c r="J199" s="46" t="s">
        <v>206</v>
      </c>
      <c r="K199" s="47"/>
      <c r="L199" s="47"/>
      <c r="M199" s="47"/>
      <c r="N199" s="47"/>
      <c r="O199" s="48"/>
    </row>
    <row r="200" spans="1:15" ht="16.5" customHeight="1">
      <c r="A200" s="40" t="s">
        <v>141</v>
      </c>
      <c r="B200" s="41" t="s">
        <v>142</v>
      </c>
      <c r="C200" s="42" t="s">
        <v>204</v>
      </c>
      <c r="D200" s="43" t="s">
        <v>205</v>
      </c>
      <c r="E200" s="44">
        <v>0</v>
      </c>
      <c r="F200" s="43"/>
      <c r="G200" s="43" t="s">
        <v>11</v>
      </c>
      <c r="H200" s="45" t="s">
        <v>207</v>
      </c>
      <c r="I200" s="46"/>
      <c r="J200" s="46" t="s">
        <v>206</v>
      </c>
      <c r="K200" s="47"/>
      <c r="L200" s="47"/>
      <c r="M200" s="47"/>
      <c r="N200" s="47"/>
      <c r="O200" s="48"/>
    </row>
    <row r="201" spans="1:15" ht="16.5" customHeight="1">
      <c r="A201" s="40" t="s">
        <v>144</v>
      </c>
      <c r="B201" s="41" t="s">
        <v>145</v>
      </c>
      <c r="C201" s="42" t="s">
        <v>204</v>
      </c>
      <c r="D201" s="43" t="s">
        <v>205</v>
      </c>
      <c r="E201" s="44">
        <v>0</v>
      </c>
      <c r="F201" s="43"/>
      <c r="G201" s="43" t="s">
        <v>11</v>
      </c>
      <c r="H201" s="45" t="s">
        <v>207</v>
      </c>
      <c r="I201" s="46"/>
      <c r="J201" s="46" t="s">
        <v>206</v>
      </c>
      <c r="K201" s="47"/>
      <c r="L201" s="47"/>
      <c r="M201" s="47"/>
      <c r="N201" s="47"/>
      <c r="O201" s="48"/>
    </row>
    <row r="202" spans="1:15" ht="16.5" customHeight="1">
      <c r="A202" s="40" t="s">
        <v>147</v>
      </c>
      <c r="B202" s="41" t="s">
        <v>148</v>
      </c>
      <c r="C202" s="42" t="s">
        <v>204</v>
      </c>
      <c r="D202" s="43" t="s">
        <v>205</v>
      </c>
      <c r="E202" s="44">
        <v>0</v>
      </c>
      <c r="F202" s="43"/>
      <c r="G202" s="43" t="s">
        <v>11</v>
      </c>
      <c r="H202" s="45" t="s">
        <v>207</v>
      </c>
      <c r="I202" s="46" t="s">
        <v>223</v>
      </c>
      <c r="J202" s="46" t="s">
        <v>206</v>
      </c>
      <c r="K202" s="47" t="s">
        <v>224</v>
      </c>
      <c r="L202" s="47" t="s">
        <v>225</v>
      </c>
      <c r="M202" s="47"/>
      <c r="N202" s="47"/>
      <c r="O202" s="48"/>
    </row>
    <row r="203" spans="1:15" ht="16.5" customHeight="1">
      <c r="A203" s="40" t="s">
        <v>151</v>
      </c>
      <c r="B203" s="41" t="s">
        <v>152</v>
      </c>
      <c r="C203" s="42" t="s">
        <v>204</v>
      </c>
      <c r="D203" s="43" t="s">
        <v>205</v>
      </c>
      <c r="E203" s="44">
        <v>0</v>
      </c>
      <c r="F203" s="43"/>
      <c r="G203" s="43" t="s">
        <v>11</v>
      </c>
      <c r="H203" s="45" t="s">
        <v>207</v>
      </c>
      <c r="I203" s="46"/>
      <c r="J203" s="46" t="s">
        <v>206</v>
      </c>
      <c r="K203" s="47"/>
      <c r="L203" s="47"/>
      <c r="M203" s="47"/>
      <c r="N203" s="47"/>
      <c r="O203" s="48"/>
    </row>
    <row r="204" spans="1:15" ht="16.5" customHeight="1">
      <c r="A204" s="40" t="s">
        <v>153</v>
      </c>
      <c r="B204" s="41" t="s">
        <v>154</v>
      </c>
      <c r="C204" s="42" t="s">
        <v>204</v>
      </c>
      <c r="D204" s="43" t="s">
        <v>205</v>
      </c>
      <c r="E204" s="44">
        <v>0</v>
      </c>
      <c r="F204" s="43"/>
      <c r="G204" s="43" t="s">
        <v>11</v>
      </c>
      <c r="H204" s="45" t="s">
        <v>207</v>
      </c>
      <c r="I204" s="46"/>
      <c r="J204" s="46" t="s">
        <v>206</v>
      </c>
      <c r="K204" s="47"/>
      <c r="L204" s="47"/>
      <c r="M204" s="47"/>
      <c r="N204" s="47"/>
      <c r="O204" s="48"/>
    </row>
    <row r="205" spans="1:15" ht="16.5" customHeight="1">
      <c r="A205" s="52" t="s">
        <v>156</v>
      </c>
      <c r="B205" s="53" t="s">
        <v>157</v>
      </c>
      <c r="C205" s="54" t="s">
        <v>204</v>
      </c>
      <c r="D205" s="55" t="s">
        <v>205</v>
      </c>
      <c r="E205" s="56">
        <v>0</v>
      </c>
      <c r="F205" s="55"/>
      <c r="G205" s="55" t="s">
        <v>11</v>
      </c>
      <c r="H205" s="45" t="s">
        <v>207</v>
      </c>
      <c r="I205" s="57"/>
      <c r="J205" s="57" t="s">
        <v>206</v>
      </c>
      <c r="K205" s="58"/>
      <c r="L205" s="58"/>
      <c r="M205" s="58"/>
      <c r="N205" s="58"/>
      <c r="O205" s="59"/>
    </row>
    <row r="206" spans="1:15" ht="16.5" customHeight="1">
      <c r="A206" s="31" t="s">
        <v>2</v>
      </c>
      <c r="B206" s="32" t="s">
        <v>3</v>
      </c>
      <c r="C206" s="33" t="s">
        <v>204</v>
      </c>
      <c r="D206" s="34" t="s">
        <v>226</v>
      </c>
      <c r="E206" s="35">
        <v>0</v>
      </c>
      <c r="F206" s="36"/>
      <c r="G206" s="34" t="s">
        <v>11</v>
      </c>
      <c r="H206" s="60" t="s">
        <v>227</v>
      </c>
      <c r="I206" s="37"/>
      <c r="J206" s="37" t="s">
        <v>206</v>
      </c>
      <c r="K206" s="38"/>
      <c r="L206" s="38"/>
      <c r="M206" s="38"/>
      <c r="N206" s="38"/>
      <c r="O206" s="39"/>
    </row>
    <row r="207" spans="1:15" ht="16.5" customHeight="1">
      <c r="A207" s="40" t="s">
        <v>12</v>
      </c>
      <c r="B207" s="41" t="s">
        <v>13</v>
      </c>
      <c r="C207" s="42" t="s">
        <v>204</v>
      </c>
      <c r="D207" s="43" t="s">
        <v>226</v>
      </c>
      <c r="E207" s="44">
        <v>0</v>
      </c>
      <c r="F207" s="45"/>
      <c r="G207" s="43" t="s">
        <v>11</v>
      </c>
      <c r="H207" s="45" t="s">
        <v>227</v>
      </c>
      <c r="I207" s="46"/>
      <c r="J207" s="46" t="s">
        <v>206</v>
      </c>
      <c r="K207" s="47"/>
      <c r="L207" s="47"/>
      <c r="M207" s="47"/>
      <c r="N207" s="47"/>
      <c r="O207" s="48"/>
    </row>
    <row r="208" spans="1:15" ht="16.5" customHeight="1">
      <c r="A208" s="40" t="s">
        <v>14</v>
      </c>
      <c r="B208" s="41" t="s">
        <v>15</v>
      </c>
      <c r="C208" s="42" t="s">
        <v>204</v>
      </c>
      <c r="D208" s="43" t="s">
        <v>226</v>
      </c>
      <c r="E208" s="44">
        <v>0</v>
      </c>
      <c r="F208" s="45"/>
      <c r="G208" s="43" t="s">
        <v>11</v>
      </c>
      <c r="H208" s="45" t="s">
        <v>227</v>
      </c>
      <c r="I208" s="46"/>
      <c r="J208" s="46" t="s">
        <v>206</v>
      </c>
      <c r="K208" s="47"/>
      <c r="L208" s="47"/>
      <c r="M208" s="47"/>
      <c r="N208" s="47"/>
      <c r="O208" s="48"/>
    </row>
    <row r="209" spans="1:15" ht="16.5" customHeight="1">
      <c r="A209" s="40" t="s">
        <v>16</v>
      </c>
      <c r="B209" s="41" t="s">
        <v>17</v>
      </c>
      <c r="C209" s="42" t="s">
        <v>204</v>
      </c>
      <c r="D209" s="43" t="s">
        <v>226</v>
      </c>
      <c r="E209" s="44">
        <v>0</v>
      </c>
      <c r="F209" s="43"/>
      <c r="G209" s="43" t="s">
        <v>11</v>
      </c>
      <c r="H209" s="45" t="s">
        <v>227</v>
      </c>
      <c r="I209" s="46"/>
      <c r="J209" s="46" t="s">
        <v>206</v>
      </c>
      <c r="K209" s="47"/>
      <c r="L209" s="47"/>
      <c r="M209" s="47"/>
      <c r="N209" s="47"/>
      <c r="O209" s="48"/>
    </row>
    <row r="210" spans="1:15" ht="16.5" customHeight="1">
      <c r="A210" s="40" t="s">
        <v>18</v>
      </c>
      <c r="B210" s="41" t="s">
        <v>19</v>
      </c>
      <c r="C210" s="42" t="s">
        <v>204</v>
      </c>
      <c r="D210" s="43" t="s">
        <v>226</v>
      </c>
      <c r="E210" s="44">
        <v>0</v>
      </c>
      <c r="F210" s="45"/>
      <c r="G210" s="43" t="s">
        <v>11</v>
      </c>
      <c r="H210" s="45" t="s">
        <v>227</v>
      </c>
      <c r="I210" s="46"/>
      <c r="J210" s="46" t="s">
        <v>206</v>
      </c>
      <c r="K210" s="49" t="s">
        <v>208</v>
      </c>
      <c r="L210" s="47"/>
      <c r="M210" s="47"/>
      <c r="N210" s="47"/>
      <c r="O210" s="48"/>
    </row>
    <row r="211" spans="1:15" ht="16.5" customHeight="1">
      <c r="A211" s="40" t="s">
        <v>20</v>
      </c>
      <c r="B211" s="41" t="s">
        <v>21</v>
      </c>
      <c r="C211" s="42" t="s">
        <v>204</v>
      </c>
      <c r="D211" s="43" t="s">
        <v>226</v>
      </c>
      <c r="E211" s="44">
        <v>0</v>
      </c>
      <c r="F211" s="43"/>
      <c r="G211" s="43" t="s">
        <v>11</v>
      </c>
      <c r="H211" s="45" t="s">
        <v>227</v>
      </c>
      <c r="I211" s="46"/>
      <c r="J211" s="46" t="s">
        <v>206</v>
      </c>
      <c r="K211" s="47"/>
      <c r="L211" s="47"/>
      <c r="M211" s="47"/>
      <c r="N211" s="47"/>
      <c r="O211" s="48"/>
    </row>
    <row r="212" spans="1:15" ht="16.5" customHeight="1">
      <c r="A212" s="40" t="s">
        <v>26</v>
      </c>
      <c r="B212" s="41" t="s">
        <v>27</v>
      </c>
      <c r="C212" s="42" t="s">
        <v>204</v>
      </c>
      <c r="D212" s="43" t="s">
        <v>226</v>
      </c>
      <c r="E212" s="44">
        <v>1</v>
      </c>
      <c r="F212" s="43"/>
      <c r="G212" s="43" t="s">
        <v>25</v>
      </c>
      <c r="H212" s="45" t="s">
        <v>230</v>
      </c>
      <c r="I212" s="46" t="s">
        <v>228</v>
      </c>
      <c r="J212" s="49" t="s">
        <v>219</v>
      </c>
      <c r="K212" s="10" t="s">
        <v>229</v>
      </c>
      <c r="L212" s="47"/>
      <c r="M212" s="47"/>
      <c r="N212" s="47"/>
      <c r="O212" s="48"/>
    </row>
    <row r="213" spans="1:15" ht="16.5" customHeight="1">
      <c r="A213" s="40" t="s">
        <v>29</v>
      </c>
      <c r="B213" s="41" t="s">
        <v>30</v>
      </c>
      <c r="C213" s="42" t="s">
        <v>204</v>
      </c>
      <c r="D213" s="43" t="s">
        <v>226</v>
      </c>
      <c r="E213" s="44">
        <v>0</v>
      </c>
      <c r="F213" s="43"/>
      <c r="G213" s="43" t="s">
        <v>11</v>
      </c>
      <c r="H213" s="45" t="s">
        <v>227</v>
      </c>
      <c r="I213" s="46"/>
      <c r="J213" s="46" t="s">
        <v>206</v>
      </c>
      <c r="K213" s="47"/>
      <c r="L213" s="47"/>
      <c r="M213" s="47"/>
      <c r="N213" s="47"/>
      <c r="O213" s="48"/>
    </row>
    <row r="214" spans="1:15" ht="16.5" customHeight="1">
      <c r="A214" s="40" t="s">
        <v>32</v>
      </c>
      <c r="B214" s="41" t="s">
        <v>33</v>
      </c>
      <c r="C214" s="42" t="s">
        <v>204</v>
      </c>
      <c r="D214" s="43" t="s">
        <v>226</v>
      </c>
      <c r="E214" s="44">
        <v>0</v>
      </c>
      <c r="F214" s="43"/>
      <c r="G214" s="43" t="s">
        <v>11</v>
      </c>
      <c r="H214" s="45" t="s">
        <v>227</v>
      </c>
      <c r="I214" s="46"/>
      <c r="J214" s="46" t="s">
        <v>206</v>
      </c>
      <c r="K214" s="47"/>
      <c r="L214" s="47"/>
      <c r="M214" s="47"/>
      <c r="N214" s="47"/>
      <c r="O214" s="48"/>
    </row>
    <row r="215" spans="1:15" ht="16.5" customHeight="1">
      <c r="A215" s="40" t="s">
        <v>34</v>
      </c>
      <c r="B215" s="41" t="s">
        <v>35</v>
      </c>
      <c r="C215" s="42" t="s">
        <v>204</v>
      </c>
      <c r="D215" s="43" t="s">
        <v>226</v>
      </c>
      <c r="E215" s="44">
        <v>0</v>
      </c>
      <c r="F215" s="43"/>
      <c r="G215" s="43" t="s">
        <v>11</v>
      </c>
      <c r="H215" s="45" t="s">
        <v>227</v>
      </c>
      <c r="I215" s="46"/>
      <c r="J215" s="46" t="s">
        <v>206</v>
      </c>
      <c r="K215" s="47"/>
      <c r="L215" s="47"/>
      <c r="M215" s="47"/>
      <c r="N215" s="47"/>
      <c r="O215" s="48"/>
    </row>
    <row r="216" spans="1:15" ht="16.5" customHeight="1">
      <c r="A216" s="40" t="s">
        <v>37</v>
      </c>
      <c r="B216" s="41" t="s">
        <v>38</v>
      </c>
      <c r="C216" s="42" t="s">
        <v>204</v>
      </c>
      <c r="D216" s="43" t="s">
        <v>226</v>
      </c>
      <c r="E216" s="44">
        <v>0</v>
      </c>
      <c r="F216" s="43"/>
      <c r="G216" s="43" t="s">
        <v>11</v>
      </c>
      <c r="H216" s="45" t="s">
        <v>227</v>
      </c>
      <c r="I216" s="46"/>
      <c r="J216" s="46" t="s">
        <v>206</v>
      </c>
      <c r="K216" s="47"/>
      <c r="L216" s="47"/>
      <c r="M216" s="47"/>
      <c r="N216" s="47"/>
      <c r="O216" s="48"/>
    </row>
    <row r="217" spans="1:15" ht="16.5" customHeight="1">
      <c r="A217" s="40" t="s">
        <v>42</v>
      </c>
      <c r="B217" s="41" t="s">
        <v>43</v>
      </c>
      <c r="C217" s="42" t="s">
        <v>204</v>
      </c>
      <c r="D217" s="43" t="s">
        <v>226</v>
      </c>
      <c r="E217" s="50">
        <v>0</v>
      </c>
      <c r="F217" s="45"/>
      <c r="G217" s="43" t="s">
        <v>11</v>
      </c>
      <c r="H217" s="45" t="s">
        <v>227</v>
      </c>
      <c r="I217" s="46"/>
      <c r="J217" s="46" t="s">
        <v>206</v>
      </c>
      <c r="K217" s="47"/>
      <c r="L217" s="47"/>
      <c r="M217" s="47"/>
      <c r="N217" s="47"/>
      <c r="O217" s="48"/>
    </row>
    <row r="218" spans="1:15" ht="16.5" customHeight="1">
      <c r="A218" s="40" t="s">
        <v>45</v>
      </c>
      <c r="B218" s="41" t="s">
        <v>46</v>
      </c>
      <c r="C218" s="42" t="s">
        <v>204</v>
      </c>
      <c r="D218" s="43" t="s">
        <v>226</v>
      </c>
      <c r="E218" s="44">
        <v>0</v>
      </c>
      <c r="F218" s="43"/>
      <c r="G218" s="43" t="s">
        <v>11</v>
      </c>
      <c r="H218" s="45" t="s">
        <v>227</v>
      </c>
      <c r="I218" s="46"/>
      <c r="J218" s="46" t="s">
        <v>206</v>
      </c>
      <c r="K218" s="47"/>
      <c r="L218" s="47"/>
      <c r="M218" s="47"/>
      <c r="N218" s="47"/>
      <c r="O218" s="48"/>
    </row>
    <row r="219" spans="1:15" ht="16.5" customHeight="1">
      <c r="A219" s="40" t="s">
        <v>47</v>
      </c>
      <c r="B219" s="41" t="s">
        <v>48</v>
      </c>
      <c r="C219" s="42" t="s">
        <v>204</v>
      </c>
      <c r="D219" s="43" t="s">
        <v>226</v>
      </c>
      <c r="E219" s="44">
        <v>0</v>
      </c>
      <c r="F219" s="43"/>
      <c r="G219" s="43" t="s">
        <v>11</v>
      </c>
      <c r="H219" s="45" t="s">
        <v>227</v>
      </c>
      <c r="I219" s="46"/>
      <c r="J219" s="46" t="s">
        <v>206</v>
      </c>
      <c r="K219" s="47"/>
      <c r="L219" s="47"/>
      <c r="M219" s="47"/>
      <c r="N219" s="47"/>
      <c r="O219" s="48"/>
    </row>
    <row r="220" spans="1:15" ht="16.5" customHeight="1">
      <c r="A220" s="40" t="s">
        <v>50</v>
      </c>
      <c r="B220" s="41" t="s">
        <v>51</v>
      </c>
      <c r="C220" s="42" t="s">
        <v>204</v>
      </c>
      <c r="D220" s="43" t="s">
        <v>226</v>
      </c>
      <c r="E220" s="44">
        <v>0</v>
      </c>
      <c r="F220" s="43"/>
      <c r="G220" s="43" t="s">
        <v>11</v>
      </c>
      <c r="H220" s="45" t="s">
        <v>227</v>
      </c>
      <c r="I220" s="46" t="s">
        <v>231</v>
      </c>
      <c r="J220" s="46" t="s">
        <v>206</v>
      </c>
      <c r="K220" s="10" t="s">
        <v>213</v>
      </c>
      <c r="L220" s="47"/>
      <c r="M220" s="47"/>
      <c r="N220" s="47"/>
      <c r="O220" s="48"/>
    </row>
    <row r="221" spans="1:15" ht="16.5" customHeight="1">
      <c r="A221" s="40" t="s">
        <v>53</v>
      </c>
      <c r="B221" s="41" t="s">
        <v>54</v>
      </c>
      <c r="C221" s="42" t="s">
        <v>204</v>
      </c>
      <c r="D221" s="43" t="s">
        <v>226</v>
      </c>
      <c r="E221" s="44">
        <v>0</v>
      </c>
      <c r="F221" s="43"/>
      <c r="G221" s="43" t="s">
        <v>11</v>
      </c>
      <c r="H221" s="45" t="s">
        <v>227</v>
      </c>
      <c r="I221" s="46"/>
      <c r="J221" s="46" t="s">
        <v>206</v>
      </c>
      <c r="K221" s="47"/>
      <c r="L221" s="47"/>
      <c r="M221" s="47"/>
      <c r="N221" s="47"/>
      <c r="O221" s="48"/>
    </row>
    <row r="222" spans="1:15" ht="16.5" customHeight="1">
      <c r="A222" s="40" t="s">
        <v>55</v>
      </c>
      <c r="B222" s="41" t="s">
        <v>56</v>
      </c>
      <c r="C222" s="42" t="s">
        <v>204</v>
      </c>
      <c r="D222" s="43" t="s">
        <v>226</v>
      </c>
      <c r="E222" s="44">
        <v>0</v>
      </c>
      <c r="F222" s="45"/>
      <c r="G222" s="43" t="s">
        <v>11</v>
      </c>
      <c r="H222" s="45" t="s">
        <v>227</v>
      </c>
      <c r="I222" s="46"/>
      <c r="J222" s="46" t="s">
        <v>206</v>
      </c>
      <c r="K222" s="47"/>
      <c r="L222" s="47"/>
      <c r="M222" s="47"/>
      <c r="N222" s="47"/>
      <c r="O222" s="48"/>
    </row>
    <row r="223" spans="1:15" ht="16.5" customHeight="1">
      <c r="A223" s="40" t="s">
        <v>57</v>
      </c>
      <c r="B223" s="41" t="s">
        <v>58</v>
      </c>
      <c r="C223" s="42" t="s">
        <v>204</v>
      </c>
      <c r="D223" s="43" t="s">
        <v>226</v>
      </c>
      <c r="E223" s="44">
        <v>0</v>
      </c>
      <c r="F223" s="43"/>
      <c r="G223" s="43" t="s">
        <v>11</v>
      </c>
      <c r="H223" s="45" t="s">
        <v>227</v>
      </c>
      <c r="I223" s="46"/>
      <c r="J223" s="46" t="s">
        <v>206</v>
      </c>
      <c r="K223" s="47"/>
      <c r="L223" s="47"/>
      <c r="M223" s="47"/>
      <c r="N223" s="47"/>
      <c r="O223" s="48"/>
    </row>
    <row r="224" spans="1:15" ht="16.5" customHeight="1">
      <c r="A224" s="40" t="s">
        <v>61</v>
      </c>
      <c r="B224" s="41" t="s">
        <v>62</v>
      </c>
      <c r="C224" s="42" t="s">
        <v>204</v>
      </c>
      <c r="D224" s="43" t="s">
        <v>226</v>
      </c>
      <c r="E224" s="44">
        <v>0</v>
      </c>
      <c r="F224" s="43"/>
      <c r="G224" s="43" t="s">
        <v>11</v>
      </c>
      <c r="H224" s="45" t="s">
        <v>227</v>
      </c>
      <c r="I224" s="46"/>
      <c r="J224" s="46" t="s">
        <v>206</v>
      </c>
      <c r="K224" s="47"/>
      <c r="L224" s="47"/>
      <c r="M224" s="47"/>
      <c r="N224" s="47"/>
      <c r="O224" s="48"/>
    </row>
    <row r="225" spans="1:15" ht="16.5" customHeight="1">
      <c r="A225" s="40" t="s">
        <v>63</v>
      </c>
      <c r="B225" s="41" t="s">
        <v>64</v>
      </c>
      <c r="C225" s="42" t="s">
        <v>204</v>
      </c>
      <c r="D225" s="43" t="s">
        <v>226</v>
      </c>
      <c r="E225" s="44">
        <v>0</v>
      </c>
      <c r="F225" s="43"/>
      <c r="G225" s="43" t="s">
        <v>11</v>
      </c>
      <c r="H225" s="45" t="s">
        <v>227</v>
      </c>
      <c r="I225" s="46" t="s">
        <v>232</v>
      </c>
      <c r="J225" s="46" t="s">
        <v>206</v>
      </c>
      <c r="K225" s="47" t="s">
        <v>233</v>
      </c>
      <c r="L225" s="47"/>
      <c r="M225" s="47"/>
      <c r="N225" s="47"/>
      <c r="O225" s="48"/>
    </row>
    <row r="226" spans="1:15" ht="16.5" customHeight="1">
      <c r="A226" s="40" t="s">
        <v>67</v>
      </c>
      <c r="B226" s="41" t="s">
        <v>68</v>
      </c>
      <c r="C226" s="42" t="s">
        <v>204</v>
      </c>
      <c r="D226" s="43" t="s">
        <v>226</v>
      </c>
      <c r="E226" s="44">
        <v>0</v>
      </c>
      <c r="F226" s="43"/>
      <c r="G226" s="43" t="s">
        <v>11</v>
      </c>
      <c r="H226" s="45" t="s">
        <v>227</v>
      </c>
      <c r="I226" s="46"/>
      <c r="J226" s="46" t="s">
        <v>206</v>
      </c>
      <c r="K226" s="47"/>
      <c r="L226" s="47"/>
      <c r="M226" s="47"/>
      <c r="N226" s="47"/>
      <c r="O226" s="48"/>
    </row>
    <row r="227" spans="1:15" ht="16.5" customHeight="1">
      <c r="A227" s="40" t="s">
        <v>71</v>
      </c>
      <c r="B227" s="41" t="s">
        <v>72</v>
      </c>
      <c r="C227" s="42" t="s">
        <v>204</v>
      </c>
      <c r="D227" s="43" t="s">
        <v>226</v>
      </c>
      <c r="E227" s="44">
        <v>1</v>
      </c>
      <c r="F227" s="43"/>
      <c r="G227" s="43" t="s">
        <v>25</v>
      </c>
      <c r="H227" s="45" t="s">
        <v>230</v>
      </c>
      <c r="I227" s="46" t="s">
        <v>234</v>
      </c>
      <c r="J227" s="10" t="s">
        <v>235</v>
      </c>
      <c r="K227" s="10" t="s">
        <v>236</v>
      </c>
      <c r="L227" s="47"/>
      <c r="M227" s="47"/>
      <c r="N227" s="47"/>
      <c r="O227" s="48"/>
    </row>
    <row r="228" spans="1:15" ht="16.5" customHeight="1">
      <c r="A228" s="40" t="s">
        <v>74</v>
      </c>
      <c r="B228" s="41" t="s">
        <v>75</v>
      </c>
      <c r="C228" s="42" t="s">
        <v>204</v>
      </c>
      <c r="D228" s="43" t="s">
        <v>226</v>
      </c>
      <c r="E228" s="44">
        <v>0</v>
      </c>
      <c r="F228" s="43"/>
      <c r="G228" s="43" t="s">
        <v>11</v>
      </c>
      <c r="H228" s="45" t="s">
        <v>227</v>
      </c>
      <c r="I228" s="46"/>
      <c r="J228" s="49" t="s">
        <v>235</v>
      </c>
      <c r="K228" s="49" t="s">
        <v>236</v>
      </c>
      <c r="L228" s="47"/>
      <c r="M228" s="47"/>
      <c r="N228" s="47"/>
      <c r="O228" s="48"/>
    </row>
    <row r="229" spans="1:15" ht="16.5" customHeight="1">
      <c r="A229" s="40" t="s">
        <v>76</v>
      </c>
      <c r="B229" s="41" t="s">
        <v>77</v>
      </c>
      <c r="C229" s="42" t="s">
        <v>204</v>
      </c>
      <c r="D229" s="43" t="s">
        <v>226</v>
      </c>
      <c r="E229" s="44">
        <v>0</v>
      </c>
      <c r="F229" s="43"/>
      <c r="G229" s="43" t="s">
        <v>11</v>
      </c>
      <c r="H229" s="45" t="s">
        <v>227</v>
      </c>
      <c r="I229" s="46"/>
      <c r="J229" s="46" t="s">
        <v>206</v>
      </c>
      <c r="K229" s="47"/>
      <c r="L229" s="47"/>
      <c r="M229" s="47"/>
      <c r="N229" s="47"/>
      <c r="O229" s="48"/>
    </row>
    <row r="230" spans="1:15" ht="16.5" customHeight="1">
      <c r="A230" s="40" t="s">
        <v>80</v>
      </c>
      <c r="B230" s="41" t="s">
        <v>81</v>
      </c>
      <c r="C230" s="42" t="s">
        <v>204</v>
      </c>
      <c r="D230" s="43" t="s">
        <v>226</v>
      </c>
      <c r="E230" s="44">
        <v>0</v>
      </c>
      <c r="F230" s="43"/>
      <c r="G230" s="43" t="s">
        <v>11</v>
      </c>
      <c r="H230" s="45" t="s">
        <v>227</v>
      </c>
      <c r="I230" s="46"/>
      <c r="J230" s="46" t="s">
        <v>206</v>
      </c>
      <c r="K230" s="47"/>
      <c r="L230" s="47"/>
      <c r="M230" s="47"/>
      <c r="N230" s="47"/>
      <c r="O230" s="48"/>
    </row>
    <row r="231" spans="1:15" ht="16.5" customHeight="1">
      <c r="A231" s="40" t="s">
        <v>83</v>
      </c>
      <c r="B231" s="41" t="s">
        <v>84</v>
      </c>
      <c r="C231" s="42" t="s">
        <v>204</v>
      </c>
      <c r="D231" s="43" t="s">
        <v>226</v>
      </c>
      <c r="E231" s="44">
        <v>0</v>
      </c>
      <c r="F231" s="43"/>
      <c r="G231" s="43" t="s">
        <v>11</v>
      </c>
      <c r="H231" s="45" t="s">
        <v>227</v>
      </c>
      <c r="I231" s="46"/>
      <c r="J231" s="46" t="s">
        <v>206</v>
      </c>
      <c r="K231" s="47"/>
      <c r="L231" s="47"/>
      <c r="M231" s="47"/>
      <c r="N231" s="47"/>
      <c r="O231" s="48"/>
    </row>
    <row r="232" spans="1:15" ht="16.5" customHeight="1">
      <c r="A232" s="40" t="s">
        <v>86</v>
      </c>
      <c r="B232" s="41" t="s">
        <v>87</v>
      </c>
      <c r="C232" s="42" t="s">
        <v>204</v>
      </c>
      <c r="D232" s="43" t="s">
        <v>226</v>
      </c>
      <c r="E232" s="44">
        <v>0</v>
      </c>
      <c r="F232" s="43"/>
      <c r="G232" s="43" t="s">
        <v>11</v>
      </c>
      <c r="H232" s="45" t="s">
        <v>227</v>
      </c>
      <c r="I232" s="46"/>
      <c r="J232" s="46" t="s">
        <v>206</v>
      </c>
      <c r="K232" s="47"/>
      <c r="L232" s="47"/>
      <c r="M232" s="47"/>
      <c r="N232" s="47"/>
      <c r="O232" s="48"/>
    </row>
    <row r="233" spans="1:15" ht="16.5" customHeight="1">
      <c r="A233" s="40" t="s">
        <v>89</v>
      </c>
      <c r="B233" s="41" t="s">
        <v>90</v>
      </c>
      <c r="C233" s="42" t="s">
        <v>204</v>
      </c>
      <c r="D233" s="43" t="s">
        <v>226</v>
      </c>
      <c r="E233" s="44">
        <v>0</v>
      </c>
      <c r="F233" s="43"/>
      <c r="G233" s="43" t="s">
        <v>11</v>
      </c>
      <c r="H233" s="45" t="s">
        <v>227</v>
      </c>
      <c r="I233" s="46"/>
      <c r="J233" s="46" t="s">
        <v>206</v>
      </c>
      <c r="K233" s="47"/>
      <c r="L233" s="47"/>
      <c r="M233" s="47"/>
      <c r="N233" s="47"/>
      <c r="O233" s="48"/>
    </row>
    <row r="234" spans="1:15" ht="16.5" customHeight="1">
      <c r="A234" s="40" t="s">
        <v>91</v>
      </c>
      <c r="B234" s="41" t="s">
        <v>92</v>
      </c>
      <c r="C234" s="42" t="s">
        <v>204</v>
      </c>
      <c r="D234" s="43" t="s">
        <v>226</v>
      </c>
      <c r="E234" s="44">
        <v>1</v>
      </c>
      <c r="F234" s="43"/>
      <c r="G234" s="43" t="s">
        <v>25</v>
      </c>
      <c r="H234" s="45" t="s">
        <v>230</v>
      </c>
      <c r="I234" s="46" t="s">
        <v>237</v>
      </c>
      <c r="J234" s="10" t="s">
        <v>219</v>
      </c>
      <c r="K234" s="49"/>
      <c r="L234" s="47"/>
      <c r="M234" s="47"/>
      <c r="N234" s="47"/>
      <c r="O234" s="48"/>
    </row>
    <row r="235" spans="1:15" ht="16.5" customHeight="1">
      <c r="A235" s="40" t="s">
        <v>94</v>
      </c>
      <c r="B235" s="41" t="s">
        <v>95</v>
      </c>
      <c r="C235" s="42" t="s">
        <v>204</v>
      </c>
      <c r="D235" s="43" t="s">
        <v>226</v>
      </c>
      <c r="E235" s="44">
        <v>0</v>
      </c>
      <c r="F235" s="43"/>
      <c r="G235" s="43" t="s">
        <v>11</v>
      </c>
      <c r="H235" s="45" t="s">
        <v>227</v>
      </c>
      <c r="I235" s="46"/>
      <c r="J235" s="46" t="s">
        <v>206</v>
      </c>
      <c r="K235" s="47"/>
      <c r="L235" s="47"/>
      <c r="M235" s="47"/>
      <c r="N235" s="47"/>
      <c r="O235" s="48"/>
    </row>
    <row r="236" spans="1:15" ht="16.5" customHeight="1">
      <c r="A236" s="40" t="s">
        <v>96</v>
      </c>
      <c r="B236" s="41" t="s">
        <v>97</v>
      </c>
      <c r="C236" s="42" t="s">
        <v>204</v>
      </c>
      <c r="D236" s="43" t="s">
        <v>226</v>
      </c>
      <c r="E236" s="44">
        <v>0</v>
      </c>
      <c r="F236" s="43"/>
      <c r="G236" s="43" t="s">
        <v>11</v>
      </c>
      <c r="H236" s="45" t="s">
        <v>227</v>
      </c>
      <c r="I236" s="46"/>
      <c r="J236" s="46" t="s">
        <v>206</v>
      </c>
      <c r="K236" s="47"/>
      <c r="L236" s="47"/>
      <c r="M236" s="47"/>
      <c r="N236" s="47"/>
      <c r="O236" s="48"/>
    </row>
    <row r="237" spans="1:15" ht="16.5" customHeight="1">
      <c r="A237" s="40" t="s">
        <v>100</v>
      </c>
      <c r="B237" s="41" t="s">
        <v>101</v>
      </c>
      <c r="C237" s="42" t="s">
        <v>204</v>
      </c>
      <c r="D237" s="43" t="s">
        <v>226</v>
      </c>
      <c r="E237" s="44">
        <v>0</v>
      </c>
      <c r="F237" s="43"/>
      <c r="G237" s="43" t="s">
        <v>11</v>
      </c>
      <c r="H237" s="45" t="s">
        <v>227</v>
      </c>
      <c r="I237" s="46"/>
      <c r="J237" s="46" t="s">
        <v>206</v>
      </c>
      <c r="K237" s="47"/>
      <c r="L237" s="47"/>
      <c r="M237" s="47"/>
      <c r="N237" s="47"/>
      <c r="O237" s="48"/>
    </row>
    <row r="238" spans="1:15" ht="16.5" customHeight="1">
      <c r="A238" s="40" t="s">
        <v>102</v>
      </c>
      <c r="B238" s="41" t="s">
        <v>103</v>
      </c>
      <c r="C238" s="42" t="s">
        <v>204</v>
      </c>
      <c r="D238" s="43" t="s">
        <v>226</v>
      </c>
      <c r="E238" s="44">
        <v>0</v>
      </c>
      <c r="F238" s="43"/>
      <c r="G238" s="43" t="s">
        <v>11</v>
      </c>
      <c r="H238" s="45" t="s">
        <v>227</v>
      </c>
      <c r="I238" s="46" t="s">
        <v>238</v>
      </c>
      <c r="J238" s="49" t="s">
        <v>219</v>
      </c>
      <c r="K238" s="49" t="s">
        <v>239</v>
      </c>
      <c r="L238" s="49"/>
      <c r="M238" s="49"/>
      <c r="N238" s="49"/>
      <c r="O238" s="51"/>
    </row>
    <row r="239" spans="1:15" ht="16.5" customHeight="1">
      <c r="A239" s="40" t="s">
        <v>107</v>
      </c>
      <c r="B239" s="41" t="s">
        <v>108</v>
      </c>
      <c r="C239" s="42" t="s">
        <v>204</v>
      </c>
      <c r="D239" s="43" t="s">
        <v>226</v>
      </c>
      <c r="E239" s="44">
        <v>0</v>
      </c>
      <c r="F239" s="43"/>
      <c r="G239" s="43" t="s">
        <v>11</v>
      </c>
      <c r="H239" s="45" t="s">
        <v>227</v>
      </c>
      <c r="I239" s="46"/>
      <c r="J239" s="46" t="s">
        <v>206</v>
      </c>
      <c r="K239" s="47"/>
      <c r="L239" s="47"/>
      <c r="M239" s="47"/>
      <c r="N239" s="47"/>
      <c r="O239" s="48"/>
    </row>
    <row r="240" spans="1:15" ht="16.5" customHeight="1">
      <c r="A240" s="40" t="s">
        <v>110</v>
      </c>
      <c r="B240" s="41" t="s">
        <v>111</v>
      </c>
      <c r="C240" s="42" t="s">
        <v>204</v>
      </c>
      <c r="D240" s="43" t="s">
        <v>226</v>
      </c>
      <c r="E240" s="44">
        <v>0</v>
      </c>
      <c r="F240" s="43"/>
      <c r="G240" s="43" t="s">
        <v>11</v>
      </c>
      <c r="H240" s="45" t="s">
        <v>227</v>
      </c>
      <c r="I240" s="46"/>
      <c r="J240" s="46" t="s">
        <v>206</v>
      </c>
      <c r="K240" s="47"/>
      <c r="L240" s="47"/>
      <c r="M240" s="47"/>
      <c r="N240" s="47"/>
      <c r="O240" s="48"/>
    </row>
    <row r="241" spans="1:15" ht="16.5" customHeight="1">
      <c r="A241" s="40" t="s">
        <v>112</v>
      </c>
      <c r="B241" s="41" t="s">
        <v>113</v>
      </c>
      <c r="C241" s="42" t="s">
        <v>204</v>
      </c>
      <c r="D241" s="43" t="s">
        <v>226</v>
      </c>
      <c r="E241" s="44">
        <v>0</v>
      </c>
      <c r="F241" s="43"/>
      <c r="G241" s="43" t="s">
        <v>11</v>
      </c>
      <c r="H241" s="45" t="s">
        <v>227</v>
      </c>
      <c r="I241" s="46"/>
      <c r="J241" s="46" t="s">
        <v>206</v>
      </c>
      <c r="K241" s="47"/>
      <c r="L241" s="47"/>
      <c r="M241" s="47"/>
      <c r="N241" s="47"/>
      <c r="O241" s="48"/>
    </row>
    <row r="242" spans="1:15" ht="16.5" customHeight="1">
      <c r="A242" s="40" t="s">
        <v>116</v>
      </c>
      <c r="B242" s="41" t="s">
        <v>117</v>
      </c>
      <c r="C242" s="42" t="s">
        <v>204</v>
      </c>
      <c r="D242" s="43" t="s">
        <v>226</v>
      </c>
      <c r="E242" s="44">
        <v>0</v>
      </c>
      <c r="F242" s="43"/>
      <c r="G242" s="43" t="s">
        <v>11</v>
      </c>
      <c r="H242" s="45" t="s">
        <v>227</v>
      </c>
      <c r="I242" s="46"/>
      <c r="J242" s="46" t="s">
        <v>206</v>
      </c>
      <c r="K242" s="47"/>
      <c r="L242" s="47"/>
      <c r="M242" s="47"/>
      <c r="N242" s="47"/>
      <c r="O242" s="48"/>
    </row>
    <row r="243" spans="1:15" ht="16.5" customHeight="1">
      <c r="A243" s="40" t="s">
        <v>119</v>
      </c>
      <c r="B243" s="41" t="s">
        <v>120</v>
      </c>
      <c r="C243" s="42" t="s">
        <v>204</v>
      </c>
      <c r="D243" s="43" t="s">
        <v>226</v>
      </c>
      <c r="E243" s="44">
        <v>0</v>
      </c>
      <c r="F243" s="43"/>
      <c r="G243" s="43" t="s">
        <v>11</v>
      </c>
      <c r="H243" s="45" t="s">
        <v>227</v>
      </c>
      <c r="I243" s="46"/>
      <c r="J243" s="46" t="s">
        <v>206</v>
      </c>
      <c r="K243" s="47"/>
      <c r="L243" s="47"/>
      <c r="M243" s="47"/>
      <c r="N243" s="47"/>
      <c r="O243" s="48"/>
    </row>
    <row r="244" spans="1:15" ht="16.5" customHeight="1">
      <c r="A244" s="40" t="s">
        <v>122</v>
      </c>
      <c r="B244" s="41" t="s">
        <v>123</v>
      </c>
      <c r="C244" s="42" t="s">
        <v>204</v>
      </c>
      <c r="D244" s="43" t="s">
        <v>226</v>
      </c>
      <c r="E244" s="44">
        <v>0</v>
      </c>
      <c r="F244" s="43"/>
      <c r="G244" s="43" t="s">
        <v>11</v>
      </c>
      <c r="H244" s="45" t="s">
        <v>227</v>
      </c>
      <c r="I244" s="46"/>
      <c r="J244" s="46" t="s">
        <v>206</v>
      </c>
      <c r="K244" s="47"/>
      <c r="L244" s="47"/>
      <c r="M244" s="47"/>
      <c r="N244" s="47"/>
      <c r="O244" s="48"/>
    </row>
    <row r="245" spans="1:15" ht="16.5" customHeight="1">
      <c r="A245" s="40" t="s">
        <v>125</v>
      </c>
      <c r="B245" s="41" t="s">
        <v>126</v>
      </c>
      <c r="C245" s="42" t="s">
        <v>204</v>
      </c>
      <c r="D245" s="43" t="s">
        <v>226</v>
      </c>
      <c r="E245" s="44">
        <v>0</v>
      </c>
      <c r="F245" s="43"/>
      <c r="G245" s="43" t="s">
        <v>11</v>
      </c>
      <c r="H245" s="45" t="s">
        <v>227</v>
      </c>
      <c r="I245" s="46"/>
      <c r="J245" s="46" t="s">
        <v>206</v>
      </c>
      <c r="K245" s="47"/>
      <c r="L245" s="47"/>
      <c r="M245" s="47"/>
      <c r="N245" s="47"/>
      <c r="O245" s="48"/>
    </row>
    <row r="246" spans="1:15" ht="16.5" customHeight="1">
      <c r="A246" s="40" t="s">
        <v>127</v>
      </c>
      <c r="B246" s="41" t="s">
        <v>128</v>
      </c>
      <c r="C246" s="42" t="s">
        <v>204</v>
      </c>
      <c r="D246" s="43" t="s">
        <v>226</v>
      </c>
      <c r="E246" s="44">
        <v>0</v>
      </c>
      <c r="F246" s="43"/>
      <c r="G246" s="43" t="s">
        <v>11</v>
      </c>
      <c r="H246" s="45" t="s">
        <v>227</v>
      </c>
      <c r="I246" s="46"/>
      <c r="J246" s="46" t="s">
        <v>206</v>
      </c>
      <c r="K246" s="47"/>
      <c r="L246" s="47"/>
      <c r="M246" s="47"/>
      <c r="N246" s="47"/>
      <c r="O246" s="48"/>
    </row>
    <row r="247" spans="1:15" ht="16.5" customHeight="1">
      <c r="A247" s="40" t="s">
        <v>129</v>
      </c>
      <c r="B247" s="41" t="s">
        <v>130</v>
      </c>
      <c r="C247" s="42" t="s">
        <v>204</v>
      </c>
      <c r="D247" s="43" t="s">
        <v>226</v>
      </c>
      <c r="E247" s="44">
        <v>0</v>
      </c>
      <c r="F247" s="43"/>
      <c r="G247" s="43" t="s">
        <v>11</v>
      </c>
      <c r="H247" s="45" t="s">
        <v>227</v>
      </c>
      <c r="I247" s="46"/>
      <c r="J247" s="46" t="s">
        <v>206</v>
      </c>
      <c r="K247" s="47"/>
      <c r="L247" s="47"/>
      <c r="M247" s="47"/>
      <c r="N247" s="47"/>
      <c r="O247" s="48"/>
    </row>
    <row r="248" spans="1:15" ht="16.5" customHeight="1">
      <c r="A248" s="40" t="s">
        <v>132</v>
      </c>
      <c r="B248" s="41" t="s">
        <v>133</v>
      </c>
      <c r="C248" s="42" t="s">
        <v>204</v>
      </c>
      <c r="D248" s="43" t="s">
        <v>226</v>
      </c>
      <c r="E248" s="44">
        <v>0</v>
      </c>
      <c r="F248" s="43"/>
      <c r="G248" s="43" t="s">
        <v>11</v>
      </c>
      <c r="H248" s="45" t="s">
        <v>227</v>
      </c>
      <c r="I248" s="46"/>
      <c r="J248" s="46" t="s">
        <v>206</v>
      </c>
      <c r="K248" s="47"/>
      <c r="L248" s="47"/>
      <c r="M248" s="47"/>
      <c r="N248" s="47"/>
      <c r="O248" s="48"/>
    </row>
    <row r="249" spans="1:15" ht="16.5" customHeight="1">
      <c r="A249" s="40" t="s">
        <v>134</v>
      </c>
      <c r="B249" s="41" t="s">
        <v>135</v>
      </c>
      <c r="C249" s="42" t="s">
        <v>204</v>
      </c>
      <c r="D249" s="43" t="s">
        <v>226</v>
      </c>
      <c r="E249" s="44">
        <v>1</v>
      </c>
      <c r="F249" s="43"/>
      <c r="G249" s="43" t="s">
        <v>25</v>
      </c>
      <c r="H249" s="45" t="s">
        <v>230</v>
      </c>
      <c r="I249" s="46" t="s">
        <v>240</v>
      </c>
      <c r="J249" s="49" t="s">
        <v>219</v>
      </c>
      <c r="K249" s="49"/>
      <c r="L249" s="49"/>
      <c r="M249" s="49"/>
      <c r="N249" s="49"/>
      <c r="O249" s="51"/>
    </row>
    <row r="250" spans="1:15" ht="16.5" customHeight="1">
      <c r="A250" s="40" t="s">
        <v>139</v>
      </c>
      <c r="B250" s="41" t="s">
        <v>140</v>
      </c>
      <c r="C250" s="42" t="s">
        <v>204</v>
      </c>
      <c r="D250" s="43" t="s">
        <v>226</v>
      </c>
      <c r="E250" s="44">
        <v>0</v>
      </c>
      <c r="F250" s="43"/>
      <c r="G250" s="43" t="s">
        <v>11</v>
      </c>
      <c r="H250" s="45" t="s">
        <v>227</v>
      </c>
      <c r="I250" s="46"/>
      <c r="J250" s="46" t="s">
        <v>206</v>
      </c>
      <c r="K250" s="47"/>
      <c r="L250" s="47"/>
      <c r="M250" s="47"/>
      <c r="N250" s="47"/>
      <c r="O250" s="48"/>
    </row>
    <row r="251" spans="1:15" ht="16.5" customHeight="1">
      <c r="A251" s="40" t="s">
        <v>141</v>
      </c>
      <c r="B251" s="41" t="s">
        <v>142</v>
      </c>
      <c r="C251" s="42" t="s">
        <v>204</v>
      </c>
      <c r="D251" s="43" t="s">
        <v>226</v>
      </c>
      <c r="E251" s="44">
        <v>0</v>
      </c>
      <c r="F251" s="43"/>
      <c r="G251" s="43" t="s">
        <v>11</v>
      </c>
      <c r="H251" s="45" t="s">
        <v>227</v>
      </c>
      <c r="I251" s="46"/>
      <c r="J251" s="46" t="s">
        <v>206</v>
      </c>
      <c r="K251" s="47"/>
      <c r="L251" s="47"/>
      <c r="M251" s="47"/>
      <c r="N251" s="47"/>
      <c r="O251" s="48"/>
    </row>
    <row r="252" spans="1:15" ht="16.5" customHeight="1">
      <c r="A252" s="40" t="s">
        <v>144</v>
      </c>
      <c r="B252" s="41" t="s">
        <v>145</v>
      </c>
      <c r="C252" s="42" t="s">
        <v>204</v>
      </c>
      <c r="D252" s="43" t="s">
        <v>226</v>
      </c>
      <c r="E252" s="44">
        <v>0</v>
      </c>
      <c r="F252" s="43"/>
      <c r="G252" s="43" t="s">
        <v>11</v>
      </c>
      <c r="H252" s="45" t="s">
        <v>227</v>
      </c>
      <c r="I252" s="46"/>
      <c r="J252" s="46" t="s">
        <v>206</v>
      </c>
      <c r="K252" s="47"/>
      <c r="L252" s="47"/>
      <c r="M252" s="47"/>
      <c r="N252" s="47"/>
      <c r="O252" s="48"/>
    </row>
    <row r="253" spans="1:15" ht="16.5" customHeight="1">
      <c r="A253" s="40" t="s">
        <v>147</v>
      </c>
      <c r="B253" s="41" t="s">
        <v>148</v>
      </c>
      <c r="C253" s="42" t="s">
        <v>204</v>
      </c>
      <c r="D253" s="43" t="s">
        <v>226</v>
      </c>
      <c r="E253" s="44">
        <v>0</v>
      </c>
      <c r="F253" s="43"/>
      <c r="G253" s="43" t="s">
        <v>11</v>
      </c>
      <c r="H253" s="45" t="s">
        <v>227</v>
      </c>
      <c r="I253" s="46"/>
      <c r="J253" s="46" t="s">
        <v>206</v>
      </c>
      <c r="K253" s="47"/>
      <c r="L253" s="47"/>
      <c r="M253" s="47"/>
      <c r="N253" s="47"/>
      <c r="O253" s="48"/>
    </row>
    <row r="254" spans="1:15" ht="16.5" customHeight="1">
      <c r="A254" s="40" t="s">
        <v>151</v>
      </c>
      <c r="B254" s="41" t="s">
        <v>152</v>
      </c>
      <c r="C254" s="42" t="s">
        <v>204</v>
      </c>
      <c r="D254" s="43" t="s">
        <v>226</v>
      </c>
      <c r="E254" s="44">
        <v>0</v>
      </c>
      <c r="F254" s="43"/>
      <c r="G254" s="43" t="s">
        <v>11</v>
      </c>
      <c r="H254" s="45" t="s">
        <v>227</v>
      </c>
      <c r="I254" s="46"/>
      <c r="J254" s="46" t="s">
        <v>206</v>
      </c>
      <c r="K254" s="47"/>
      <c r="L254" s="47"/>
      <c r="M254" s="47"/>
      <c r="N254" s="47"/>
      <c r="O254" s="48"/>
    </row>
    <row r="255" spans="1:15" ht="16.5" customHeight="1">
      <c r="A255" s="40" t="s">
        <v>153</v>
      </c>
      <c r="B255" s="41" t="s">
        <v>154</v>
      </c>
      <c r="C255" s="42" t="s">
        <v>204</v>
      </c>
      <c r="D255" s="43" t="s">
        <v>226</v>
      </c>
      <c r="E255" s="44">
        <v>0</v>
      </c>
      <c r="F255" s="43"/>
      <c r="G255" s="43" t="s">
        <v>11</v>
      </c>
      <c r="H255" s="45" t="s">
        <v>227</v>
      </c>
      <c r="I255" s="46"/>
      <c r="J255" s="46" t="s">
        <v>206</v>
      </c>
      <c r="K255" s="47"/>
      <c r="L255" s="47"/>
      <c r="M255" s="47"/>
      <c r="N255" s="47"/>
      <c r="O255" s="48"/>
    </row>
    <row r="256" spans="1:15" ht="16.5" customHeight="1">
      <c r="A256" s="52" t="s">
        <v>156</v>
      </c>
      <c r="B256" s="53" t="s">
        <v>157</v>
      </c>
      <c r="C256" s="54" t="s">
        <v>204</v>
      </c>
      <c r="D256" s="55" t="s">
        <v>226</v>
      </c>
      <c r="E256" s="56">
        <v>0</v>
      </c>
      <c r="F256" s="55"/>
      <c r="G256" s="55" t="s">
        <v>11</v>
      </c>
      <c r="H256" s="45" t="s">
        <v>227</v>
      </c>
      <c r="I256" s="57"/>
      <c r="J256" s="57" t="s">
        <v>206</v>
      </c>
      <c r="K256" s="58"/>
      <c r="L256" s="58"/>
      <c r="M256" s="58"/>
      <c r="N256" s="58"/>
      <c r="O256" s="59"/>
    </row>
    <row r="257" spans="1:15" ht="16.5" customHeight="1">
      <c r="A257" s="31" t="s">
        <v>2</v>
      </c>
      <c r="B257" s="32" t="s">
        <v>3</v>
      </c>
      <c r="C257" s="33" t="s">
        <v>204</v>
      </c>
      <c r="D257" s="34" t="s">
        <v>241</v>
      </c>
      <c r="E257" s="35">
        <v>0</v>
      </c>
      <c r="F257" s="36"/>
      <c r="G257" s="34" t="s">
        <v>11</v>
      </c>
      <c r="H257" s="34" t="s">
        <v>242</v>
      </c>
      <c r="I257" s="37"/>
      <c r="J257" s="61" t="s">
        <v>206</v>
      </c>
      <c r="K257" s="38"/>
      <c r="L257" s="38"/>
      <c r="M257" s="38"/>
      <c r="N257" s="38"/>
      <c r="O257" s="39"/>
    </row>
    <row r="258" spans="1:15" ht="16.5" customHeight="1">
      <c r="A258" s="40" t="s">
        <v>12</v>
      </c>
      <c r="B258" s="41" t="s">
        <v>13</v>
      </c>
      <c r="C258" s="42" t="s">
        <v>204</v>
      </c>
      <c r="D258" s="43" t="s">
        <v>241</v>
      </c>
      <c r="E258" s="44">
        <v>1</v>
      </c>
      <c r="F258" s="45"/>
      <c r="G258" s="43" t="s">
        <v>25</v>
      </c>
      <c r="H258" s="43" t="s">
        <v>245</v>
      </c>
      <c r="I258" s="46" t="s">
        <v>243</v>
      </c>
      <c r="J258" s="49" t="s">
        <v>219</v>
      </c>
      <c r="K258" s="49" t="s">
        <v>244</v>
      </c>
      <c r="L258" s="47"/>
      <c r="M258" s="49"/>
      <c r="N258" s="49"/>
      <c r="O258" s="51"/>
    </row>
    <row r="259" spans="1:15" ht="16.5" customHeight="1">
      <c r="A259" s="40" t="s">
        <v>14</v>
      </c>
      <c r="B259" s="41" t="s">
        <v>15</v>
      </c>
      <c r="C259" s="42" t="s">
        <v>204</v>
      </c>
      <c r="D259" s="43" t="s">
        <v>241</v>
      </c>
      <c r="E259" s="44">
        <v>0</v>
      </c>
      <c r="F259" s="45"/>
      <c r="G259" s="43" t="s">
        <v>11</v>
      </c>
      <c r="H259" s="43" t="s">
        <v>242</v>
      </c>
      <c r="I259" s="46"/>
      <c r="J259" s="49" t="s">
        <v>206</v>
      </c>
      <c r="K259" s="47"/>
      <c r="L259" s="47"/>
      <c r="M259" s="47"/>
      <c r="N259" s="47"/>
      <c r="O259" s="48"/>
    </row>
    <row r="260" spans="1:15" ht="16.5" customHeight="1">
      <c r="A260" s="40" t="s">
        <v>16</v>
      </c>
      <c r="B260" s="41" t="s">
        <v>17</v>
      </c>
      <c r="C260" s="42" t="s">
        <v>204</v>
      </c>
      <c r="D260" s="43" t="s">
        <v>241</v>
      </c>
      <c r="E260" s="44">
        <v>1</v>
      </c>
      <c r="F260" s="43"/>
      <c r="G260" s="43" t="s">
        <v>25</v>
      </c>
      <c r="H260" s="43" t="s">
        <v>245</v>
      </c>
      <c r="I260" s="46" t="s">
        <v>246</v>
      </c>
      <c r="J260" s="49" t="s">
        <v>219</v>
      </c>
      <c r="K260" s="10" t="s">
        <v>247</v>
      </c>
      <c r="L260" s="10" t="s">
        <v>248</v>
      </c>
      <c r="M260" s="49"/>
      <c r="N260" s="49"/>
      <c r="O260" s="51"/>
    </row>
    <row r="261" spans="1:15" ht="16.5" customHeight="1">
      <c r="A261" s="40" t="s">
        <v>18</v>
      </c>
      <c r="B261" s="41" t="s">
        <v>19</v>
      </c>
      <c r="C261" s="42" t="s">
        <v>204</v>
      </c>
      <c r="D261" s="43" t="s">
        <v>241</v>
      </c>
      <c r="E261" s="44">
        <v>0</v>
      </c>
      <c r="F261" s="45"/>
      <c r="G261" s="43" t="s">
        <v>11</v>
      </c>
      <c r="H261" s="43" t="s">
        <v>242</v>
      </c>
      <c r="I261" s="46" t="s">
        <v>249</v>
      </c>
      <c r="J261" s="49" t="s">
        <v>219</v>
      </c>
      <c r="K261" s="49" t="s">
        <v>250</v>
      </c>
      <c r="L261" s="47"/>
      <c r="M261" s="47"/>
      <c r="N261" s="47"/>
      <c r="O261" s="48"/>
    </row>
    <row r="262" spans="1:15" ht="16.5" customHeight="1">
      <c r="A262" s="40" t="s">
        <v>20</v>
      </c>
      <c r="B262" s="41" t="s">
        <v>21</v>
      </c>
      <c r="C262" s="42" t="s">
        <v>204</v>
      </c>
      <c r="D262" s="43" t="s">
        <v>241</v>
      </c>
      <c r="E262" s="44">
        <v>0</v>
      </c>
      <c r="F262" s="43"/>
      <c r="G262" s="43" t="s">
        <v>11</v>
      </c>
      <c r="H262" s="43" t="s">
        <v>242</v>
      </c>
      <c r="I262" s="46"/>
      <c r="J262" s="46" t="s">
        <v>206</v>
      </c>
      <c r="K262" s="47"/>
      <c r="L262" s="47"/>
      <c r="M262" s="47"/>
      <c r="N262" s="47"/>
      <c r="O262" s="48"/>
    </row>
    <row r="263" spans="1:15" ht="16.5" customHeight="1">
      <c r="A263" s="40" t="s">
        <v>26</v>
      </c>
      <c r="B263" s="41" t="s">
        <v>27</v>
      </c>
      <c r="C263" s="42" t="s">
        <v>204</v>
      </c>
      <c r="D263" s="43" t="s">
        <v>241</v>
      </c>
      <c r="E263" s="44">
        <v>1</v>
      </c>
      <c r="F263" s="43"/>
      <c r="G263" s="43" t="s">
        <v>25</v>
      </c>
      <c r="H263" s="43" t="s">
        <v>245</v>
      </c>
      <c r="I263" s="46" t="s">
        <v>251</v>
      </c>
      <c r="J263" s="49" t="s">
        <v>219</v>
      </c>
      <c r="K263" s="49"/>
      <c r="L263" s="47"/>
      <c r="M263" s="47"/>
      <c r="N263" s="47"/>
      <c r="O263" s="48"/>
    </row>
    <row r="264" spans="1:15" ht="16.5" customHeight="1">
      <c r="A264" s="40" t="s">
        <v>29</v>
      </c>
      <c r="B264" s="41" t="s">
        <v>30</v>
      </c>
      <c r="C264" s="42" t="s">
        <v>204</v>
      </c>
      <c r="D264" s="43" t="s">
        <v>241</v>
      </c>
      <c r="E264" s="44">
        <v>0</v>
      </c>
      <c r="F264" s="43"/>
      <c r="G264" s="43" t="s">
        <v>11</v>
      </c>
      <c r="H264" s="43" t="s">
        <v>242</v>
      </c>
      <c r="I264" s="46"/>
      <c r="J264" s="46" t="s">
        <v>206</v>
      </c>
      <c r="K264" s="47"/>
      <c r="L264" s="47"/>
      <c r="M264" s="47"/>
      <c r="N264" s="47"/>
      <c r="O264" s="48"/>
    </row>
    <row r="265" spans="1:15" ht="16.5" customHeight="1">
      <c r="A265" s="40" t="s">
        <v>32</v>
      </c>
      <c r="B265" s="41" t="s">
        <v>33</v>
      </c>
      <c r="C265" s="42" t="s">
        <v>204</v>
      </c>
      <c r="D265" s="43" t="s">
        <v>241</v>
      </c>
      <c r="E265" s="44">
        <v>0</v>
      </c>
      <c r="F265" s="43"/>
      <c r="G265" s="43" t="s">
        <v>11</v>
      </c>
      <c r="H265" s="43" t="s">
        <v>242</v>
      </c>
      <c r="I265" s="46"/>
      <c r="J265" s="46" t="s">
        <v>206</v>
      </c>
      <c r="K265" s="47"/>
      <c r="L265" s="47"/>
      <c r="M265" s="47"/>
      <c r="N265" s="47"/>
      <c r="O265" s="48"/>
    </row>
    <row r="266" spans="1:15" ht="16.5" customHeight="1">
      <c r="A266" s="40" t="s">
        <v>34</v>
      </c>
      <c r="B266" s="41" t="s">
        <v>35</v>
      </c>
      <c r="C266" s="42" t="s">
        <v>204</v>
      </c>
      <c r="D266" s="43" t="s">
        <v>241</v>
      </c>
      <c r="E266" s="44">
        <v>0</v>
      </c>
      <c r="F266" s="43"/>
      <c r="G266" s="43" t="s">
        <v>11</v>
      </c>
      <c r="H266" s="43" t="s">
        <v>242</v>
      </c>
      <c r="I266" s="46"/>
      <c r="J266" s="46" t="s">
        <v>206</v>
      </c>
      <c r="K266" s="47"/>
      <c r="L266" s="47"/>
      <c r="M266" s="47"/>
      <c r="N266" s="47"/>
      <c r="O266" s="48"/>
    </row>
    <row r="267" spans="1:15" ht="16.5" customHeight="1">
      <c r="A267" s="40" t="s">
        <v>37</v>
      </c>
      <c r="B267" s="41" t="s">
        <v>38</v>
      </c>
      <c r="C267" s="42" t="s">
        <v>204</v>
      </c>
      <c r="D267" s="43" t="s">
        <v>241</v>
      </c>
      <c r="E267" s="44">
        <v>1</v>
      </c>
      <c r="F267" s="43"/>
      <c r="G267" s="43" t="s">
        <v>25</v>
      </c>
      <c r="H267" s="43" t="s">
        <v>245</v>
      </c>
      <c r="I267" s="46" t="s">
        <v>252</v>
      </c>
      <c r="J267" s="49" t="s">
        <v>219</v>
      </c>
      <c r="K267" s="49"/>
      <c r="L267" s="47"/>
      <c r="M267" s="47"/>
      <c r="N267" s="47"/>
      <c r="O267" s="48"/>
    </row>
    <row r="268" spans="1:15" ht="16.5" customHeight="1">
      <c r="A268" s="40" t="s">
        <v>42</v>
      </c>
      <c r="B268" s="41" t="s">
        <v>43</v>
      </c>
      <c r="C268" s="42" t="s">
        <v>204</v>
      </c>
      <c r="D268" s="43" t="s">
        <v>241</v>
      </c>
      <c r="E268" s="50">
        <v>0</v>
      </c>
      <c r="F268" s="45"/>
      <c r="G268" s="43" t="s">
        <v>11</v>
      </c>
      <c r="H268" s="43" t="s">
        <v>242</v>
      </c>
      <c r="I268" s="46"/>
      <c r="J268" s="46" t="s">
        <v>206</v>
      </c>
      <c r="K268" s="47"/>
      <c r="L268" s="47"/>
      <c r="M268" s="47"/>
      <c r="N268" s="47"/>
      <c r="O268" s="48"/>
    </row>
    <row r="269" spans="1:15" ht="16.5" customHeight="1">
      <c r="A269" s="40" t="s">
        <v>45</v>
      </c>
      <c r="B269" s="41" t="s">
        <v>46</v>
      </c>
      <c r="C269" s="42" t="s">
        <v>204</v>
      </c>
      <c r="D269" s="43" t="s">
        <v>241</v>
      </c>
      <c r="E269" s="44">
        <v>1</v>
      </c>
      <c r="F269" s="43"/>
      <c r="G269" s="43" t="s">
        <v>25</v>
      </c>
      <c r="H269" s="43" t="s">
        <v>245</v>
      </c>
      <c r="I269" s="46" t="s">
        <v>253</v>
      </c>
      <c r="J269" s="49" t="s">
        <v>219</v>
      </c>
      <c r="K269" s="49"/>
      <c r="L269" s="49"/>
      <c r="M269" s="49"/>
      <c r="N269" s="49"/>
      <c r="O269" s="51"/>
    </row>
    <row r="270" spans="1:15" ht="16.5" customHeight="1">
      <c r="A270" s="40" t="s">
        <v>47</v>
      </c>
      <c r="B270" s="41" t="s">
        <v>48</v>
      </c>
      <c r="C270" s="42" t="s">
        <v>204</v>
      </c>
      <c r="D270" s="43" t="s">
        <v>241</v>
      </c>
      <c r="E270" s="44">
        <v>0</v>
      </c>
      <c r="F270" s="43"/>
      <c r="G270" s="43" t="s">
        <v>11</v>
      </c>
      <c r="H270" s="43" t="s">
        <v>242</v>
      </c>
      <c r="I270" s="46"/>
      <c r="J270" s="46" t="s">
        <v>206</v>
      </c>
      <c r="K270" s="47"/>
      <c r="L270" s="47"/>
      <c r="M270" s="47"/>
      <c r="N270" s="47"/>
      <c r="O270" s="48"/>
    </row>
    <row r="271" spans="1:15" ht="16.5" customHeight="1">
      <c r="A271" s="40" t="s">
        <v>50</v>
      </c>
      <c r="B271" s="41" t="s">
        <v>51</v>
      </c>
      <c r="C271" s="42" t="s">
        <v>204</v>
      </c>
      <c r="D271" s="43" t="s">
        <v>241</v>
      </c>
      <c r="E271" s="44">
        <v>1</v>
      </c>
      <c r="F271" s="43"/>
      <c r="G271" s="43" t="s">
        <v>25</v>
      </c>
      <c r="H271" s="43" t="s">
        <v>245</v>
      </c>
      <c r="I271" s="46" t="s">
        <v>254</v>
      </c>
      <c r="J271" s="49" t="s">
        <v>219</v>
      </c>
      <c r="K271" s="49"/>
      <c r="L271" s="47"/>
      <c r="M271" s="47"/>
      <c r="N271" s="47"/>
      <c r="O271" s="48"/>
    </row>
    <row r="272" spans="1:15" ht="16.5" customHeight="1">
      <c r="A272" s="40" t="s">
        <v>53</v>
      </c>
      <c r="B272" s="41" t="s">
        <v>54</v>
      </c>
      <c r="C272" s="42" t="s">
        <v>204</v>
      </c>
      <c r="D272" s="43" t="s">
        <v>241</v>
      </c>
      <c r="E272" s="44">
        <v>0</v>
      </c>
      <c r="F272" s="43"/>
      <c r="G272" s="43" t="s">
        <v>11</v>
      </c>
      <c r="H272" s="43" t="s">
        <v>242</v>
      </c>
      <c r="I272" s="46"/>
      <c r="J272" s="46" t="s">
        <v>206</v>
      </c>
      <c r="K272" s="47"/>
      <c r="L272" s="47"/>
      <c r="M272" s="47"/>
      <c r="N272" s="47"/>
      <c r="O272" s="48"/>
    </row>
    <row r="273" spans="1:15" ht="16.5" customHeight="1">
      <c r="A273" s="40" t="s">
        <v>55</v>
      </c>
      <c r="B273" s="41" t="s">
        <v>56</v>
      </c>
      <c r="C273" s="42" t="s">
        <v>204</v>
      </c>
      <c r="D273" s="43" t="s">
        <v>241</v>
      </c>
      <c r="E273" s="44">
        <v>0</v>
      </c>
      <c r="F273" s="45"/>
      <c r="G273" s="43" t="s">
        <v>11</v>
      </c>
      <c r="H273" s="43" t="s">
        <v>242</v>
      </c>
      <c r="I273" s="46"/>
      <c r="J273" s="46" t="s">
        <v>206</v>
      </c>
      <c r="K273" s="47"/>
      <c r="L273" s="47"/>
      <c r="M273" s="47"/>
      <c r="N273" s="47"/>
      <c r="O273" s="48"/>
    </row>
    <row r="274" spans="1:15" ht="16.5" customHeight="1">
      <c r="A274" s="40" t="s">
        <v>57</v>
      </c>
      <c r="B274" s="41" t="s">
        <v>58</v>
      </c>
      <c r="C274" s="42" t="s">
        <v>204</v>
      </c>
      <c r="D274" s="43" t="s">
        <v>241</v>
      </c>
      <c r="E274" s="44">
        <v>1</v>
      </c>
      <c r="F274" s="43"/>
      <c r="G274" s="43" t="s">
        <v>25</v>
      </c>
      <c r="H274" s="43" t="s">
        <v>245</v>
      </c>
      <c r="I274" s="46" t="s">
        <v>255</v>
      </c>
      <c r="J274" s="49" t="s">
        <v>219</v>
      </c>
      <c r="K274" s="10" t="s">
        <v>256</v>
      </c>
      <c r="L274" s="10"/>
      <c r="M274" s="49"/>
      <c r="N274" s="49"/>
      <c r="O274" s="51"/>
    </row>
    <row r="275" spans="1:15" ht="16.5" customHeight="1">
      <c r="A275" s="40" t="s">
        <v>61</v>
      </c>
      <c r="B275" s="41" t="s">
        <v>62</v>
      </c>
      <c r="C275" s="42" t="s">
        <v>204</v>
      </c>
      <c r="D275" s="43" t="s">
        <v>241</v>
      </c>
      <c r="E275" s="44">
        <v>0</v>
      </c>
      <c r="F275" s="43"/>
      <c r="G275" s="43" t="s">
        <v>11</v>
      </c>
      <c r="H275" s="43" t="s">
        <v>242</v>
      </c>
      <c r="I275" s="46"/>
      <c r="J275" s="46" t="s">
        <v>206</v>
      </c>
      <c r="K275" s="47"/>
      <c r="L275" s="47"/>
      <c r="M275" s="47"/>
      <c r="N275" s="47"/>
      <c r="O275" s="48"/>
    </row>
    <row r="276" spans="1:15" ht="16.5" customHeight="1">
      <c r="A276" s="40" t="s">
        <v>63</v>
      </c>
      <c r="B276" s="41" t="s">
        <v>64</v>
      </c>
      <c r="C276" s="42" t="s">
        <v>204</v>
      </c>
      <c r="D276" s="43" t="s">
        <v>241</v>
      </c>
      <c r="E276" s="44">
        <v>1</v>
      </c>
      <c r="F276" s="43"/>
      <c r="G276" s="43" t="s">
        <v>25</v>
      </c>
      <c r="H276" s="43" t="s">
        <v>245</v>
      </c>
      <c r="I276" s="46" t="s">
        <v>257</v>
      </c>
      <c r="J276" s="49" t="s">
        <v>219</v>
      </c>
      <c r="K276" s="10"/>
      <c r="L276" s="47"/>
      <c r="M276" s="47"/>
      <c r="N276" s="47"/>
      <c r="O276" s="48"/>
    </row>
    <row r="277" spans="1:15" ht="16.5" customHeight="1">
      <c r="A277" s="40" t="s">
        <v>67</v>
      </c>
      <c r="B277" s="41" t="s">
        <v>68</v>
      </c>
      <c r="C277" s="42" t="s">
        <v>204</v>
      </c>
      <c r="D277" s="43" t="s">
        <v>241</v>
      </c>
      <c r="E277" s="44">
        <v>1</v>
      </c>
      <c r="F277" s="43"/>
      <c r="G277" s="43" t="s">
        <v>25</v>
      </c>
      <c r="H277" s="43" t="s">
        <v>245</v>
      </c>
      <c r="I277" s="46" t="s">
        <v>258</v>
      </c>
      <c r="J277" s="49" t="s">
        <v>219</v>
      </c>
      <c r="K277" s="49"/>
      <c r="L277" s="49"/>
      <c r="M277" s="49"/>
      <c r="N277" s="49"/>
      <c r="O277" s="51"/>
    </row>
    <row r="278" spans="1:15" ht="16.5" customHeight="1">
      <c r="A278" s="40" t="s">
        <v>71</v>
      </c>
      <c r="B278" s="41" t="s">
        <v>72</v>
      </c>
      <c r="C278" s="42" t="s">
        <v>204</v>
      </c>
      <c r="D278" s="43" t="s">
        <v>241</v>
      </c>
      <c r="E278" s="44">
        <v>1</v>
      </c>
      <c r="F278" s="43"/>
      <c r="G278" s="43" t="s">
        <v>25</v>
      </c>
      <c r="H278" s="43" t="s">
        <v>245</v>
      </c>
      <c r="I278" s="46" t="s">
        <v>259</v>
      </c>
      <c r="J278" s="49" t="s">
        <v>219</v>
      </c>
      <c r="K278" s="47"/>
      <c r="L278" s="49"/>
      <c r="M278" s="49"/>
      <c r="N278" s="49"/>
      <c r="O278" s="51"/>
    </row>
    <row r="279" spans="1:15" ht="16.5" customHeight="1">
      <c r="A279" s="40" t="s">
        <v>74</v>
      </c>
      <c r="B279" s="41" t="s">
        <v>75</v>
      </c>
      <c r="C279" s="42" t="s">
        <v>204</v>
      </c>
      <c r="D279" s="43" t="s">
        <v>241</v>
      </c>
      <c r="E279" s="44">
        <v>1</v>
      </c>
      <c r="F279" s="43"/>
      <c r="G279" s="43" t="s">
        <v>25</v>
      </c>
      <c r="H279" s="43" t="s">
        <v>245</v>
      </c>
      <c r="I279" s="46" t="s">
        <v>260</v>
      </c>
      <c r="J279" s="49" t="s">
        <v>219</v>
      </c>
      <c r="K279" s="10" t="s">
        <v>261</v>
      </c>
      <c r="L279" s="49"/>
      <c r="M279" s="49"/>
      <c r="N279" s="49"/>
      <c r="O279" s="51"/>
    </row>
    <row r="280" spans="1:15" ht="16.5" customHeight="1">
      <c r="A280" s="40" t="s">
        <v>76</v>
      </c>
      <c r="B280" s="41" t="s">
        <v>77</v>
      </c>
      <c r="C280" s="42" t="s">
        <v>204</v>
      </c>
      <c r="D280" s="43" t="s">
        <v>241</v>
      </c>
      <c r="E280" s="44">
        <v>1</v>
      </c>
      <c r="F280" s="43"/>
      <c r="G280" s="43" t="s">
        <v>25</v>
      </c>
      <c r="H280" s="43" t="s">
        <v>245</v>
      </c>
      <c r="I280" s="46" t="s">
        <v>262</v>
      </c>
      <c r="J280" s="49" t="s">
        <v>219</v>
      </c>
      <c r="K280" s="49"/>
      <c r="L280" s="49"/>
      <c r="M280" s="49"/>
      <c r="N280" s="49"/>
      <c r="O280" s="51"/>
    </row>
    <row r="281" spans="1:15" ht="16.5" customHeight="1">
      <c r="A281" s="40" t="s">
        <v>80</v>
      </c>
      <c r="B281" s="41" t="s">
        <v>81</v>
      </c>
      <c r="C281" s="42" t="s">
        <v>204</v>
      </c>
      <c r="D281" s="43" t="s">
        <v>241</v>
      </c>
      <c r="E281" s="44">
        <v>0</v>
      </c>
      <c r="F281" s="43"/>
      <c r="G281" s="43" t="s">
        <v>11</v>
      </c>
      <c r="H281" s="43" t="s">
        <v>242</v>
      </c>
      <c r="I281" s="46"/>
      <c r="J281" s="46" t="s">
        <v>206</v>
      </c>
      <c r="K281" s="47"/>
      <c r="L281" s="47"/>
      <c r="M281" s="47"/>
      <c r="N281" s="47"/>
      <c r="O281" s="48"/>
    </row>
    <row r="282" spans="1:15" ht="16.5" customHeight="1">
      <c r="A282" s="40" t="s">
        <v>83</v>
      </c>
      <c r="B282" s="41" t="s">
        <v>84</v>
      </c>
      <c r="C282" s="42" t="s">
        <v>204</v>
      </c>
      <c r="D282" s="43" t="s">
        <v>241</v>
      </c>
      <c r="E282" s="44">
        <v>0</v>
      </c>
      <c r="F282" s="43"/>
      <c r="G282" s="43" t="s">
        <v>11</v>
      </c>
      <c r="H282" s="43" t="s">
        <v>242</v>
      </c>
      <c r="I282" s="46"/>
      <c r="J282" s="46" t="s">
        <v>206</v>
      </c>
      <c r="K282" s="47"/>
      <c r="L282" s="47"/>
      <c r="M282" s="47"/>
      <c r="N282" s="47"/>
      <c r="O282" s="48"/>
    </row>
    <row r="283" spans="1:15" ht="16.5" customHeight="1">
      <c r="A283" s="40" t="s">
        <v>86</v>
      </c>
      <c r="B283" s="41" t="s">
        <v>87</v>
      </c>
      <c r="C283" s="42" t="s">
        <v>204</v>
      </c>
      <c r="D283" s="43" t="s">
        <v>241</v>
      </c>
      <c r="E283" s="44">
        <v>0</v>
      </c>
      <c r="F283" s="43"/>
      <c r="G283" s="43" t="s">
        <v>11</v>
      </c>
      <c r="H283" s="43" t="s">
        <v>242</v>
      </c>
      <c r="I283" s="46"/>
      <c r="J283" s="46" t="s">
        <v>206</v>
      </c>
      <c r="K283" s="47"/>
      <c r="L283" s="47"/>
      <c r="M283" s="47"/>
      <c r="N283" s="47"/>
      <c r="O283" s="48"/>
    </row>
    <row r="284" spans="1:15" ht="16.5" customHeight="1">
      <c r="A284" s="40" t="s">
        <v>89</v>
      </c>
      <c r="B284" s="41" t="s">
        <v>90</v>
      </c>
      <c r="C284" s="42" t="s">
        <v>204</v>
      </c>
      <c r="D284" s="43" t="s">
        <v>241</v>
      </c>
      <c r="E284" s="44">
        <v>0</v>
      </c>
      <c r="F284" s="43"/>
      <c r="G284" s="43" t="s">
        <v>11</v>
      </c>
      <c r="H284" s="43" t="s">
        <v>242</v>
      </c>
      <c r="I284" s="46"/>
      <c r="J284" s="46" t="s">
        <v>206</v>
      </c>
      <c r="K284" s="47"/>
      <c r="L284" s="47"/>
      <c r="M284" s="47"/>
      <c r="N284" s="47"/>
      <c r="O284" s="48"/>
    </row>
    <row r="285" spans="1:15" ht="16.5" customHeight="1">
      <c r="A285" s="40" t="s">
        <v>91</v>
      </c>
      <c r="B285" s="41" t="s">
        <v>92</v>
      </c>
      <c r="C285" s="42" t="s">
        <v>204</v>
      </c>
      <c r="D285" s="43" t="s">
        <v>241</v>
      </c>
      <c r="E285" s="44">
        <v>0</v>
      </c>
      <c r="F285" s="43"/>
      <c r="G285" s="43" t="s">
        <v>11</v>
      </c>
      <c r="H285" s="43" t="s">
        <v>242</v>
      </c>
      <c r="I285" s="46"/>
      <c r="J285" s="46" t="s">
        <v>206</v>
      </c>
      <c r="K285" s="47"/>
      <c r="L285" s="47"/>
      <c r="M285" s="47"/>
      <c r="N285" s="47"/>
      <c r="O285" s="48"/>
    </row>
    <row r="286" spans="1:15" ht="16.5" customHeight="1">
      <c r="A286" s="40" t="s">
        <v>94</v>
      </c>
      <c r="B286" s="41" t="s">
        <v>95</v>
      </c>
      <c r="C286" s="42" t="s">
        <v>204</v>
      </c>
      <c r="D286" s="43" t="s">
        <v>241</v>
      </c>
      <c r="E286" s="44">
        <v>1</v>
      </c>
      <c r="F286" s="43"/>
      <c r="G286" s="43" t="s">
        <v>25</v>
      </c>
      <c r="H286" s="43" t="s">
        <v>245</v>
      </c>
      <c r="I286" s="46" t="s">
        <v>263</v>
      </c>
      <c r="J286" s="49" t="s">
        <v>219</v>
      </c>
      <c r="K286" s="49"/>
      <c r="L286" s="49"/>
      <c r="M286" s="49"/>
      <c r="N286" s="49"/>
      <c r="O286" s="51"/>
    </row>
    <row r="287" spans="1:15" ht="16.5" customHeight="1">
      <c r="A287" s="40" t="s">
        <v>96</v>
      </c>
      <c r="B287" s="41" t="s">
        <v>97</v>
      </c>
      <c r="C287" s="42" t="s">
        <v>204</v>
      </c>
      <c r="D287" s="43" t="s">
        <v>241</v>
      </c>
      <c r="E287" s="44">
        <v>1</v>
      </c>
      <c r="F287" s="43"/>
      <c r="G287" s="43" t="s">
        <v>25</v>
      </c>
      <c r="H287" s="43" t="s">
        <v>245</v>
      </c>
      <c r="I287" s="46" t="s">
        <v>264</v>
      </c>
      <c r="J287" s="49" t="s">
        <v>265</v>
      </c>
      <c r="K287" s="10"/>
      <c r="L287" s="49"/>
      <c r="M287" s="49"/>
      <c r="N287" s="49"/>
      <c r="O287" s="51"/>
    </row>
    <row r="288" spans="1:15" ht="16.5" customHeight="1">
      <c r="A288" s="40" t="s">
        <v>100</v>
      </c>
      <c r="B288" s="41" t="s">
        <v>101</v>
      </c>
      <c r="C288" s="42" t="s">
        <v>204</v>
      </c>
      <c r="D288" s="43" t="s">
        <v>241</v>
      </c>
      <c r="E288" s="44">
        <v>0</v>
      </c>
      <c r="F288" s="43"/>
      <c r="G288" s="43" t="s">
        <v>11</v>
      </c>
      <c r="H288" s="43" t="s">
        <v>242</v>
      </c>
      <c r="I288" s="46"/>
      <c r="J288" s="46" t="s">
        <v>206</v>
      </c>
      <c r="K288" s="47"/>
      <c r="L288" s="47"/>
      <c r="M288" s="47"/>
      <c r="N288" s="47"/>
      <c r="O288" s="48"/>
    </row>
    <row r="289" spans="1:15" ht="16.5" customHeight="1">
      <c r="A289" s="40" t="s">
        <v>102</v>
      </c>
      <c r="B289" s="41" t="s">
        <v>103</v>
      </c>
      <c r="C289" s="42" t="s">
        <v>204</v>
      </c>
      <c r="D289" s="43" t="s">
        <v>241</v>
      </c>
      <c r="E289" s="44">
        <v>1</v>
      </c>
      <c r="F289" s="43"/>
      <c r="G289" s="43" t="s">
        <v>25</v>
      </c>
      <c r="H289" s="43" t="s">
        <v>245</v>
      </c>
      <c r="I289" s="46" t="s">
        <v>266</v>
      </c>
      <c r="J289" s="49" t="s">
        <v>219</v>
      </c>
      <c r="K289" s="10"/>
      <c r="L289" s="49"/>
      <c r="M289" s="49"/>
      <c r="N289" s="49"/>
      <c r="O289" s="51"/>
    </row>
    <row r="290" spans="1:15" ht="16.5" customHeight="1">
      <c r="A290" s="40" t="s">
        <v>107</v>
      </c>
      <c r="B290" s="41" t="s">
        <v>108</v>
      </c>
      <c r="C290" s="42" t="s">
        <v>204</v>
      </c>
      <c r="D290" s="43" t="s">
        <v>241</v>
      </c>
      <c r="E290" s="44">
        <v>1</v>
      </c>
      <c r="F290" s="43"/>
      <c r="G290" s="43" t="s">
        <v>25</v>
      </c>
      <c r="H290" s="43" t="s">
        <v>245</v>
      </c>
      <c r="I290" s="46" t="s">
        <v>267</v>
      </c>
      <c r="J290" s="49" t="s">
        <v>219</v>
      </c>
      <c r="K290" s="49"/>
      <c r="L290" s="49"/>
      <c r="M290" s="49"/>
      <c r="N290" s="49"/>
      <c r="O290" s="51"/>
    </row>
    <row r="291" spans="1:15" ht="16.5" customHeight="1">
      <c r="A291" s="40" t="s">
        <v>110</v>
      </c>
      <c r="B291" s="41" t="s">
        <v>111</v>
      </c>
      <c r="C291" s="42" t="s">
        <v>204</v>
      </c>
      <c r="D291" s="43" t="s">
        <v>241</v>
      </c>
      <c r="E291" s="44">
        <v>1</v>
      </c>
      <c r="F291" s="43"/>
      <c r="G291" s="43" t="s">
        <v>25</v>
      </c>
      <c r="H291" s="43" t="s">
        <v>245</v>
      </c>
      <c r="I291" s="46" t="s">
        <v>268</v>
      </c>
      <c r="J291" s="49" t="s">
        <v>219</v>
      </c>
      <c r="K291" s="49"/>
      <c r="L291" s="10"/>
      <c r="M291" s="49"/>
      <c r="N291" s="49"/>
      <c r="O291" s="51"/>
    </row>
    <row r="292" spans="1:15" ht="16.5" customHeight="1">
      <c r="A292" s="40" t="s">
        <v>112</v>
      </c>
      <c r="B292" s="41" t="s">
        <v>113</v>
      </c>
      <c r="C292" s="42" t="s">
        <v>204</v>
      </c>
      <c r="D292" s="43" t="s">
        <v>241</v>
      </c>
      <c r="E292" s="44">
        <v>1</v>
      </c>
      <c r="F292" s="43"/>
      <c r="G292" s="43" t="s">
        <v>25</v>
      </c>
      <c r="H292" s="43" t="s">
        <v>245</v>
      </c>
      <c r="I292" s="46" t="s">
        <v>269</v>
      </c>
      <c r="J292" s="49" t="s">
        <v>219</v>
      </c>
      <c r="K292" s="49"/>
      <c r="L292" s="49"/>
      <c r="M292" s="49"/>
      <c r="N292" s="49"/>
      <c r="O292" s="51"/>
    </row>
    <row r="293" spans="1:15" ht="16.5" customHeight="1">
      <c r="A293" s="40" t="s">
        <v>116</v>
      </c>
      <c r="B293" s="41" t="s">
        <v>117</v>
      </c>
      <c r="C293" s="42" t="s">
        <v>204</v>
      </c>
      <c r="D293" s="43" t="s">
        <v>241</v>
      </c>
      <c r="E293" s="44">
        <v>0</v>
      </c>
      <c r="F293" s="43"/>
      <c r="G293" s="43" t="s">
        <v>11</v>
      </c>
      <c r="H293" s="43" t="s">
        <v>242</v>
      </c>
      <c r="I293" s="46"/>
      <c r="J293" s="46" t="s">
        <v>206</v>
      </c>
      <c r="K293" s="47"/>
      <c r="L293" s="47"/>
      <c r="M293" s="47"/>
      <c r="N293" s="47"/>
      <c r="O293" s="48"/>
    </row>
    <row r="294" spans="1:15" ht="16.5" customHeight="1">
      <c r="A294" s="40" t="s">
        <v>119</v>
      </c>
      <c r="B294" s="41" t="s">
        <v>120</v>
      </c>
      <c r="C294" s="42" t="s">
        <v>204</v>
      </c>
      <c r="D294" s="43" t="s">
        <v>241</v>
      </c>
      <c r="E294" s="44">
        <v>0</v>
      </c>
      <c r="F294" s="43"/>
      <c r="G294" s="43" t="s">
        <v>11</v>
      </c>
      <c r="H294" s="43" t="s">
        <v>242</v>
      </c>
      <c r="I294" s="46"/>
      <c r="J294" s="46" t="s">
        <v>206</v>
      </c>
      <c r="K294" s="47"/>
      <c r="L294" s="47"/>
      <c r="M294" s="47"/>
      <c r="N294" s="47"/>
      <c r="O294" s="48"/>
    </row>
    <row r="295" spans="1:15" ht="16.5" customHeight="1">
      <c r="A295" s="40" t="s">
        <v>122</v>
      </c>
      <c r="B295" s="41" t="s">
        <v>123</v>
      </c>
      <c r="C295" s="42" t="s">
        <v>204</v>
      </c>
      <c r="D295" s="43" t="s">
        <v>241</v>
      </c>
      <c r="E295" s="44">
        <v>0</v>
      </c>
      <c r="F295" s="43"/>
      <c r="G295" s="43" t="s">
        <v>11</v>
      </c>
      <c r="H295" s="43" t="s">
        <v>242</v>
      </c>
      <c r="I295" s="46"/>
      <c r="J295" s="46" t="s">
        <v>206</v>
      </c>
      <c r="K295" s="47"/>
      <c r="L295" s="47"/>
      <c r="M295" s="47"/>
      <c r="N295" s="47"/>
      <c r="O295" s="48"/>
    </row>
    <row r="296" spans="1:15" ht="16.5" customHeight="1">
      <c r="A296" s="40" t="s">
        <v>125</v>
      </c>
      <c r="B296" s="41" t="s">
        <v>126</v>
      </c>
      <c r="C296" s="42" t="s">
        <v>204</v>
      </c>
      <c r="D296" s="43" t="s">
        <v>241</v>
      </c>
      <c r="E296" s="44">
        <v>1</v>
      </c>
      <c r="F296" s="43"/>
      <c r="G296" s="43" t="s">
        <v>25</v>
      </c>
      <c r="H296" s="43" t="s">
        <v>245</v>
      </c>
      <c r="I296" s="46" t="s">
        <v>270</v>
      </c>
      <c r="J296" s="49" t="s">
        <v>219</v>
      </c>
      <c r="K296" s="49"/>
      <c r="L296" s="10"/>
      <c r="M296" s="49"/>
      <c r="N296" s="49"/>
      <c r="O296" s="51"/>
    </row>
    <row r="297" spans="1:15" ht="16.5" customHeight="1">
      <c r="A297" s="40" t="s">
        <v>127</v>
      </c>
      <c r="B297" s="41" t="s">
        <v>128</v>
      </c>
      <c r="C297" s="42" t="s">
        <v>204</v>
      </c>
      <c r="D297" s="43" t="s">
        <v>241</v>
      </c>
      <c r="E297" s="44">
        <v>0</v>
      </c>
      <c r="F297" s="43"/>
      <c r="G297" s="43" t="s">
        <v>11</v>
      </c>
      <c r="H297" s="43" t="s">
        <v>242</v>
      </c>
      <c r="I297" s="46"/>
      <c r="J297" s="46" t="s">
        <v>206</v>
      </c>
      <c r="K297" s="47"/>
      <c r="L297" s="47"/>
      <c r="M297" s="47"/>
      <c r="N297" s="47"/>
      <c r="O297" s="48"/>
    </row>
    <row r="298" spans="1:15" ht="16.5" customHeight="1">
      <c r="A298" s="40" t="s">
        <v>129</v>
      </c>
      <c r="B298" s="41" t="s">
        <v>130</v>
      </c>
      <c r="C298" s="42" t="s">
        <v>204</v>
      </c>
      <c r="D298" s="43" t="s">
        <v>241</v>
      </c>
      <c r="E298" s="44">
        <v>0</v>
      </c>
      <c r="F298" s="43"/>
      <c r="G298" s="43" t="s">
        <v>11</v>
      </c>
      <c r="H298" s="43" t="s">
        <v>242</v>
      </c>
      <c r="I298" s="46"/>
      <c r="J298" s="46" t="s">
        <v>206</v>
      </c>
      <c r="K298" s="47"/>
      <c r="L298" s="47"/>
      <c r="M298" s="47"/>
      <c r="N298" s="47"/>
      <c r="O298" s="48"/>
    </row>
    <row r="299" spans="1:15" ht="16.5" customHeight="1">
      <c r="A299" s="40" t="s">
        <v>132</v>
      </c>
      <c r="B299" s="41" t="s">
        <v>133</v>
      </c>
      <c r="C299" s="42" t="s">
        <v>204</v>
      </c>
      <c r="D299" s="43" t="s">
        <v>241</v>
      </c>
      <c r="E299" s="44">
        <v>0</v>
      </c>
      <c r="F299" s="43"/>
      <c r="G299" s="43" t="s">
        <v>11</v>
      </c>
      <c r="H299" s="43" t="s">
        <v>242</v>
      </c>
      <c r="I299" s="46"/>
      <c r="J299" s="46" t="s">
        <v>206</v>
      </c>
      <c r="K299" s="47"/>
      <c r="L299" s="47"/>
      <c r="M299" s="47"/>
      <c r="N299" s="47"/>
      <c r="O299" s="48"/>
    </row>
    <row r="300" spans="1:15" ht="16.5" customHeight="1">
      <c r="A300" s="40" t="s">
        <v>134</v>
      </c>
      <c r="B300" s="41" t="s">
        <v>135</v>
      </c>
      <c r="C300" s="42" t="s">
        <v>204</v>
      </c>
      <c r="D300" s="43" t="s">
        <v>241</v>
      </c>
      <c r="E300" s="44">
        <v>1</v>
      </c>
      <c r="F300" s="43"/>
      <c r="G300" s="43" t="s">
        <v>25</v>
      </c>
      <c r="H300" s="43" t="s">
        <v>245</v>
      </c>
      <c r="I300" s="46" t="s">
        <v>271</v>
      </c>
      <c r="J300" s="49" t="s">
        <v>219</v>
      </c>
      <c r="K300" s="10"/>
      <c r="L300" s="49"/>
      <c r="M300" s="49"/>
      <c r="N300" s="49"/>
      <c r="O300" s="51"/>
    </row>
    <row r="301" spans="1:15" ht="16.5" customHeight="1">
      <c r="A301" s="40" t="s">
        <v>139</v>
      </c>
      <c r="B301" s="41" t="s">
        <v>140</v>
      </c>
      <c r="C301" s="42" t="s">
        <v>204</v>
      </c>
      <c r="D301" s="43" t="s">
        <v>241</v>
      </c>
      <c r="E301" s="44">
        <v>0</v>
      </c>
      <c r="F301" s="43"/>
      <c r="G301" s="43" t="s">
        <v>11</v>
      </c>
      <c r="H301" s="43" t="s">
        <v>242</v>
      </c>
      <c r="I301" s="46"/>
      <c r="J301" s="46" t="s">
        <v>206</v>
      </c>
      <c r="K301" s="47"/>
      <c r="L301" s="47"/>
      <c r="M301" s="47"/>
      <c r="N301" s="47"/>
      <c r="O301" s="48"/>
    </row>
    <row r="302" spans="1:15" ht="16.5" customHeight="1">
      <c r="A302" s="40" t="s">
        <v>141</v>
      </c>
      <c r="B302" s="41" t="s">
        <v>142</v>
      </c>
      <c r="C302" s="42" t="s">
        <v>204</v>
      </c>
      <c r="D302" s="43" t="s">
        <v>241</v>
      </c>
      <c r="E302" s="44">
        <v>1</v>
      </c>
      <c r="F302" s="43"/>
      <c r="G302" s="43" t="s">
        <v>25</v>
      </c>
      <c r="H302" s="43" t="s">
        <v>245</v>
      </c>
      <c r="I302" s="46" t="s">
        <v>272</v>
      </c>
      <c r="J302" s="49" t="s">
        <v>219</v>
      </c>
      <c r="K302" s="10" t="s">
        <v>273</v>
      </c>
      <c r="L302" s="49"/>
      <c r="M302" s="49"/>
      <c r="N302" s="49"/>
      <c r="O302" s="51"/>
    </row>
    <row r="303" spans="1:15" ht="16.5" customHeight="1">
      <c r="A303" s="40" t="s">
        <v>144</v>
      </c>
      <c r="B303" s="41" t="s">
        <v>145</v>
      </c>
      <c r="C303" s="42" t="s">
        <v>204</v>
      </c>
      <c r="D303" s="43" t="s">
        <v>241</v>
      </c>
      <c r="E303" s="44">
        <v>0</v>
      </c>
      <c r="F303" s="43"/>
      <c r="G303" s="43" t="s">
        <v>11</v>
      </c>
      <c r="H303" s="43" t="s">
        <v>242</v>
      </c>
      <c r="I303" s="46"/>
      <c r="J303" s="46" t="s">
        <v>206</v>
      </c>
      <c r="K303" s="47"/>
      <c r="L303" s="47"/>
      <c r="M303" s="47"/>
      <c r="N303" s="47"/>
      <c r="O303" s="48"/>
    </row>
    <row r="304" spans="1:15" ht="16.5" customHeight="1">
      <c r="A304" s="40" t="s">
        <v>147</v>
      </c>
      <c r="B304" s="41" t="s">
        <v>148</v>
      </c>
      <c r="C304" s="42" t="s">
        <v>204</v>
      </c>
      <c r="D304" s="43" t="s">
        <v>241</v>
      </c>
      <c r="E304" s="44">
        <v>0</v>
      </c>
      <c r="F304" s="43"/>
      <c r="G304" s="43" t="s">
        <v>11</v>
      </c>
      <c r="H304" s="43" t="s">
        <v>242</v>
      </c>
      <c r="I304" s="46" t="s">
        <v>274</v>
      </c>
      <c r="J304" s="49" t="s">
        <v>219</v>
      </c>
      <c r="K304" s="49" t="s">
        <v>275</v>
      </c>
      <c r="L304" s="47"/>
      <c r="M304" s="49"/>
      <c r="N304" s="49"/>
      <c r="O304" s="51"/>
    </row>
    <row r="305" spans="1:15" ht="16.5" customHeight="1">
      <c r="A305" s="40" t="s">
        <v>151</v>
      </c>
      <c r="B305" s="41" t="s">
        <v>152</v>
      </c>
      <c r="C305" s="42" t="s">
        <v>204</v>
      </c>
      <c r="D305" s="43" t="s">
        <v>241</v>
      </c>
      <c r="E305" s="44">
        <v>0</v>
      </c>
      <c r="F305" s="43"/>
      <c r="G305" s="43" t="s">
        <v>11</v>
      </c>
      <c r="H305" s="43" t="s">
        <v>242</v>
      </c>
      <c r="I305" s="46"/>
      <c r="J305" s="49" t="s">
        <v>219</v>
      </c>
      <c r="K305" s="10" t="s">
        <v>276</v>
      </c>
      <c r="L305" s="47"/>
      <c r="M305" s="47"/>
      <c r="N305" s="47"/>
      <c r="O305" s="48"/>
    </row>
    <row r="306" spans="1:15" ht="16.5" customHeight="1">
      <c r="A306" s="40" t="s">
        <v>153</v>
      </c>
      <c r="B306" s="41" t="s">
        <v>154</v>
      </c>
      <c r="C306" s="42" t="s">
        <v>204</v>
      </c>
      <c r="D306" s="43" t="s">
        <v>241</v>
      </c>
      <c r="E306" s="44">
        <v>0</v>
      </c>
      <c r="F306" s="43"/>
      <c r="G306" s="43" t="s">
        <v>11</v>
      </c>
      <c r="H306" s="43" t="s">
        <v>242</v>
      </c>
      <c r="I306" s="46"/>
      <c r="J306" s="46" t="s">
        <v>206</v>
      </c>
      <c r="K306" s="47"/>
      <c r="L306" s="47"/>
      <c r="M306" s="47"/>
      <c r="N306" s="47"/>
      <c r="O306" s="48"/>
    </row>
    <row r="307" spans="1:15" ht="16.5" customHeight="1">
      <c r="A307" s="52" t="s">
        <v>156</v>
      </c>
      <c r="B307" s="53" t="s">
        <v>157</v>
      </c>
      <c r="C307" s="54" t="s">
        <v>204</v>
      </c>
      <c r="D307" s="55" t="s">
        <v>241</v>
      </c>
      <c r="E307" s="56">
        <v>0</v>
      </c>
      <c r="F307" s="55"/>
      <c r="G307" s="55" t="s">
        <v>11</v>
      </c>
      <c r="H307" s="43" t="s">
        <v>242</v>
      </c>
      <c r="I307" s="57"/>
      <c r="J307" s="57" t="s">
        <v>206</v>
      </c>
      <c r="K307" s="58"/>
      <c r="L307" s="58"/>
      <c r="M307" s="58"/>
      <c r="N307" s="58"/>
      <c r="O307" s="59"/>
    </row>
    <row r="308" spans="1:15" ht="16.5" customHeight="1">
      <c r="A308" s="62" t="s">
        <v>2</v>
      </c>
      <c r="B308" s="63" t="s">
        <v>3</v>
      </c>
      <c r="C308" s="64" t="s">
        <v>204</v>
      </c>
      <c r="D308" s="65" t="s">
        <v>277</v>
      </c>
      <c r="E308" s="44">
        <v>0.5</v>
      </c>
      <c r="F308" s="66"/>
      <c r="G308" s="65" t="s">
        <v>284</v>
      </c>
      <c r="H308" s="65" t="s">
        <v>283</v>
      </c>
      <c r="I308" s="36" t="s">
        <v>278</v>
      </c>
      <c r="J308" s="67" t="s">
        <v>279</v>
      </c>
      <c r="K308" s="67" t="s">
        <v>280</v>
      </c>
      <c r="L308" s="67" t="s">
        <v>281</v>
      </c>
      <c r="M308" s="67" t="s">
        <v>282</v>
      </c>
      <c r="N308" s="67"/>
      <c r="O308" s="68"/>
    </row>
    <row r="309" spans="1:15" ht="16.5" customHeight="1">
      <c r="A309" s="69" t="s">
        <v>12</v>
      </c>
      <c r="B309" s="70" t="s">
        <v>13</v>
      </c>
      <c r="C309" s="71" t="s">
        <v>204</v>
      </c>
      <c r="D309" s="72" t="s">
        <v>277</v>
      </c>
      <c r="E309" s="44">
        <v>0</v>
      </c>
      <c r="F309" s="66"/>
      <c r="G309" s="72" t="s">
        <v>11</v>
      </c>
      <c r="H309" s="72" t="s">
        <v>286</v>
      </c>
      <c r="I309" s="45"/>
      <c r="J309" s="73" t="s">
        <v>285</v>
      </c>
      <c r="K309" s="73" t="s">
        <v>281</v>
      </c>
      <c r="L309" s="72" t="s">
        <v>282</v>
      </c>
      <c r="M309" s="72"/>
      <c r="N309" s="72"/>
      <c r="O309" s="74"/>
    </row>
    <row r="310" spans="1:15" ht="16.5" customHeight="1">
      <c r="A310" s="69" t="s">
        <v>14</v>
      </c>
      <c r="B310" s="70" t="s">
        <v>15</v>
      </c>
      <c r="C310" s="71" t="s">
        <v>204</v>
      </c>
      <c r="D310" s="72" t="s">
        <v>277</v>
      </c>
      <c r="E310" s="44">
        <v>0</v>
      </c>
      <c r="F310" s="66"/>
      <c r="G310" s="72" t="s">
        <v>11</v>
      </c>
      <c r="H310" s="72" t="s">
        <v>286</v>
      </c>
      <c r="I310" s="45"/>
      <c r="J310" s="73" t="s">
        <v>279</v>
      </c>
      <c r="K310" s="73" t="s">
        <v>287</v>
      </c>
      <c r="L310" s="72" t="s">
        <v>281</v>
      </c>
      <c r="M310" s="73" t="s">
        <v>282</v>
      </c>
      <c r="N310" s="73"/>
      <c r="O310" s="75"/>
    </row>
    <row r="311" spans="1:15" ht="16.5" customHeight="1">
      <c r="A311" s="69" t="s">
        <v>16</v>
      </c>
      <c r="B311" s="70" t="s">
        <v>17</v>
      </c>
      <c r="C311" s="71" t="s">
        <v>204</v>
      </c>
      <c r="D311" s="72" t="s">
        <v>277</v>
      </c>
      <c r="E311" s="44">
        <v>0.5</v>
      </c>
      <c r="F311" s="72"/>
      <c r="G311" s="72" t="s">
        <v>284</v>
      </c>
      <c r="H311" s="72" t="s">
        <v>283</v>
      </c>
      <c r="I311" s="45" t="s">
        <v>288</v>
      </c>
      <c r="J311" s="73" t="s">
        <v>279</v>
      </c>
      <c r="K311" s="73" t="s">
        <v>289</v>
      </c>
      <c r="L311" s="73" t="s">
        <v>290</v>
      </c>
      <c r="M311" s="73" t="s">
        <v>281</v>
      </c>
      <c r="N311" s="73" t="s">
        <v>291</v>
      </c>
      <c r="O311" s="75" t="s">
        <v>282</v>
      </c>
    </row>
    <row r="312" spans="1:15" ht="16.5" customHeight="1">
      <c r="A312" s="69" t="s">
        <v>18</v>
      </c>
      <c r="B312" s="70" t="s">
        <v>19</v>
      </c>
      <c r="C312" s="71" t="s">
        <v>204</v>
      </c>
      <c r="D312" s="72" t="s">
        <v>277</v>
      </c>
      <c r="E312" s="44">
        <v>1</v>
      </c>
      <c r="F312" s="66"/>
      <c r="G312" s="72" t="s">
        <v>25</v>
      </c>
      <c r="H312" s="72" t="s">
        <v>296</v>
      </c>
      <c r="I312" s="45" t="s">
        <v>292</v>
      </c>
      <c r="J312" s="73" t="s">
        <v>279</v>
      </c>
      <c r="K312" s="73" t="s">
        <v>293</v>
      </c>
      <c r="L312" s="73" t="s">
        <v>294</v>
      </c>
      <c r="M312" s="73" t="s">
        <v>295</v>
      </c>
      <c r="N312" s="73" t="s">
        <v>281</v>
      </c>
      <c r="O312" s="75" t="s">
        <v>282</v>
      </c>
    </row>
    <row r="313" spans="1:15" ht="16.5" customHeight="1">
      <c r="A313" s="69" t="s">
        <v>20</v>
      </c>
      <c r="B313" s="70" t="s">
        <v>21</v>
      </c>
      <c r="C313" s="71" t="s">
        <v>204</v>
      </c>
      <c r="D313" s="72" t="s">
        <v>277</v>
      </c>
      <c r="E313" s="44">
        <v>1</v>
      </c>
      <c r="F313" s="72"/>
      <c r="G313" s="72" t="s">
        <v>25</v>
      </c>
      <c r="H313" s="72" t="s">
        <v>296</v>
      </c>
      <c r="I313" s="45" t="s">
        <v>297</v>
      </c>
      <c r="J313" s="73" t="s">
        <v>285</v>
      </c>
      <c r="K313" s="73" t="s">
        <v>298</v>
      </c>
      <c r="L313" s="73" t="s">
        <v>299</v>
      </c>
      <c r="M313" s="73" t="s">
        <v>300</v>
      </c>
      <c r="N313" s="73" t="s">
        <v>281</v>
      </c>
      <c r="O313" s="75" t="s">
        <v>282</v>
      </c>
    </row>
    <row r="314" spans="1:15" ht="16.5" customHeight="1">
      <c r="A314" s="69" t="s">
        <v>26</v>
      </c>
      <c r="B314" s="70" t="s">
        <v>27</v>
      </c>
      <c r="C314" s="71" t="s">
        <v>204</v>
      </c>
      <c r="D314" s="72" t="s">
        <v>277</v>
      </c>
      <c r="E314" s="44">
        <v>0.5</v>
      </c>
      <c r="F314" s="72"/>
      <c r="G314" s="72" t="s">
        <v>284</v>
      </c>
      <c r="H314" s="72" t="s">
        <v>283</v>
      </c>
      <c r="I314" s="45" t="s">
        <v>301</v>
      </c>
      <c r="J314" s="73" t="s">
        <v>279</v>
      </c>
      <c r="K314" s="73" t="s">
        <v>302</v>
      </c>
      <c r="L314" s="73" t="s">
        <v>303</v>
      </c>
      <c r="M314" s="73" t="s">
        <v>281</v>
      </c>
      <c r="N314" s="73" t="s">
        <v>282</v>
      </c>
      <c r="O314" s="75"/>
    </row>
    <row r="315" spans="1:15" ht="16.5" customHeight="1">
      <c r="A315" s="69" t="s">
        <v>29</v>
      </c>
      <c r="B315" s="70" t="s">
        <v>30</v>
      </c>
      <c r="C315" s="71" t="s">
        <v>204</v>
      </c>
      <c r="D315" s="72" t="s">
        <v>277</v>
      </c>
      <c r="E315" s="44">
        <v>1</v>
      </c>
      <c r="F315" s="72"/>
      <c r="G315" s="72" t="s">
        <v>25</v>
      </c>
      <c r="H315" s="72" t="s">
        <v>296</v>
      </c>
      <c r="I315" s="45" t="s">
        <v>304</v>
      </c>
      <c r="J315" s="73" t="s">
        <v>279</v>
      </c>
      <c r="K315" s="73" t="s">
        <v>305</v>
      </c>
      <c r="L315" s="73" t="s">
        <v>282</v>
      </c>
      <c r="M315" s="72"/>
      <c r="N315" s="72"/>
      <c r="O315" s="75"/>
    </row>
    <row r="316" spans="1:15" ht="16.5" customHeight="1">
      <c r="A316" s="69" t="s">
        <v>32</v>
      </c>
      <c r="B316" s="70" t="s">
        <v>33</v>
      </c>
      <c r="C316" s="71" t="s">
        <v>204</v>
      </c>
      <c r="D316" s="72" t="s">
        <v>277</v>
      </c>
      <c r="E316" s="44">
        <v>0.5</v>
      </c>
      <c r="F316" s="72"/>
      <c r="G316" s="72" t="s">
        <v>284</v>
      </c>
      <c r="H316" s="72" t="s">
        <v>283</v>
      </c>
      <c r="I316" s="45" t="s">
        <v>306</v>
      </c>
      <c r="J316" s="73" t="s">
        <v>279</v>
      </c>
      <c r="K316" s="73" t="s">
        <v>307</v>
      </c>
      <c r="L316" s="73" t="s">
        <v>282</v>
      </c>
      <c r="M316" s="73"/>
      <c r="N316" s="73"/>
      <c r="O316" s="75"/>
    </row>
    <row r="317" spans="1:15" ht="16.5" customHeight="1">
      <c r="A317" s="69" t="s">
        <v>34</v>
      </c>
      <c r="B317" s="70" t="s">
        <v>35</v>
      </c>
      <c r="C317" s="71" t="s">
        <v>204</v>
      </c>
      <c r="D317" s="72" t="s">
        <v>277</v>
      </c>
      <c r="E317" s="44">
        <v>0.5</v>
      </c>
      <c r="F317" s="72"/>
      <c r="G317" s="72" t="s">
        <v>284</v>
      </c>
      <c r="H317" s="72" t="s">
        <v>283</v>
      </c>
      <c r="I317" s="45" t="s">
        <v>308</v>
      </c>
      <c r="J317" s="73" t="s">
        <v>309</v>
      </c>
      <c r="K317" s="73" t="s">
        <v>310</v>
      </c>
      <c r="L317" s="72" t="s">
        <v>281</v>
      </c>
      <c r="M317" s="72" t="s">
        <v>282</v>
      </c>
      <c r="N317" s="72"/>
      <c r="O317" s="74"/>
    </row>
    <row r="318" spans="1:15" ht="16.5" customHeight="1">
      <c r="A318" s="69" t="s">
        <v>37</v>
      </c>
      <c r="B318" s="70" t="s">
        <v>38</v>
      </c>
      <c r="C318" s="71" t="s">
        <v>204</v>
      </c>
      <c r="D318" s="72" t="s">
        <v>277</v>
      </c>
      <c r="E318" s="44">
        <v>0</v>
      </c>
      <c r="F318" s="72"/>
      <c r="G318" s="72" t="s">
        <v>11</v>
      </c>
      <c r="H318" s="72" t="s">
        <v>286</v>
      </c>
      <c r="I318" s="45"/>
      <c r="J318" s="73" t="s">
        <v>285</v>
      </c>
      <c r="K318" s="73" t="s">
        <v>311</v>
      </c>
      <c r="L318" s="72" t="s">
        <v>281</v>
      </c>
      <c r="M318" s="72" t="s">
        <v>282</v>
      </c>
      <c r="N318" s="72"/>
      <c r="O318" s="74"/>
    </row>
    <row r="319" spans="1:15" ht="16.5" customHeight="1">
      <c r="A319" s="69" t="s">
        <v>42</v>
      </c>
      <c r="B319" s="70" t="s">
        <v>43</v>
      </c>
      <c r="C319" s="71" t="s">
        <v>204</v>
      </c>
      <c r="D319" s="72" t="s">
        <v>277</v>
      </c>
      <c r="E319" s="50">
        <v>0</v>
      </c>
      <c r="F319" s="66"/>
      <c r="G319" s="72" t="s">
        <v>11</v>
      </c>
      <c r="H319" s="72" t="s">
        <v>286</v>
      </c>
      <c r="I319" s="45"/>
      <c r="J319" s="73" t="s">
        <v>285</v>
      </c>
      <c r="K319" s="73" t="s">
        <v>312</v>
      </c>
      <c r="L319" s="72" t="s">
        <v>282</v>
      </c>
      <c r="M319" s="72"/>
      <c r="N319" s="72"/>
      <c r="O319" s="74"/>
    </row>
    <row r="320" spans="1:15" ht="16.5" customHeight="1">
      <c r="A320" s="69" t="s">
        <v>45</v>
      </c>
      <c r="B320" s="70" t="s">
        <v>46</v>
      </c>
      <c r="C320" s="71" t="s">
        <v>204</v>
      </c>
      <c r="D320" s="72" t="s">
        <v>277</v>
      </c>
      <c r="E320" s="44">
        <v>0.5</v>
      </c>
      <c r="F320" s="72"/>
      <c r="G320" s="72" t="s">
        <v>284</v>
      </c>
      <c r="H320" s="72" t="s">
        <v>283</v>
      </c>
      <c r="I320" s="45" t="s">
        <v>313</v>
      </c>
      <c r="J320" s="73" t="s">
        <v>279</v>
      </c>
      <c r="K320" s="76" t="s">
        <v>314</v>
      </c>
      <c r="L320" s="73" t="s">
        <v>282</v>
      </c>
      <c r="M320" s="73"/>
      <c r="N320" s="73"/>
      <c r="O320" s="75"/>
    </row>
    <row r="321" spans="1:15" ht="16.5" customHeight="1">
      <c r="A321" s="69" t="s">
        <v>47</v>
      </c>
      <c r="B321" s="70" t="s">
        <v>48</v>
      </c>
      <c r="C321" s="71" t="s">
        <v>204</v>
      </c>
      <c r="D321" s="72" t="s">
        <v>277</v>
      </c>
      <c r="E321" s="44">
        <v>0.5</v>
      </c>
      <c r="F321" s="72"/>
      <c r="G321" s="72" t="s">
        <v>284</v>
      </c>
      <c r="H321" s="72" t="s">
        <v>283</v>
      </c>
      <c r="I321" s="45" t="s">
        <v>315</v>
      </c>
      <c r="J321" s="73" t="s">
        <v>279</v>
      </c>
      <c r="K321" s="73" t="s">
        <v>316</v>
      </c>
      <c r="L321" s="73" t="s">
        <v>282</v>
      </c>
      <c r="M321" s="73" t="s">
        <v>316</v>
      </c>
      <c r="N321" s="73"/>
      <c r="O321" s="75"/>
    </row>
    <row r="322" spans="1:15" ht="16.5" customHeight="1">
      <c r="A322" s="69" t="s">
        <v>50</v>
      </c>
      <c r="B322" s="70" t="s">
        <v>51</v>
      </c>
      <c r="C322" s="71" t="s">
        <v>204</v>
      </c>
      <c r="D322" s="72" t="s">
        <v>277</v>
      </c>
      <c r="E322" s="44">
        <v>1</v>
      </c>
      <c r="F322" s="72"/>
      <c r="G322" s="72" t="s">
        <v>25</v>
      </c>
      <c r="H322" s="72" t="s">
        <v>296</v>
      </c>
      <c r="I322" s="45" t="s">
        <v>317</v>
      </c>
      <c r="J322" s="73" t="s">
        <v>279</v>
      </c>
      <c r="K322" s="73" t="s">
        <v>318</v>
      </c>
      <c r="L322" s="73" t="s">
        <v>319</v>
      </c>
      <c r="M322" s="76" t="s">
        <v>320</v>
      </c>
      <c r="N322" s="73" t="s">
        <v>321</v>
      </c>
      <c r="O322" s="75" t="s">
        <v>281</v>
      </c>
    </row>
    <row r="323" spans="1:15" ht="16.5" customHeight="1">
      <c r="A323" s="69" t="s">
        <v>53</v>
      </c>
      <c r="B323" s="70" t="s">
        <v>54</v>
      </c>
      <c r="C323" s="71" t="s">
        <v>204</v>
      </c>
      <c r="D323" s="72" t="s">
        <v>277</v>
      </c>
      <c r="E323" s="44">
        <v>0.5</v>
      </c>
      <c r="F323" s="72"/>
      <c r="G323" s="72" t="s">
        <v>284</v>
      </c>
      <c r="H323" s="72" t="s">
        <v>283</v>
      </c>
      <c r="I323" s="45" t="s">
        <v>322</v>
      </c>
      <c r="J323" s="73" t="s">
        <v>279</v>
      </c>
      <c r="K323" s="73" t="s">
        <v>323</v>
      </c>
      <c r="L323" s="73" t="s">
        <v>324</v>
      </c>
      <c r="M323" s="73" t="s">
        <v>282</v>
      </c>
      <c r="N323" s="73"/>
      <c r="O323" s="75"/>
    </row>
    <row r="324" spans="1:15" ht="16.5" customHeight="1">
      <c r="A324" s="69" t="s">
        <v>55</v>
      </c>
      <c r="B324" s="70" t="s">
        <v>56</v>
      </c>
      <c r="C324" s="71" t="s">
        <v>204</v>
      </c>
      <c r="D324" s="72" t="s">
        <v>277</v>
      </c>
      <c r="E324" s="44">
        <v>0</v>
      </c>
      <c r="F324" s="66"/>
      <c r="G324" s="72" t="s">
        <v>11</v>
      </c>
      <c r="H324" s="72" t="s">
        <v>286</v>
      </c>
      <c r="I324" s="45"/>
      <c r="J324" s="73" t="s">
        <v>285</v>
      </c>
      <c r="K324" s="73" t="s">
        <v>325</v>
      </c>
      <c r="L324" s="72" t="s">
        <v>281</v>
      </c>
      <c r="M324" s="72" t="s">
        <v>282</v>
      </c>
      <c r="N324" s="72"/>
      <c r="O324" s="74"/>
    </row>
    <row r="325" spans="1:15" ht="16.5" customHeight="1">
      <c r="A325" s="69" t="s">
        <v>57</v>
      </c>
      <c r="B325" s="70" t="s">
        <v>58</v>
      </c>
      <c r="C325" s="71" t="s">
        <v>204</v>
      </c>
      <c r="D325" s="72" t="s">
        <v>277</v>
      </c>
      <c r="E325" s="44">
        <v>0</v>
      </c>
      <c r="F325" s="72"/>
      <c r="G325" s="72" t="s">
        <v>11</v>
      </c>
      <c r="H325" s="72" t="s">
        <v>286</v>
      </c>
      <c r="I325" s="45" t="s">
        <v>326</v>
      </c>
      <c r="J325" s="73" t="s">
        <v>279</v>
      </c>
      <c r="K325" s="73" t="s">
        <v>327</v>
      </c>
      <c r="L325" s="72" t="s">
        <v>281</v>
      </c>
      <c r="M325" s="72" t="s">
        <v>282</v>
      </c>
      <c r="N325" s="72"/>
      <c r="O325" s="74"/>
    </row>
    <row r="326" spans="1:15" ht="16.5" customHeight="1">
      <c r="A326" s="69" t="s">
        <v>61</v>
      </c>
      <c r="B326" s="70" t="s">
        <v>62</v>
      </c>
      <c r="C326" s="71" t="s">
        <v>204</v>
      </c>
      <c r="D326" s="72" t="s">
        <v>277</v>
      </c>
      <c r="E326" s="44">
        <v>0.5</v>
      </c>
      <c r="F326" s="72"/>
      <c r="G326" s="72" t="s">
        <v>284</v>
      </c>
      <c r="H326" s="72" t="s">
        <v>283</v>
      </c>
      <c r="I326" s="45" t="s">
        <v>328</v>
      </c>
      <c r="J326" s="73" t="s">
        <v>279</v>
      </c>
      <c r="K326" s="73" t="s">
        <v>329</v>
      </c>
      <c r="L326" s="73" t="s">
        <v>330</v>
      </c>
      <c r="M326" s="73" t="s">
        <v>282</v>
      </c>
      <c r="N326" s="73" t="s">
        <v>331</v>
      </c>
      <c r="O326" s="75"/>
    </row>
    <row r="327" spans="1:15" ht="16.5" customHeight="1">
      <c r="A327" s="69" t="s">
        <v>63</v>
      </c>
      <c r="B327" s="70" t="s">
        <v>64</v>
      </c>
      <c r="C327" s="71" t="s">
        <v>204</v>
      </c>
      <c r="D327" s="72" t="s">
        <v>277</v>
      </c>
      <c r="E327" s="44">
        <v>0</v>
      </c>
      <c r="F327" s="72"/>
      <c r="G327" s="72" t="s">
        <v>11</v>
      </c>
      <c r="H327" s="72" t="s">
        <v>286</v>
      </c>
      <c r="I327" s="45"/>
      <c r="J327" s="73" t="s">
        <v>279</v>
      </c>
      <c r="K327" s="73" t="s">
        <v>332</v>
      </c>
      <c r="L327" s="73" t="s">
        <v>333</v>
      </c>
      <c r="M327" s="73" t="s">
        <v>282</v>
      </c>
      <c r="N327" s="73"/>
      <c r="O327" s="75"/>
    </row>
    <row r="328" spans="1:15" ht="16.5" customHeight="1">
      <c r="A328" s="69" t="s">
        <v>67</v>
      </c>
      <c r="B328" s="70" t="s">
        <v>68</v>
      </c>
      <c r="C328" s="71" t="s">
        <v>204</v>
      </c>
      <c r="D328" s="72" t="s">
        <v>277</v>
      </c>
      <c r="E328" s="44">
        <v>0</v>
      </c>
      <c r="F328" s="72"/>
      <c r="G328" s="72" t="s">
        <v>11</v>
      </c>
      <c r="H328" s="72" t="s">
        <v>286</v>
      </c>
      <c r="I328" s="45" t="s">
        <v>334</v>
      </c>
      <c r="J328" s="73" t="s">
        <v>279</v>
      </c>
      <c r="K328" s="73" t="s">
        <v>335</v>
      </c>
      <c r="L328" s="73" t="s">
        <v>336</v>
      </c>
      <c r="M328" s="73" t="s">
        <v>337</v>
      </c>
      <c r="N328" s="73" t="s">
        <v>338</v>
      </c>
      <c r="O328" s="75" t="s">
        <v>282</v>
      </c>
    </row>
    <row r="329" spans="1:15" ht="16.5" customHeight="1">
      <c r="A329" s="69" t="s">
        <v>71</v>
      </c>
      <c r="B329" s="70" t="s">
        <v>72</v>
      </c>
      <c r="C329" s="71" t="s">
        <v>204</v>
      </c>
      <c r="D329" s="72" t="s">
        <v>277</v>
      </c>
      <c r="E329" s="44">
        <v>1</v>
      </c>
      <c r="F329" s="72"/>
      <c r="G329" s="72" t="s">
        <v>25</v>
      </c>
      <c r="H329" s="72" t="s">
        <v>296</v>
      </c>
      <c r="I329" s="45" t="s">
        <v>339</v>
      </c>
      <c r="J329" s="73" t="s">
        <v>279</v>
      </c>
      <c r="K329" s="73" t="s">
        <v>332</v>
      </c>
      <c r="L329" s="73" t="s">
        <v>340</v>
      </c>
      <c r="M329" s="73" t="s">
        <v>341</v>
      </c>
      <c r="N329" s="72" t="s">
        <v>281</v>
      </c>
      <c r="O329" s="74" t="s">
        <v>282</v>
      </c>
    </row>
    <row r="330" spans="1:15" ht="16.5" customHeight="1">
      <c r="A330" s="69" t="s">
        <v>74</v>
      </c>
      <c r="B330" s="70" t="s">
        <v>75</v>
      </c>
      <c r="C330" s="71" t="s">
        <v>204</v>
      </c>
      <c r="D330" s="72" t="s">
        <v>277</v>
      </c>
      <c r="E330" s="44">
        <v>0</v>
      </c>
      <c r="F330" s="72"/>
      <c r="G330" s="72" t="s">
        <v>11</v>
      </c>
      <c r="H330" s="72" t="s">
        <v>286</v>
      </c>
      <c r="I330" s="45"/>
      <c r="J330" s="73" t="s">
        <v>279</v>
      </c>
      <c r="K330" s="73" t="s">
        <v>342</v>
      </c>
      <c r="L330" s="73" t="s">
        <v>343</v>
      </c>
      <c r="M330" s="72" t="s">
        <v>281</v>
      </c>
      <c r="N330" s="72" t="s">
        <v>282</v>
      </c>
      <c r="O330" s="74"/>
    </row>
    <row r="331" spans="1:15" ht="16.5" customHeight="1">
      <c r="A331" s="69" t="s">
        <v>76</v>
      </c>
      <c r="B331" s="70" t="s">
        <v>77</v>
      </c>
      <c r="C331" s="71" t="s">
        <v>204</v>
      </c>
      <c r="D331" s="72" t="s">
        <v>277</v>
      </c>
      <c r="E331" s="44">
        <v>1</v>
      </c>
      <c r="F331" s="72"/>
      <c r="G331" s="72" t="s">
        <v>25</v>
      </c>
      <c r="H331" s="72" t="s">
        <v>296</v>
      </c>
      <c r="I331" s="45" t="s">
        <v>344</v>
      </c>
      <c r="J331" s="73" t="s">
        <v>279</v>
      </c>
      <c r="K331" s="73" t="s">
        <v>345</v>
      </c>
      <c r="L331" s="72" t="s">
        <v>281</v>
      </c>
      <c r="M331" s="72" t="s">
        <v>282</v>
      </c>
      <c r="N331" s="72"/>
      <c r="O331" s="74"/>
    </row>
    <row r="332" spans="1:15" ht="16.5" customHeight="1">
      <c r="A332" s="69" t="s">
        <v>80</v>
      </c>
      <c r="B332" s="70" t="s">
        <v>81</v>
      </c>
      <c r="C332" s="71" t="s">
        <v>204</v>
      </c>
      <c r="D332" s="72" t="s">
        <v>277</v>
      </c>
      <c r="E332" s="44">
        <v>0</v>
      </c>
      <c r="F332" s="72"/>
      <c r="G332" s="72" t="s">
        <v>11</v>
      </c>
      <c r="H332" s="72" t="s">
        <v>286</v>
      </c>
      <c r="I332" s="45"/>
      <c r="J332" s="73" t="s">
        <v>279</v>
      </c>
      <c r="K332" s="73" t="s">
        <v>346</v>
      </c>
      <c r="L332" s="73" t="s">
        <v>347</v>
      </c>
      <c r="M332" s="72" t="s">
        <v>282</v>
      </c>
      <c r="N332" s="72"/>
      <c r="O332" s="74"/>
    </row>
    <row r="333" spans="1:15" ht="16.5" customHeight="1">
      <c r="A333" s="69" t="s">
        <v>83</v>
      </c>
      <c r="B333" s="70" t="s">
        <v>84</v>
      </c>
      <c r="C333" s="71" t="s">
        <v>204</v>
      </c>
      <c r="D333" s="72" t="s">
        <v>277</v>
      </c>
      <c r="E333" s="44">
        <v>0.5</v>
      </c>
      <c r="F333" s="72"/>
      <c r="G333" s="72" t="s">
        <v>284</v>
      </c>
      <c r="H333" s="72" t="s">
        <v>283</v>
      </c>
      <c r="I333" s="45" t="s">
        <v>348</v>
      </c>
      <c r="J333" s="73" t="s">
        <v>279</v>
      </c>
      <c r="K333" s="73" t="s">
        <v>349</v>
      </c>
      <c r="L333" s="73" t="s">
        <v>350</v>
      </c>
      <c r="M333" s="73" t="s">
        <v>351</v>
      </c>
      <c r="N333" s="73" t="s">
        <v>282</v>
      </c>
      <c r="O333" s="75"/>
    </row>
    <row r="334" spans="1:15" ht="16.5" customHeight="1">
      <c r="A334" s="69" t="s">
        <v>86</v>
      </c>
      <c r="B334" s="70" t="s">
        <v>87</v>
      </c>
      <c r="C334" s="71" t="s">
        <v>204</v>
      </c>
      <c r="D334" s="72" t="s">
        <v>277</v>
      </c>
      <c r="E334" s="44">
        <v>1</v>
      </c>
      <c r="F334" s="72"/>
      <c r="G334" s="72" t="s">
        <v>25</v>
      </c>
      <c r="H334" s="72" t="s">
        <v>296</v>
      </c>
      <c r="I334" s="45" t="s">
        <v>352</v>
      </c>
      <c r="J334" s="73" t="s">
        <v>279</v>
      </c>
      <c r="K334" s="73" t="s">
        <v>353</v>
      </c>
      <c r="L334" s="73" t="s">
        <v>354</v>
      </c>
      <c r="M334" s="73" t="s">
        <v>281</v>
      </c>
      <c r="N334" s="73" t="s">
        <v>355</v>
      </c>
      <c r="O334" s="75" t="s">
        <v>282</v>
      </c>
    </row>
    <row r="335" spans="1:15" ht="16.5" customHeight="1">
      <c r="A335" s="69" t="s">
        <v>89</v>
      </c>
      <c r="B335" s="70" t="s">
        <v>90</v>
      </c>
      <c r="C335" s="71" t="s">
        <v>204</v>
      </c>
      <c r="D335" s="72" t="s">
        <v>277</v>
      </c>
      <c r="E335" s="44">
        <v>0</v>
      </c>
      <c r="F335" s="72"/>
      <c r="G335" s="72" t="s">
        <v>11</v>
      </c>
      <c r="H335" s="72" t="s">
        <v>286</v>
      </c>
      <c r="I335" s="45"/>
      <c r="J335" s="66" t="s">
        <v>285</v>
      </c>
      <c r="K335" s="73" t="s">
        <v>356</v>
      </c>
      <c r="L335" s="72" t="s">
        <v>281</v>
      </c>
      <c r="M335" s="72"/>
      <c r="N335" s="72"/>
      <c r="O335" s="74"/>
    </row>
    <row r="336" spans="1:15" ht="16.5" customHeight="1">
      <c r="A336" s="69" t="s">
        <v>91</v>
      </c>
      <c r="B336" s="70" t="s">
        <v>92</v>
      </c>
      <c r="C336" s="71" t="s">
        <v>204</v>
      </c>
      <c r="D336" s="72" t="s">
        <v>277</v>
      </c>
      <c r="E336" s="44">
        <v>0.5</v>
      </c>
      <c r="F336" s="72"/>
      <c r="G336" s="72" t="s">
        <v>284</v>
      </c>
      <c r="H336" s="72" t="s">
        <v>283</v>
      </c>
      <c r="I336" s="45" t="s">
        <v>357</v>
      </c>
      <c r="J336" s="73" t="s">
        <v>279</v>
      </c>
      <c r="K336" s="73" t="s">
        <v>282</v>
      </c>
      <c r="L336" s="73"/>
      <c r="M336" s="73"/>
      <c r="N336" s="73"/>
      <c r="O336" s="75"/>
    </row>
    <row r="337" spans="1:15" ht="16.5" customHeight="1">
      <c r="A337" s="69" t="s">
        <v>94</v>
      </c>
      <c r="B337" s="70" t="s">
        <v>95</v>
      </c>
      <c r="C337" s="71" t="s">
        <v>204</v>
      </c>
      <c r="D337" s="72" t="s">
        <v>277</v>
      </c>
      <c r="E337" s="44">
        <v>1</v>
      </c>
      <c r="F337" s="72"/>
      <c r="G337" s="72" t="s">
        <v>25</v>
      </c>
      <c r="H337" s="72" t="s">
        <v>296</v>
      </c>
      <c r="I337" s="45" t="s">
        <v>358</v>
      </c>
      <c r="J337" s="73" t="s">
        <v>279</v>
      </c>
      <c r="K337" s="73" t="s">
        <v>359</v>
      </c>
      <c r="L337" s="73" t="s">
        <v>281</v>
      </c>
      <c r="M337" s="73" t="s">
        <v>282</v>
      </c>
      <c r="N337" s="73"/>
      <c r="O337" s="75"/>
    </row>
    <row r="338" spans="1:15" ht="16.5" customHeight="1">
      <c r="A338" s="69" t="s">
        <v>96</v>
      </c>
      <c r="B338" s="70" t="s">
        <v>97</v>
      </c>
      <c r="C338" s="71" t="s">
        <v>204</v>
      </c>
      <c r="D338" s="72" t="s">
        <v>277</v>
      </c>
      <c r="E338" s="44">
        <v>0</v>
      </c>
      <c r="F338" s="72"/>
      <c r="G338" s="72" t="s">
        <v>11</v>
      </c>
      <c r="H338" s="72" t="s">
        <v>286</v>
      </c>
      <c r="I338" s="45" t="s">
        <v>360</v>
      </c>
      <c r="J338" s="66" t="s">
        <v>285</v>
      </c>
      <c r="K338" s="73" t="s">
        <v>361</v>
      </c>
      <c r="L338" s="72" t="s">
        <v>282</v>
      </c>
      <c r="M338" s="72"/>
      <c r="N338" s="72"/>
      <c r="O338" s="74"/>
    </row>
    <row r="339" spans="1:15" ht="16.5" customHeight="1">
      <c r="A339" s="69" t="s">
        <v>100</v>
      </c>
      <c r="B339" s="70" t="s">
        <v>101</v>
      </c>
      <c r="C339" s="71" t="s">
        <v>204</v>
      </c>
      <c r="D339" s="72" t="s">
        <v>277</v>
      </c>
      <c r="E339" s="44">
        <v>1</v>
      </c>
      <c r="F339" s="72"/>
      <c r="G339" s="72" t="s">
        <v>25</v>
      </c>
      <c r="H339" s="72" t="s">
        <v>296</v>
      </c>
      <c r="I339" s="45" t="s">
        <v>362</v>
      </c>
      <c r="J339" s="73" t="s">
        <v>279</v>
      </c>
      <c r="K339" s="73" t="s">
        <v>363</v>
      </c>
      <c r="L339" s="73" t="s">
        <v>364</v>
      </c>
      <c r="M339" s="73" t="s">
        <v>365</v>
      </c>
      <c r="N339" s="73" t="s">
        <v>281</v>
      </c>
      <c r="O339" s="75" t="s">
        <v>282</v>
      </c>
    </row>
    <row r="340" spans="1:15" ht="16.5" customHeight="1">
      <c r="A340" s="69" t="s">
        <v>102</v>
      </c>
      <c r="B340" s="70" t="s">
        <v>103</v>
      </c>
      <c r="C340" s="71" t="s">
        <v>204</v>
      </c>
      <c r="D340" s="72" t="s">
        <v>277</v>
      </c>
      <c r="E340" s="44">
        <v>0</v>
      </c>
      <c r="F340" s="72"/>
      <c r="G340" s="72" t="s">
        <v>11</v>
      </c>
      <c r="H340" s="72" t="s">
        <v>286</v>
      </c>
      <c r="I340" s="45"/>
      <c r="J340" s="66" t="s">
        <v>285</v>
      </c>
      <c r="K340" s="72" t="s">
        <v>282</v>
      </c>
      <c r="L340" s="72"/>
      <c r="M340" s="72"/>
      <c r="N340" s="72"/>
      <c r="O340" s="74"/>
    </row>
    <row r="341" spans="1:15" ht="16.5" customHeight="1">
      <c r="A341" s="69" t="s">
        <v>107</v>
      </c>
      <c r="B341" s="70" t="s">
        <v>108</v>
      </c>
      <c r="C341" s="71" t="s">
        <v>204</v>
      </c>
      <c r="D341" s="72" t="s">
        <v>277</v>
      </c>
      <c r="E341" s="44">
        <v>0</v>
      </c>
      <c r="F341" s="72"/>
      <c r="G341" s="72" t="s">
        <v>11</v>
      </c>
      <c r="H341" s="72" t="s">
        <v>286</v>
      </c>
      <c r="I341" s="45" t="s">
        <v>366</v>
      </c>
      <c r="J341" s="66" t="s">
        <v>285</v>
      </c>
      <c r="K341" s="73" t="s">
        <v>367</v>
      </c>
      <c r="L341" s="73" t="s">
        <v>368</v>
      </c>
      <c r="M341" s="72" t="s">
        <v>281</v>
      </c>
      <c r="N341" s="72" t="s">
        <v>282</v>
      </c>
      <c r="O341" s="77" t="s">
        <v>369</v>
      </c>
    </row>
    <row r="342" spans="1:15" ht="16.5" customHeight="1">
      <c r="A342" s="69" t="s">
        <v>110</v>
      </c>
      <c r="B342" s="70" t="s">
        <v>111</v>
      </c>
      <c r="C342" s="71" t="s">
        <v>204</v>
      </c>
      <c r="D342" s="72" t="s">
        <v>277</v>
      </c>
      <c r="E342" s="44">
        <v>1</v>
      </c>
      <c r="F342" s="72"/>
      <c r="G342" s="72" t="s">
        <v>25</v>
      </c>
      <c r="H342" s="72" t="s">
        <v>296</v>
      </c>
      <c r="I342" s="45" t="s">
        <v>370</v>
      </c>
      <c r="J342" s="73" t="s">
        <v>279</v>
      </c>
      <c r="K342" s="73" t="s">
        <v>371</v>
      </c>
      <c r="L342" s="73" t="s">
        <v>372</v>
      </c>
      <c r="M342" s="73" t="s">
        <v>281</v>
      </c>
      <c r="N342" s="73" t="s">
        <v>282</v>
      </c>
      <c r="O342" s="75"/>
    </row>
    <row r="343" spans="1:15" ht="16.5" customHeight="1">
      <c r="A343" s="69" t="s">
        <v>112</v>
      </c>
      <c r="B343" s="70" t="s">
        <v>113</v>
      </c>
      <c r="C343" s="71" t="s">
        <v>204</v>
      </c>
      <c r="D343" s="72" t="s">
        <v>277</v>
      </c>
      <c r="E343" s="44">
        <v>0</v>
      </c>
      <c r="F343" s="72"/>
      <c r="G343" s="72" t="s">
        <v>11</v>
      </c>
      <c r="H343" s="72" t="s">
        <v>286</v>
      </c>
      <c r="I343" s="45"/>
      <c r="J343" s="66" t="s">
        <v>285</v>
      </c>
      <c r="K343" s="73" t="s">
        <v>373</v>
      </c>
      <c r="L343" s="72" t="s">
        <v>281</v>
      </c>
      <c r="M343" s="72" t="s">
        <v>282</v>
      </c>
      <c r="N343" s="72"/>
      <c r="O343" s="74"/>
    </row>
    <row r="344" spans="1:15" ht="16.5" customHeight="1">
      <c r="A344" s="69" t="s">
        <v>116</v>
      </c>
      <c r="B344" s="70" t="s">
        <v>117</v>
      </c>
      <c r="C344" s="71" t="s">
        <v>204</v>
      </c>
      <c r="D344" s="72" t="s">
        <v>277</v>
      </c>
      <c r="E344" s="44">
        <v>1</v>
      </c>
      <c r="F344" s="72"/>
      <c r="G344" s="72" t="s">
        <v>25</v>
      </c>
      <c r="H344" s="72" t="s">
        <v>296</v>
      </c>
      <c r="I344" s="45" t="s">
        <v>374</v>
      </c>
      <c r="J344" s="73" t="s">
        <v>279</v>
      </c>
      <c r="K344" s="73" t="s">
        <v>375</v>
      </c>
      <c r="L344" s="73" t="s">
        <v>281</v>
      </c>
      <c r="M344" s="73" t="s">
        <v>282</v>
      </c>
      <c r="N344" s="73"/>
      <c r="O344" s="75"/>
    </row>
    <row r="345" spans="1:15" ht="16.5" customHeight="1">
      <c r="A345" s="69" t="s">
        <v>119</v>
      </c>
      <c r="B345" s="70" t="s">
        <v>120</v>
      </c>
      <c r="C345" s="71" t="s">
        <v>204</v>
      </c>
      <c r="D345" s="72" t="s">
        <v>277</v>
      </c>
      <c r="E345" s="44">
        <v>0.5</v>
      </c>
      <c r="F345" s="72"/>
      <c r="G345" s="72" t="s">
        <v>284</v>
      </c>
      <c r="H345" s="72" t="s">
        <v>283</v>
      </c>
      <c r="I345" s="45" t="s">
        <v>376</v>
      </c>
      <c r="J345" s="73" t="s">
        <v>279</v>
      </c>
      <c r="K345" s="73" t="s">
        <v>377</v>
      </c>
      <c r="L345" s="73" t="s">
        <v>378</v>
      </c>
      <c r="M345" s="73" t="s">
        <v>282</v>
      </c>
      <c r="N345" s="73"/>
      <c r="O345" s="75"/>
    </row>
    <row r="346" spans="1:15" ht="16.5" customHeight="1">
      <c r="A346" s="69" t="s">
        <v>122</v>
      </c>
      <c r="B346" s="70" t="s">
        <v>123</v>
      </c>
      <c r="C346" s="71" t="s">
        <v>204</v>
      </c>
      <c r="D346" s="72" t="s">
        <v>277</v>
      </c>
      <c r="E346" s="44">
        <v>1</v>
      </c>
      <c r="F346" s="72"/>
      <c r="G346" s="72" t="s">
        <v>25</v>
      </c>
      <c r="H346" s="72" t="s">
        <v>296</v>
      </c>
      <c r="I346" s="45" t="s">
        <v>379</v>
      </c>
      <c r="J346" s="73" t="s">
        <v>279</v>
      </c>
      <c r="K346" s="73" t="s">
        <v>380</v>
      </c>
      <c r="L346" s="73" t="s">
        <v>381</v>
      </c>
      <c r="M346" s="73" t="s">
        <v>281</v>
      </c>
      <c r="N346" s="73" t="s">
        <v>282</v>
      </c>
      <c r="O346" s="75"/>
    </row>
    <row r="347" spans="1:15" ht="16.5" customHeight="1">
      <c r="A347" s="69" t="s">
        <v>125</v>
      </c>
      <c r="B347" s="70" t="s">
        <v>126</v>
      </c>
      <c r="C347" s="71" t="s">
        <v>204</v>
      </c>
      <c r="D347" s="72" t="s">
        <v>277</v>
      </c>
      <c r="E347" s="44">
        <v>0.5</v>
      </c>
      <c r="F347" s="72"/>
      <c r="G347" s="72" t="s">
        <v>284</v>
      </c>
      <c r="H347" s="72" t="s">
        <v>283</v>
      </c>
      <c r="I347" s="45" t="s">
        <v>382</v>
      </c>
      <c r="J347" s="73" t="s">
        <v>383</v>
      </c>
      <c r="K347" s="73" t="s">
        <v>384</v>
      </c>
      <c r="L347" s="73" t="s">
        <v>385</v>
      </c>
      <c r="M347" s="73" t="s">
        <v>279</v>
      </c>
      <c r="N347" s="72" t="s">
        <v>281</v>
      </c>
      <c r="O347" s="74" t="s">
        <v>282</v>
      </c>
    </row>
    <row r="348" spans="1:15" ht="16.5" customHeight="1">
      <c r="A348" s="69" t="s">
        <v>127</v>
      </c>
      <c r="B348" s="70" t="s">
        <v>128</v>
      </c>
      <c r="C348" s="71" t="s">
        <v>204</v>
      </c>
      <c r="D348" s="72" t="s">
        <v>277</v>
      </c>
      <c r="E348" s="44">
        <v>0</v>
      </c>
      <c r="F348" s="72"/>
      <c r="G348" s="72" t="s">
        <v>11</v>
      </c>
      <c r="H348" s="72" t="s">
        <v>286</v>
      </c>
      <c r="I348" s="45" t="s">
        <v>386</v>
      </c>
      <c r="J348" s="73" t="s">
        <v>279</v>
      </c>
      <c r="K348" s="73" t="s">
        <v>372</v>
      </c>
      <c r="L348" s="73" t="s">
        <v>387</v>
      </c>
      <c r="M348" s="72" t="s">
        <v>281</v>
      </c>
      <c r="N348" s="72" t="s">
        <v>282</v>
      </c>
      <c r="O348" s="74" t="s">
        <v>282</v>
      </c>
    </row>
    <row r="349" spans="1:15" ht="16.5" customHeight="1">
      <c r="A349" s="69" t="s">
        <v>129</v>
      </c>
      <c r="B349" s="70" t="s">
        <v>130</v>
      </c>
      <c r="C349" s="71" t="s">
        <v>204</v>
      </c>
      <c r="D349" s="72" t="s">
        <v>277</v>
      </c>
      <c r="E349" s="44">
        <v>1</v>
      </c>
      <c r="F349" s="72"/>
      <c r="G349" s="72" t="s">
        <v>25</v>
      </c>
      <c r="H349" s="72" t="s">
        <v>296</v>
      </c>
      <c r="I349" s="45" t="s">
        <v>388</v>
      </c>
      <c r="J349" s="73" t="s">
        <v>285</v>
      </c>
      <c r="K349" s="73" t="s">
        <v>389</v>
      </c>
      <c r="L349" s="73" t="s">
        <v>390</v>
      </c>
      <c r="M349" s="73" t="s">
        <v>391</v>
      </c>
      <c r="N349" s="72" t="s">
        <v>281</v>
      </c>
      <c r="O349" s="74" t="s">
        <v>282</v>
      </c>
    </row>
    <row r="350" spans="1:15" ht="16.5" customHeight="1">
      <c r="A350" s="69" t="s">
        <v>132</v>
      </c>
      <c r="B350" s="70" t="s">
        <v>133</v>
      </c>
      <c r="C350" s="71" t="s">
        <v>204</v>
      </c>
      <c r="D350" s="72" t="s">
        <v>277</v>
      </c>
      <c r="E350" s="44">
        <v>0.5</v>
      </c>
      <c r="F350" s="72"/>
      <c r="G350" s="72" t="s">
        <v>284</v>
      </c>
      <c r="H350" s="72" t="s">
        <v>283</v>
      </c>
      <c r="I350" s="45" t="s">
        <v>392</v>
      </c>
      <c r="J350" s="73" t="s">
        <v>279</v>
      </c>
      <c r="K350" s="73" t="s">
        <v>393</v>
      </c>
      <c r="L350" s="72" t="s">
        <v>281</v>
      </c>
      <c r="M350" s="72" t="s">
        <v>282</v>
      </c>
      <c r="N350" s="72"/>
      <c r="O350" s="74"/>
    </row>
    <row r="351" spans="1:15" ht="16.5" customHeight="1">
      <c r="A351" s="69" t="s">
        <v>134</v>
      </c>
      <c r="B351" s="70" t="s">
        <v>135</v>
      </c>
      <c r="C351" s="71" t="s">
        <v>204</v>
      </c>
      <c r="D351" s="72" t="s">
        <v>277</v>
      </c>
      <c r="E351" s="44">
        <v>0.5</v>
      </c>
      <c r="F351" s="72"/>
      <c r="G351" s="72" t="s">
        <v>284</v>
      </c>
      <c r="H351" s="72" t="s">
        <v>283</v>
      </c>
      <c r="I351" s="45" t="s">
        <v>394</v>
      </c>
      <c r="J351" s="73" t="s">
        <v>279</v>
      </c>
      <c r="K351" s="73" t="s">
        <v>395</v>
      </c>
      <c r="L351" s="73" t="s">
        <v>396</v>
      </c>
      <c r="M351" s="76" t="s">
        <v>397</v>
      </c>
      <c r="N351" s="72" t="s">
        <v>281</v>
      </c>
      <c r="O351" s="74" t="s">
        <v>282</v>
      </c>
    </row>
    <row r="352" spans="1:15" ht="16.5" customHeight="1">
      <c r="A352" s="69" t="s">
        <v>139</v>
      </c>
      <c r="B352" s="70" t="s">
        <v>140</v>
      </c>
      <c r="C352" s="71" t="s">
        <v>204</v>
      </c>
      <c r="D352" s="72" t="s">
        <v>277</v>
      </c>
      <c r="E352" s="44">
        <v>0.5</v>
      </c>
      <c r="F352" s="72"/>
      <c r="G352" s="72" t="s">
        <v>284</v>
      </c>
      <c r="H352" s="72" t="s">
        <v>283</v>
      </c>
      <c r="I352" s="45" t="s">
        <v>398</v>
      </c>
      <c r="J352" s="73" t="s">
        <v>279</v>
      </c>
      <c r="K352" s="73" t="s">
        <v>399</v>
      </c>
      <c r="L352" s="73" t="s">
        <v>400</v>
      </c>
      <c r="M352" s="72" t="s">
        <v>282</v>
      </c>
      <c r="N352" s="76" t="s">
        <v>401</v>
      </c>
      <c r="O352" s="74"/>
    </row>
    <row r="353" spans="1:15" ht="16.5" customHeight="1">
      <c r="A353" s="69" t="s">
        <v>141</v>
      </c>
      <c r="B353" s="70" t="s">
        <v>142</v>
      </c>
      <c r="C353" s="71" t="s">
        <v>204</v>
      </c>
      <c r="D353" s="72" t="s">
        <v>277</v>
      </c>
      <c r="E353" s="44">
        <v>0</v>
      </c>
      <c r="F353" s="72"/>
      <c r="G353" s="72" t="s">
        <v>11</v>
      </c>
      <c r="H353" s="72" t="s">
        <v>286</v>
      </c>
      <c r="I353" s="45"/>
      <c r="J353" s="73" t="s">
        <v>279</v>
      </c>
      <c r="K353" s="73" t="s">
        <v>402</v>
      </c>
      <c r="L353" s="72" t="s">
        <v>282</v>
      </c>
      <c r="M353" s="72"/>
      <c r="N353" s="72"/>
      <c r="O353" s="74"/>
    </row>
    <row r="354" spans="1:15" ht="16.5" customHeight="1">
      <c r="A354" s="69" t="s">
        <v>144</v>
      </c>
      <c r="B354" s="70" t="s">
        <v>145</v>
      </c>
      <c r="C354" s="71" t="s">
        <v>204</v>
      </c>
      <c r="D354" s="72" t="s">
        <v>277</v>
      </c>
      <c r="E354" s="44">
        <v>0</v>
      </c>
      <c r="F354" s="72"/>
      <c r="G354" s="72" t="s">
        <v>11</v>
      </c>
      <c r="H354" s="72" t="s">
        <v>286</v>
      </c>
      <c r="I354" s="45"/>
      <c r="J354" s="73" t="s">
        <v>279</v>
      </c>
      <c r="K354" s="73" t="s">
        <v>403</v>
      </c>
      <c r="L354" s="73" t="s">
        <v>404</v>
      </c>
      <c r="M354" s="72" t="s">
        <v>282</v>
      </c>
      <c r="N354" s="72"/>
      <c r="O354" s="74"/>
    </row>
    <row r="355" spans="1:15" ht="16.5" customHeight="1">
      <c r="A355" s="69" t="s">
        <v>147</v>
      </c>
      <c r="B355" s="70" t="s">
        <v>148</v>
      </c>
      <c r="C355" s="71" t="s">
        <v>204</v>
      </c>
      <c r="D355" s="72" t="s">
        <v>277</v>
      </c>
      <c r="E355" s="44">
        <v>0.5</v>
      </c>
      <c r="F355" s="72"/>
      <c r="G355" s="72" t="s">
        <v>284</v>
      </c>
      <c r="H355" s="72" t="s">
        <v>283</v>
      </c>
      <c r="I355" s="45" t="s">
        <v>405</v>
      </c>
      <c r="J355" s="73" t="s">
        <v>279</v>
      </c>
      <c r="K355" s="76" t="s">
        <v>406</v>
      </c>
      <c r="L355" s="73" t="s">
        <v>407</v>
      </c>
      <c r="M355" s="73" t="s">
        <v>408</v>
      </c>
      <c r="N355" s="73" t="s">
        <v>409</v>
      </c>
      <c r="O355" s="74" t="s">
        <v>282</v>
      </c>
    </row>
    <row r="356" spans="1:15" ht="16.5" customHeight="1">
      <c r="A356" s="69" t="s">
        <v>151</v>
      </c>
      <c r="B356" s="70" t="s">
        <v>152</v>
      </c>
      <c r="C356" s="71" t="s">
        <v>204</v>
      </c>
      <c r="D356" s="72" t="s">
        <v>277</v>
      </c>
      <c r="E356" s="44">
        <v>0.5</v>
      </c>
      <c r="F356" s="72"/>
      <c r="G356" s="72" t="s">
        <v>284</v>
      </c>
      <c r="H356" s="72" t="s">
        <v>283</v>
      </c>
      <c r="I356" s="45" t="s">
        <v>410</v>
      </c>
      <c r="J356" s="73" t="s">
        <v>279</v>
      </c>
      <c r="K356" s="73" t="s">
        <v>411</v>
      </c>
      <c r="L356" s="73" t="s">
        <v>282</v>
      </c>
      <c r="M356" s="73"/>
      <c r="N356" s="73"/>
      <c r="O356" s="75"/>
    </row>
    <row r="357" spans="1:15" ht="16.5" customHeight="1">
      <c r="A357" s="69" t="s">
        <v>153</v>
      </c>
      <c r="B357" s="70" t="s">
        <v>154</v>
      </c>
      <c r="C357" s="71" t="s">
        <v>204</v>
      </c>
      <c r="D357" s="72" t="s">
        <v>277</v>
      </c>
      <c r="E357" s="44">
        <v>0</v>
      </c>
      <c r="F357" s="72"/>
      <c r="G357" s="72" t="s">
        <v>11</v>
      </c>
      <c r="H357" s="72" t="s">
        <v>286</v>
      </c>
      <c r="I357" s="45"/>
      <c r="J357" s="73" t="s">
        <v>412</v>
      </c>
      <c r="K357" s="73" t="s">
        <v>413</v>
      </c>
      <c r="L357" s="73" t="s">
        <v>414</v>
      </c>
      <c r="M357" s="72" t="s">
        <v>282</v>
      </c>
      <c r="N357" s="72"/>
      <c r="O357" s="74"/>
    </row>
    <row r="358" spans="1:15" ht="16.5" customHeight="1">
      <c r="A358" s="78" t="s">
        <v>156</v>
      </c>
      <c r="B358" s="79" t="s">
        <v>157</v>
      </c>
      <c r="C358" s="80" t="s">
        <v>204</v>
      </c>
      <c r="D358" s="81" t="s">
        <v>277</v>
      </c>
      <c r="E358" s="56">
        <v>0</v>
      </c>
      <c r="F358" s="81"/>
      <c r="G358" s="81" t="s">
        <v>11</v>
      </c>
      <c r="H358" s="85" t="s">
        <v>286</v>
      </c>
      <c r="I358" s="82" t="s">
        <v>415</v>
      </c>
      <c r="J358" s="83" t="s">
        <v>285</v>
      </c>
      <c r="K358" s="83" t="s">
        <v>416</v>
      </c>
      <c r="L358" s="81" t="s">
        <v>282</v>
      </c>
      <c r="M358" s="81"/>
      <c r="N358" s="81"/>
      <c r="O358" s="84"/>
    </row>
    <row r="359" spans="1:15" ht="16.5" customHeight="1">
      <c r="A359" s="86" t="s">
        <v>2</v>
      </c>
      <c r="B359" s="87" t="s">
        <v>3</v>
      </c>
      <c r="C359" s="88" t="s">
        <v>417</v>
      </c>
      <c r="D359" s="89" t="s">
        <v>418</v>
      </c>
      <c r="E359" s="90">
        <v>0</v>
      </c>
      <c r="F359" s="91"/>
      <c r="G359" s="92" t="s">
        <v>11</v>
      </c>
      <c r="H359" s="95" t="s">
        <v>422</v>
      </c>
      <c r="I359" s="8"/>
      <c r="J359" s="93" t="s">
        <v>419</v>
      </c>
      <c r="K359" s="93" t="s">
        <v>420</v>
      </c>
      <c r="L359" s="94" t="s">
        <v>421</v>
      </c>
      <c r="M359" s="93"/>
      <c r="N359" s="93"/>
      <c r="O359" s="93"/>
    </row>
    <row r="360" spans="1:15" ht="16.5" customHeight="1">
      <c r="A360" s="97" t="s">
        <v>12</v>
      </c>
      <c r="B360" s="98" t="s">
        <v>13</v>
      </c>
      <c r="C360" s="99" t="s">
        <v>417</v>
      </c>
      <c r="D360" s="89" t="s">
        <v>418</v>
      </c>
      <c r="E360" s="100">
        <v>0</v>
      </c>
      <c r="F360" s="101"/>
      <c r="G360" s="89" t="s">
        <v>11</v>
      </c>
      <c r="H360" s="95" t="s">
        <v>422</v>
      </c>
      <c r="I360" s="20"/>
      <c r="J360" s="89" t="s">
        <v>419</v>
      </c>
      <c r="K360" s="93" t="s">
        <v>420</v>
      </c>
      <c r="L360" s="94" t="s">
        <v>421</v>
      </c>
      <c r="M360" s="102"/>
      <c r="N360" s="102"/>
      <c r="O360" s="102"/>
    </row>
    <row r="361" spans="1:15" ht="16.5" customHeight="1">
      <c r="A361" s="97" t="s">
        <v>14</v>
      </c>
      <c r="B361" s="98" t="s">
        <v>15</v>
      </c>
      <c r="C361" s="99" t="s">
        <v>417</v>
      </c>
      <c r="D361" s="89" t="s">
        <v>418</v>
      </c>
      <c r="E361" s="100">
        <v>0</v>
      </c>
      <c r="F361" s="101"/>
      <c r="G361" s="89" t="s">
        <v>11</v>
      </c>
      <c r="H361" s="95" t="s">
        <v>422</v>
      </c>
      <c r="I361" s="20"/>
      <c r="J361" s="89" t="s">
        <v>419</v>
      </c>
      <c r="K361" s="93" t="s">
        <v>420</v>
      </c>
      <c r="L361" s="94" t="s">
        <v>421</v>
      </c>
      <c r="M361" s="102"/>
      <c r="N361" s="102"/>
      <c r="O361" s="102"/>
    </row>
    <row r="362" spans="1:15" ht="16.5" customHeight="1">
      <c r="A362" s="97" t="s">
        <v>16</v>
      </c>
      <c r="B362" s="98" t="s">
        <v>17</v>
      </c>
      <c r="C362" s="99" t="s">
        <v>417</v>
      </c>
      <c r="D362" s="89" t="s">
        <v>418</v>
      </c>
      <c r="E362" s="100">
        <v>0</v>
      </c>
      <c r="F362" s="104"/>
      <c r="G362" s="89" t="s">
        <v>11</v>
      </c>
      <c r="H362" s="95" t="s">
        <v>422</v>
      </c>
      <c r="I362" s="20"/>
      <c r="J362" s="89" t="s">
        <v>419</v>
      </c>
      <c r="K362" s="93" t="s">
        <v>420</v>
      </c>
      <c r="L362" s="94" t="s">
        <v>421</v>
      </c>
      <c r="M362" s="102"/>
      <c r="N362" s="102"/>
      <c r="O362" s="102"/>
    </row>
    <row r="363" spans="1:15" ht="16.5" customHeight="1">
      <c r="A363" s="97" t="s">
        <v>18</v>
      </c>
      <c r="B363" s="98" t="s">
        <v>19</v>
      </c>
      <c r="C363" s="99" t="s">
        <v>417</v>
      </c>
      <c r="D363" s="89" t="s">
        <v>418</v>
      </c>
      <c r="E363" s="100">
        <v>0</v>
      </c>
      <c r="F363" s="101"/>
      <c r="G363" s="89" t="s">
        <v>11</v>
      </c>
      <c r="H363" s="95" t="s">
        <v>422</v>
      </c>
      <c r="I363" s="20"/>
      <c r="J363" s="89" t="s">
        <v>419</v>
      </c>
      <c r="K363" s="93" t="s">
        <v>420</v>
      </c>
      <c r="L363" s="94" t="s">
        <v>421</v>
      </c>
      <c r="M363" s="102"/>
      <c r="N363" s="102"/>
      <c r="O363" s="102"/>
    </row>
    <row r="364" spans="1:15" ht="16.5" customHeight="1">
      <c r="A364" s="97" t="s">
        <v>20</v>
      </c>
      <c r="B364" s="98" t="s">
        <v>21</v>
      </c>
      <c r="C364" s="99" t="s">
        <v>417</v>
      </c>
      <c r="D364" s="89" t="s">
        <v>418</v>
      </c>
      <c r="E364" s="100">
        <v>1</v>
      </c>
      <c r="F364" s="104"/>
      <c r="G364" s="89" t="s">
        <v>25</v>
      </c>
      <c r="H364" s="95" t="s">
        <v>424</v>
      </c>
      <c r="I364" s="20" t="s">
        <v>423</v>
      </c>
      <c r="J364" s="89" t="s">
        <v>419</v>
      </c>
      <c r="K364" s="93" t="s">
        <v>420</v>
      </c>
      <c r="L364" s="94" t="s">
        <v>421</v>
      </c>
      <c r="M364" s="102"/>
      <c r="N364" s="102"/>
      <c r="O364" s="102"/>
    </row>
    <row r="365" spans="1:15" ht="16.5" customHeight="1">
      <c r="A365" s="97" t="s">
        <v>26</v>
      </c>
      <c r="B365" s="98" t="s">
        <v>27</v>
      </c>
      <c r="C365" s="99" t="s">
        <v>417</v>
      </c>
      <c r="D365" s="89" t="s">
        <v>418</v>
      </c>
      <c r="E365" s="100">
        <v>0</v>
      </c>
      <c r="F365" s="104"/>
      <c r="G365" s="89" t="s">
        <v>11</v>
      </c>
      <c r="H365" s="95" t="s">
        <v>422</v>
      </c>
      <c r="I365" s="20"/>
      <c r="J365" s="89" t="s">
        <v>419</v>
      </c>
      <c r="K365" s="93" t="s">
        <v>420</v>
      </c>
      <c r="L365" s="94" t="s">
        <v>421</v>
      </c>
      <c r="M365" s="102"/>
      <c r="N365" s="102"/>
      <c r="O365" s="102"/>
    </row>
    <row r="366" spans="1:15" ht="16.5" customHeight="1">
      <c r="A366" s="97" t="s">
        <v>29</v>
      </c>
      <c r="B366" s="98" t="s">
        <v>30</v>
      </c>
      <c r="C366" s="99" t="s">
        <v>417</v>
      </c>
      <c r="D366" s="89" t="s">
        <v>418</v>
      </c>
      <c r="E366" s="100">
        <v>0</v>
      </c>
      <c r="F366" s="104"/>
      <c r="G366" s="89" t="s">
        <v>11</v>
      </c>
      <c r="H366" s="95" t="s">
        <v>422</v>
      </c>
      <c r="I366" s="20"/>
      <c r="J366" s="89" t="s">
        <v>419</v>
      </c>
      <c r="K366" s="93" t="s">
        <v>420</v>
      </c>
      <c r="L366" s="94" t="s">
        <v>421</v>
      </c>
      <c r="M366" s="102"/>
      <c r="N366" s="102"/>
      <c r="O366" s="102"/>
    </row>
    <row r="367" spans="1:15" ht="16.5" customHeight="1">
      <c r="A367" s="97" t="s">
        <v>32</v>
      </c>
      <c r="B367" s="98" t="s">
        <v>33</v>
      </c>
      <c r="C367" s="99" t="s">
        <v>417</v>
      </c>
      <c r="D367" s="89" t="s">
        <v>418</v>
      </c>
      <c r="E367" s="100">
        <v>0</v>
      </c>
      <c r="F367" s="104"/>
      <c r="G367" s="89" t="s">
        <v>11</v>
      </c>
      <c r="H367" s="95" t="s">
        <v>422</v>
      </c>
      <c r="I367" s="20"/>
      <c r="J367" s="89" t="s">
        <v>419</v>
      </c>
      <c r="K367" s="93" t="s">
        <v>420</v>
      </c>
      <c r="L367" s="94" t="s">
        <v>421</v>
      </c>
      <c r="M367" s="102"/>
      <c r="N367" s="102"/>
      <c r="O367" s="102"/>
    </row>
    <row r="368" spans="1:15" ht="16.5" customHeight="1">
      <c r="A368" s="97" t="s">
        <v>34</v>
      </c>
      <c r="B368" s="98" t="s">
        <v>35</v>
      </c>
      <c r="C368" s="99" t="s">
        <v>417</v>
      </c>
      <c r="D368" s="89" t="s">
        <v>418</v>
      </c>
      <c r="E368" s="100">
        <v>0</v>
      </c>
      <c r="F368" s="104"/>
      <c r="G368" s="89" t="s">
        <v>11</v>
      </c>
      <c r="H368" s="95" t="s">
        <v>422</v>
      </c>
      <c r="I368" s="20"/>
      <c r="J368" s="89" t="s">
        <v>419</v>
      </c>
      <c r="K368" s="93" t="s">
        <v>420</v>
      </c>
      <c r="L368" s="94" t="s">
        <v>421</v>
      </c>
      <c r="M368" s="102"/>
      <c r="N368" s="102"/>
      <c r="O368" s="102"/>
    </row>
    <row r="369" spans="1:15" ht="16.5" customHeight="1">
      <c r="A369" s="97" t="s">
        <v>37</v>
      </c>
      <c r="B369" s="98" t="s">
        <v>38</v>
      </c>
      <c r="C369" s="99" t="s">
        <v>417</v>
      </c>
      <c r="D369" s="89" t="s">
        <v>418</v>
      </c>
      <c r="E369" s="100">
        <v>0</v>
      </c>
      <c r="F369" s="104"/>
      <c r="G369" s="89" t="s">
        <v>11</v>
      </c>
      <c r="H369" s="95" t="s">
        <v>422</v>
      </c>
      <c r="I369" s="20"/>
      <c r="J369" s="89" t="s">
        <v>419</v>
      </c>
      <c r="K369" s="93" t="s">
        <v>420</v>
      </c>
      <c r="L369" s="94" t="s">
        <v>421</v>
      </c>
      <c r="M369" s="102"/>
      <c r="N369" s="102"/>
      <c r="O369" s="102"/>
    </row>
    <row r="370" spans="1:15" ht="16.5" customHeight="1">
      <c r="A370" s="97" t="s">
        <v>42</v>
      </c>
      <c r="B370" s="98" t="s">
        <v>43</v>
      </c>
      <c r="C370" s="99" t="s">
        <v>417</v>
      </c>
      <c r="D370" s="89" t="s">
        <v>418</v>
      </c>
      <c r="E370" s="100">
        <v>0</v>
      </c>
      <c r="F370" s="101"/>
      <c r="G370" s="89" t="s">
        <v>11</v>
      </c>
      <c r="H370" s="95" t="s">
        <v>422</v>
      </c>
      <c r="I370" s="20"/>
      <c r="J370" s="89" t="s">
        <v>419</v>
      </c>
      <c r="K370" s="93" t="s">
        <v>420</v>
      </c>
      <c r="L370" s="94" t="s">
        <v>421</v>
      </c>
      <c r="M370" s="102"/>
      <c r="N370" s="102"/>
      <c r="O370" s="102"/>
    </row>
    <row r="371" spans="1:15" ht="16.5" customHeight="1">
      <c r="A371" s="97" t="s">
        <v>45</v>
      </c>
      <c r="B371" s="98" t="s">
        <v>46</v>
      </c>
      <c r="C371" s="99" t="s">
        <v>417</v>
      </c>
      <c r="D371" s="89" t="s">
        <v>418</v>
      </c>
      <c r="E371" s="100">
        <v>0</v>
      </c>
      <c r="F371" s="104"/>
      <c r="G371" s="89" t="s">
        <v>11</v>
      </c>
      <c r="H371" s="95" t="s">
        <v>422</v>
      </c>
      <c r="I371" s="20"/>
      <c r="J371" s="89" t="s">
        <v>419</v>
      </c>
      <c r="K371" s="93" t="s">
        <v>420</v>
      </c>
      <c r="L371" s="94" t="s">
        <v>421</v>
      </c>
      <c r="M371" s="102"/>
      <c r="N371" s="102"/>
      <c r="O371" s="102"/>
    </row>
    <row r="372" spans="1:15" ht="16.5" customHeight="1">
      <c r="A372" s="97" t="s">
        <v>47</v>
      </c>
      <c r="B372" s="98" t="s">
        <v>48</v>
      </c>
      <c r="C372" s="99" t="s">
        <v>417</v>
      </c>
      <c r="D372" s="89" t="s">
        <v>418</v>
      </c>
      <c r="E372" s="100">
        <v>0</v>
      </c>
      <c r="F372" s="104"/>
      <c r="G372" s="89" t="s">
        <v>11</v>
      </c>
      <c r="H372" s="95" t="s">
        <v>422</v>
      </c>
      <c r="I372" s="20"/>
      <c r="J372" s="89" t="s">
        <v>419</v>
      </c>
      <c r="K372" s="93" t="s">
        <v>420</v>
      </c>
      <c r="L372" s="94" t="s">
        <v>421</v>
      </c>
      <c r="M372" s="102"/>
      <c r="N372" s="102"/>
      <c r="O372" s="102"/>
    </row>
    <row r="373" spans="1:15" ht="16.5" customHeight="1">
      <c r="A373" s="97" t="s">
        <v>50</v>
      </c>
      <c r="B373" s="98" t="s">
        <v>51</v>
      </c>
      <c r="C373" s="99" t="s">
        <v>417</v>
      </c>
      <c r="D373" s="89" t="s">
        <v>418</v>
      </c>
      <c r="E373" s="100">
        <v>0</v>
      </c>
      <c r="F373" s="104"/>
      <c r="G373" s="89" t="s">
        <v>11</v>
      </c>
      <c r="H373" s="95" t="s">
        <v>422</v>
      </c>
      <c r="I373" s="20"/>
      <c r="J373" s="89" t="s">
        <v>419</v>
      </c>
      <c r="K373" s="93" t="s">
        <v>420</v>
      </c>
      <c r="L373" s="94" t="s">
        <v>421</v>
      </c>
      <c r="M373" s="102"/>
      <c r="N373" s="102"/>
      <c r="O373" s="102"/>
    </row>
    <row r="374" spans="1:15" ht="16.5" customHeight="1">
      <c r="A374" s="97" t="s">
        <v>53</v>
      </c>
      <c r="B374" s="98" t="s">
        <v>54</v>
      </c>
      <c r="C374" s="99" t="s">
        <v>417</v>
      </c>
      <c r="D374" s="89" t="s">
        <v>418</v>
      </c>
      <c r="E374" s="100">
        <v>0</v>
      </c>
      <c r="F374" s="104"/>
      <c r="G374" s="89" t="s">
        <v>11</v>
      </c>
      <c r="H374" s="95" t="s">
        <v>422</v>
      </c>
      <c r="I374" s="20"/>
      <c r="J374" s="89" t="s">
        <v>419</v>
      </c>
      <c r="K374" s="93" t="s">
        <v>420</v>
      </c>
      <c r="L374" s="94" t="s">
        <v>421</v>
      </c>
      <c r="M374" s="102"/>
      <c r="N374" s="102"/>
      <c r="O374" s="102"/>
    </row>
    <row r="375" spans="1:15" ht="16.5" customHeight="1">
      <c r="A375" s="97" t="s">
        <v>55</v>
      </c>
      <c r="B375" s="98" t="s">
        <v>56</v>
      </c>
      <c r="C375" s="99" t="s">
        <v>417</v>
      </c>
      <c r="D375" s="89" t="s">
        <v>418</v>
      </c>
      <c r="E375" s="100">
        <v>0</v>
      </c>
      <c r="F375" s="101"/>
      <c r="G375" s="89" t="s">
        <v>11</v>
      </c>
      <c r="H375" s="95" t="s">
        <v>422</v>
      </c>
      <c r="I375" s="20"/>
      <c r="J375" s="89" t="s">
        <v>419</v>
      </c>
      <c r="K375" s="93" t="s">
        <v>420</v>
      </c>
      <c r="L375" s="94" t="s">
        <v>421</v>
      </c>
      <c r="M375" s="102"/>
      <c r="N375" s="102"/>
      <c r="O375" s="102"/>
    </row>
    <row r="376" spans="1:15" ht="16.5" customHeight="1">
      <c r="A376" s="97" t="s">
        <v>57</v>
      </c>
      <c r="B376" s="98" t="s">
        <v>58</v>
      </c>
      <c r="C376" s="99" t="s">
        <v>417</v>
      </c>
      <c r="D376" s="89" t="s">
        <v>418</v>
      </c>
      <c r="E376" s="100">
        <v>0</v>
      </c>
      <c r="F376" s="104"/>
      <c r="G376" s="89" t="s">
        <v>11</v>
      </c>
      <c r="H376" s="95" t="s">
        <v>422</v>
      </c>
      <c r="I376" s="20"/>
      <c r="J376" s="89" t="s">
        <v>419</v>
      </c>
      <c r="K376" s="93" t="s">
        <v>420</v>
      </c>
      <c r="L376" s="94" t="s">
        <v>421</v>
      </c>
      <c r="M376" s="102"/>
      <c r="N376" s="102"/>
      <c r="O376" s="102"/>
    </row>
    <row r="377" spans="1:15" ht="16.5" customHeight="1">
      <c r="A377" s="97" t="s">
        <v>61</v>
      </c>
      <c r="B377" s="98" t="s">
        <v>62</v>
      </c>
      <c r="C377" s="99" t="s">
        <v>417</v>
      </c>
      <c r="D377" s="89" t="s">
        <v>418</v>
      </c>
      <c r="E377" s="100">
        <v>0</v>
      </c>
      <c r="F377" s="104"/>
      <c r="G377" s="89" t="s">
        <v>11</v>
      </c>
      <c r="H377" s="95" t="s">
        <v>422</v>
      </c>
      <c r="I377" s="20"/>
      <c r="J377" s="89" t="s">
        <v>419</v>
      </c>
      <c r="K377" s="93" t="s">
        <v>420</v>
      </c>
      <c r="L377" s="94" t="s">
        <v>421</v>
      </c>
      <c r="M377" s="102"/>
      <c r="N377" s="102"/>
      <c r="O377" s="102"/>
    </row>
    <row r="378" spans="1:15" ht="16.5" customHeight="1">
      <c r="A378" s="97" t="s">
        <v>63</v>
      </c>
      <c r="B378" s="98" t="s">
        <v>64</v>
      </c>
      <c r="C378" s="99" t="s">
        <v>417</v>
      </c>
      <c r="D378" s="89" t="s">
        <v>418</v>
      </c>
      <c r="E378" s="100">
        <v>1</v>
      </c>
      <c r="F378" s="104"/>
      <c r="G378" s="89" t="s">
        <v>25</v>
      </c>
      <c r="H378" s="95" t="s">
        <v>424</v>
      </c>
      <c r="I378" s="20" t="s">
        <v>425</v>
      </c>
      <c r="J378" s="89" t="s">
        <v>419</v>
      </c>
      <c r="K378" s="93" t="s">
        <v>420</v>
      </c>
      <c r="L378" s="94" t="s">
        <v>421</v>
      </c>
      <c r="M378" s="102"/>
      <c r="N378" s="102"/>
      <c r="O378" s="102"/>
    </row>
    <row r="379" spans="1:15" ht="16.5" customHeight="1">
      <c r="A379" s="97" t="s">
        <v>67</v>
      </c>
      <c r="B379" s="98" t="s">
        <v>68</v>
      </c>
      <c r="C379" s="99" t="s">
        <v>417</v>
      </c>
      <c r="D379" s="89" t="s">
        <v>418</v>
      </c>
      <c r="E379" s="100">
        <v>1</v>
      </c>
      <c r="F379" s="104"/>
      <c r="G379" s="89" t="s">
        <v>25</v>
      </c>
      <c r="H379" s="95" t="s">
        <v>424</v>
      </c>
      <c r="I379" s="20" t="s">
        <v>426</v>
      </c>
      <c r="J379" s="89" t="s">
        <v>419</v>
      </c>
      <c r="K379" s="93" t="s">
        <v>420</v>
      </c>
      <c r="L379" s="94" t="s">
        <v>421</v>
      </c>
      <c r="M379" s="102"/>
      <c r="N379" s="102"/>
      <c r="O379" s="102"/>
    </row>
    <row r="380" spans="1:15" ht="16.5" customHeight="1">
      <c r="A380" s="97" t="s">
        <v>71</v>
      </c>
      <c r="B380" s="98" t="s">
        <v>72</v>
      </c>
      <c r="C380" s="99" t="s">
        <v>417</v>
      </c>
      <c r="D380" s="89" t="s">
        <v>418</v>
      </c>
      <c r="E380" s="100">
        <v>1</v>
      </c>
      <c r="F380" s="104"/>
      <c r="G380" s="89" t="s">
        <v>25</v>
      </c>
      <c r="H380" s="95" t="s">
        <v>424</v>
      </c>
      <c r="I380" s="105" t="s">
        <v>427</v>
      </c>
      <c r="J380" s="89" t="s">
        <v>419</v>
      </c>
      <c r="K380" s="93" t="s">
        <v>420</v>
      </c>
      <c r="L380" s="94" t="s">
        <v>421</v>
      </c>
      <c r="M380" s="102"/>
      <c r="N380" s="102"/>
      <c r="O380" s="102"/>
    </row>
    <row r="381" spans="1:15" ht="16.5" customHeight="1">
      <c r="A381" s="97" t="s">
        <v>74</v>
      </c>
      <c r="B381" s="98" t="s">
        <v>75</v>
      </c>
      <c r="C381" s="99" t="s">
        <v>417</v>
      </c>
      <c r="D381" s="89" t="s">
        <v>418</v>
      </c>
      <c r="E381" s="100">
        <v>0</v>
      </c>
      <c r="F381" s="104"/>
      <c r="G381" s="89" t="s">
        <v>11</v>
      </c>
      <c r="H381" s="95" t="s">
        <v>422</v>
      </c>
      <c r="I381" s="20"/>
      <c r="J381" s="89" t="s">
        <v>419</v>
      </c>
      <c r="K381" s="93" t="s">
        <v>420</v>
      </c>
      <c r="L381" s="94" t="s">
        <v>421</v>
      </c>
      <c r="M381" s="102"/>
      <c r="N381" s="102"/>
      <c r="O381" s="102"/>
    </row>
    <row r="382" spans="1:15" ht="16.5" customHeight="1">
      <c r="A382" s="97" t="s">
        <v>76</v>
      </c>
      <c r="B382" s="98" t="s">
        <v>77</v>
      </c>
      <c r="C382" s="99" t="s">
        <v>417</v>
      </c>
      <c r="D382" s="89" t="s">
        <v>418</v>
      </c>
      <c r="E382" s="100">
        <v>1</v>
      </c>
      <c r="F382" s="104"/>
      <c r="G382" s="89" t="s">
        <v>25</v>
      </c>
      <c r="H382" s="95" t="s">
        <v>424</v>
      </c>
      <c r="I382" s="20" t="s">
        <v>428</v>
      </c>
      <c r="J382" s="89" t="s">
        <v>419</v>
      </c>
      <c r="K382" s="93" t="s">
        <v>420</v>
      </c>
      <c r="L382" s="94" t="s">
        <v>421</v>
      </c>
      <c r="M382" s="102"/>
      <c r="N382" s="102"/>
      <c r="O382" s="102"/>
    </row>
    <row r="383" spans="1:15" ht="16.5" customHeight="1">
      <c r="A383" s="97" t="s">
        <v>80</v>
      </c>
      <c r="B383" s="98" t="s">
        <v>81</v>
      </c>
      <c r="C383" s="99" t="s">
        <v>417</v>
      </c>
      <c r="D383" s="89" t="s">
        <v>418</v>
      </c>
      <c r="E383" s="100">
        <v>0</v>
      </c>
      <c r="F383" s="104"/>
      <c r="G383" s="89" t="s">
        <v>11</v>
      </c>
      <c r="H383" s="95" t="s">
        <v>422</v>
      </c>
      <c r="I383" s="20"/>
      <c r="J383" s="89" t="s">
        <v>419</v>
      </c>
      <c r="K383" s="93" t="s">
        <v>420</v>
      </c>
      <c r="L383" s="94" t="s">
        <v>421</v>
      </c>
      <c r="M383" s="102"/>
      <c r="N383" s="102"/>
      <c r="O383" s="102"/>
    </row>
    <row r="384" spans="1:15" ht="16.5" customHeight="1">
      <c r="A384" s="97" t="s">
        <v>83</v>
      </c>
      <c r="B384" s="98" t="s">
        <v>84</v>
      </c>
      <c r="C384" s="99" t="s">
        <v>417</v>
      </c>
      <c r="D384" s="89" t="s">
        <v>418</v>
      </c>
      <c r="E384" s="100">
        <v>0</v>
      </c>
      <c r="F384" s="104"/>
      <c r="G384" s="89" t="s">
        <v>11</v>
      </c>
      <c r="H384" s="95" t="s">
        <v>422</v>
      </c>
      <c r="I384" s="20"/>
      <c r="J384" s="89" t="s">
        <v>419</v>
      </c>
      <c r="K384" s="93" t="s">
        <v>420</v>
      </c>
      <c r="L384" s="94" t="s">
        <v>421</v>
      </c>
      <c r="M384" s="102"/>
      <c r="N384" s="102"/>
      <c r="O384" s="102"/>
    </row>
    <row r="385" spans="1:15" ht="16.5" customHeight="1">
      <c r="A385" s="97" t="s">
        <v>86</v>
      </c>
      <c r="B385" s="98" t="s">
        <v>87</v>
      </c>
      <c r="C385" s="99" t="s">
        <v>417</v>
      </c>
      <c r="D385" s="89" t="s">
        <v>418</v>
      </c>
      <c r="E385" s="100">
        <v>0</v>
      </c>
      <c r="F385" s="104"/>
      <c r="G385" s="89" t="s">
        <v>11</v>
      </c>
      <c r="H385" s="95" t="s">
        <v>422</v>
      </c>
      <c r="I385" s="20"/>
      <c r="J385" s="89" t="s">
        <v>419</v>
      </c>
      <c r="K385" s="93" t="s">
        <v>420</v>
      </c>
      <c r="L385" s="94" t="s">
        <v>421</v>
      </c>
      <c r="M385" s="102"/>
      <c r="N385" s="102"/>
      <c r="O385" s="102"/>
    </row>
    <row r="386" spans="1:15" ht="16.5" customHeight="1">
      <c r="A386" s="97" t="s">
        <v>89</v>
      </c>
      <c r="B386" s="98" t="s">
        <v>90</v>
      </c>
      <c r="C386" s="99" t="s">
        <v>417</v>
      </c>
      <c r="D386" s="89" t="s">
        <v>418</v>
      </c>
      <c r="E386" s="100">
        <v>0</v>
      </c>
      <c r="F386" s="104"/>
      <c r="G386" s="89" t="s">
        <v>11</v>
      </c>
      <c r="H386" s="95" t="s">
        <v>422</v>
      </c>
      <c r="I386" s="20"/>
      <c r="J386" s="89" t="s">
        <v>419</v>
      </c>
      <c r="K386" s="93" t="s">
        <v>420</v>
      </c>
      <c r="L386" s="94" t="s">
        <v>421</v>
      </c>
      <c r="M386" s="102"/>
      <c r="N386" s="102"/>
      <c r="O386" s="102"/>
    </row>
    <row r="387" spans="1:15" ht="16.5" customHeight="1">
      <c r="A387" s="97" t="s">
        <v>91</v>
      </c>
      <c r="B387" s="98" t="s">
        <v>92</v>
      </c>
      <c r="C387" s="99" t="s">
        <v>417</v>
      </c>
      <c r="D387" s="89" t="s">
        <v>418</v>
      </c>
      <c r="E387" s="100">
        <v>0</v>
      </c>
      <c r="F387" s="104"/>
      <c r="G387" s="89" t="s">
        <v>11</v>
      </c>
      <c r="H387" s="95" t="s">
        <v>422</v>
      </c>
      <c r="I387" s="20"/>
      <c r="J387" s="89" t="s">
        <v>419</v>
      </c>
      <c r="K387" s="93" t="s">
        <v>420</v>
      </c>
      <c r="L387" s="94" t="s">
        <v>421</v>
      </c>
      <c r="M387" s="102"/>
      <c r="N387" s="102"/>
      <c r="O387" s="102"/>
    </row>
    <row r="388" spans="1:15" ht="16.5" customHeight="1">
      <c r="A388" s="97" t="s">
        <v>94</v>
      </c>
      <c r="B388" s="98" t="s">
        <v>95</v>
      </c>
      <c r="C388" s="99" t="s">
        <v>417</v>
      </c>
      <c r="D388" s="89" t="s">
        <v>418</v>
      </c>
      <c r="E388" s="100">
        <v>1</v>
      </c>
      <c r="F388" s="104"/>
      <c r="G388" s="89" t="s">
        <v>25</v>
      </c>
      <c r="H388" s="95" t="s">
        <v>424</v>
      </c>
      <c r="I388" s="20" t="s">
        <v>429</v>
      </c>
      <c r="J388" s="89" t="s">
        <v>419</v>
      </c>
      <c r="K388" s="93" t="s">
        <v>420</v>
      </c>
      <c r="L388" s="94" t="s">
        <v>421</v>
      </c>
      <c r="M388" s="102"/>
      <c r="N388" s="102"/>
      <c r="O388" s="102"/>
    </row>
    <row r="389" spans="1:15" ht="16.5" customHeight="1">
      <c r="A389" s="97" t="s">
        <v>96</v>
      </c>
      <c r="B389" s="98" t="s">
        <v>97</v>
      </c>
      <c r="C389" s="99" t="s">
        <v>417</v>
      </c>
      <c r="D389" s="89" t="s">
        <v>418</v>
      </c>
      <c r="E389" s="100">
        <v>0</v>
      </c>
      <c r="F389" s="104"/>
      <c r="G389" s="89" t="s">
        <v>11</v>
      </c>
      <c r="H389" s="95" t="s">
        <v>422</v>
      </c>
      <c r="I389" s="20"/>
      <c r="J389" s="89" t="s">
        <v>419</v>
      </c>
      <c r="K389" s="93" t="s">
        <v>420</v>
      </c>
      <c r="L389" s="94" t="s">
        <v>421</v>
      </c>
      <c r="M389" s="102"/>
      <c r="N389" s="102"/>
      <c r="O389" s="102"/>
    </row>
    <row r="390" spans="1:15" ht="16.5" customHeight="1">
      <c r="A390" s="97" t="s">
        <v>100</v>
      </c>
      <c r="B390" s="98" t="s">
        <v>101</v>
      </c>
      <c r="C390" s="99" t="s">
        <v>417</v>
      </c>
      <c r="D390" s="89" t="s">
        <v>418</v>
      </c>
      <c r="E390" s="100">
        <v>0</v>
      </c>
      <c r="F390" s="104"/>
      <c r="G390" s="89" t="s">
        <v>11</v>
      </c>
      <c r="H390" s="95" t="s">
        <v>422</v>
      </c>
      <c r="I390" s="20"/>
      <c r="J390" s="89" t="s">
        <v>419</v>
      </c>
      <c r="K390" s="93" t="s">
        <v>420</v>
      </c>
      <c r="L390" s="94" t="s">
        <v>421</v>
      </c>
      <c r="M390" s="102"/>
      <c r="N390" s="102"/>
      <c r="O390" s="102"/>
    </row>
    <row r="391" spans="1:15" ht="16.5" customHeight="1">
      <c r="A391" s="97" t="s">
        <v>102</v>
      </c>
      <c r="B391" s="98" t="s">
        <v>103</v>
      </c>
      <c r="C391" s="99" t="s">
        <v>417</v>
      </c>
      <c r="D391" s="89" t="s">
        <v>418</v>
      </c>
      <c r="E391" s="100">
        <v>1</v>
      </c>
      <c r="F391" s="104"/>
      <c r="G391" s="89" t="s">
        <v>25</v>
      </c>
      <c r="H391" s="95" t="s">
        <v>424</v>
      </c>
      <c r="I391" s="20" t="s">
        <v>430</v>
      </c>
      <c r="J391" s="89" t="s">
        <v>419</v>
      </c>
      <c r="K391" s="93" t="s">
        <v>420</v>
      </c>
      <c r="L391" s="94" t="s">
        <v>421</v>
      </c>
      <c r="M391" s="102"/>
      <c r="N391" s="102"/>
      <c r="O391" s="102"/>
    </row>
    <row r="392" spans="1:15" ht="16.5" customHeight="1">
      <c r="A392" s="97" t="s">
        <v>107</v>
      </c>
      <c r="B392" s="98" t="s">
        <v>108</v>
      </c>
      <c r="C392" s="99" t="s">
        <v>417</v>
      </c>
      <c r="D392" s="89" t="s">
        <v>418</v>
      </c>
      <c r="E392" s="100">
        <v>0</v>
      </c>
      <c r="F392" s="104"/>
      <c r="G392" s="89" t="s">
        <v>11</v>
      </c>
      <c r="H392" s="95" t="s">
        <v>422</v>
      </c>
      <c r="I392" s="20"/>
      <c r="J392" s="89" t="s">
        <v>419</v>
      </c>
      <c r="K392" s="93" t="s">
        <v>420</v>
      </c>
      <c r="L392" s="94" t="s">
        <v>421</v>
      </c>
      <c r="M392" s="102"/>
      <c r="N392" s="102"/>
      <c r="O392" s="102"/>
    </row>
    <row r="393" spans="1:15" ht="16.5" customHeight="1">
      <c r="A393" s="97" t="s">
        <v>110</v>
      </c>
      <c r="B393" s="98" t="s">
        <v>111</v>
      </c>
      <c r="C393" s="99" t="s">
        <v>417</v>
      </c>
      <c r="D393" s="89" t="s">
        <v>418</v>
      </c>
      <c r="E393" s="100">
        <v>0</v>
      </c>
      <c r="F393" s="104"/>
      <c r="G393" s="89" t="s">
        <v>11</v>
      </c>
      <c r="H393" s="95" t="s">
        <v>422</v>
      </c>
      <c r="I393" s="20"/>
      <c r="J393" s="89" t="s">
        <v>419</v>
      </c>
      <c r="K393" s="93" t="s">
        <v>420</v>
      </c>
      <c r="L393" s="94" t="s">
        <v>421</v>
      </c>
      <c r="M393" s="102"/>
      <c r="N393" s="102"/>
      <c r="O393" s="102"/>
    </row>
    <row r="394" spans="1:15" ht="16.5" customHeight="1">
      <c r="A394" s="97" t="s">
        <v>112</v>
      </c>
      <c r="B394" s="98" t="s">
        <v>113</v>
      </c>
      <c r="C394" s="99" t="s">
        <v>417</v>
      </c>
      <c r="D394" s="89" t="s">
        <v>418</v>
      </c>
      <c r="E394" s="100">
        <v>0</v>
      </c>
      <c r="F394" s="104"/>
      <c r="G394" s="89" t="s">
        <v>11</v>
      </c>
      <c r="H394" s="95" t="s">
        <v>422</v>
      </c>
      <c r="I394" s="20"/>
      <c r="J394" s="89" t="s">
        <v>419</v>
      </c>
      <c r="K394" s="93" t="s">
        <v>420</v>
      </c>
      <c r="L394" s="94" t="s">
        <v>421</v>
      </c>
      <c r="M394" s="102"/>
      <c r="N394" s="102"/>
      <c r="O394" s="102"/>
    </row>
    <row r="395" spans="1:15" ht="16.5" customHeight="1">
      <c r="A395" s="97" t="s">
        <v>116</v>
      </c>
      <c r="B395" s="98" t="s">
        <v>117</v>
      </c>
      <c r="C395" s="99" t="s">
        <v>417</v>
      </c>
      <c r="D395" s="89" t="s">
        <v>418</v>
      </c>
      <c r="E395" s="100">
        <v>0</v>
      </c>
      <c r="F395" s="104"/>
      <c r="G395" s="89" t="s">
        <v>11</v>
      </c>
      <c r="H395" s="95" t="s">
        <v>422</v>
      </c>
      <c r="I395" s="20"/>
      <c r="J395" s="89" t="s">
        <v>419</v>
      </c>
      <c r="K395" s="93" t="s">
        <v>420</v>
      </c>
      <c r="L395" s="94" t="s">
        <v>421</v>
      </c>
      <c r="M395" s="102"/>
      <c r="N395" s="102"/>
      <c r="O395" s="102"/>
    </row>
    <row r="396" spans="1:15" ht="16.5" customHeight="1">
      <c r="A396" s="97" t="s">
        <v>119</v>
      </c>
      <c r="B396" s="98" t="s">
        <v>120</v>
      </c>
      <c r="C396" s="99" t="s">
        <v>417</v>
      </c>
      <c r="D396" s="89" t="s">
        <v>418</v>
      </c>
      <c r="E396" s="100">
        <v>1</v>
      </c>
      <c r="F396" s="104"/>
      <c r="G396" s="89" t="s">
        <v>25</v>
      </c>
      <c r="H396" s="95" t="s">
        <v>424</v>
      </c>
      <c r="I396" s="20" t="s">
        <v>431</v>
      </c>
      <c r="J396" s="89" t="s">
        <v>419</v>
      </c>
      <c r="K396" s="93" t="s">
        <v>420</v>
      </c>
      <c r="L396" s="94" t="s">
        <v>421</v>
      </c>
      <c r="M396" s="102"/>
      <c r="N396" s="102"/>
      <c r="O396" s="102"/>
    </row>
    <row r="397" spans="1:15" ht="16.5" customHeight="1">
      <c r="A397" s="97" t="s">
        <v>122</v>
      </c>
      <c r="B397" s="98" t="s">
        <v>123</v>
      </c>
      <c r="C397" s="99" t="s">
        <v>417</v>
      </c>
      <c r="D397" s="89" t="s">
        <v>418</v>
      </c>
      <c r="E397" s="100">
        <v>0</v>
      </c>
      <c r="F397" s="104"/>
      <c r="G397" s="89" t="s">
        <v>11</v>
      </c>
      <c r="H397" s="95" t="s">
        <v>422</v>
      </c>
      <c r="I397" s="20"/>
      <c r="J397" s="89" t="s">
        <v>419</v>
      </c>
      <c r="K397" s="93" t="s">
        <v>420</v>
      </c>
      <c r="L397" s="94" t="s">
        <v>421</v>
      </c>
      <c r="M397" s="102"/>
      <c r="N397" s="102"/>
      <c r="O397" s="102"/>
    </row>
    <row r="398" spans="1:15" ht="16.5" customHeight="1">
      <c r="A398" s="97" t="s">
        <v>125</v>
      </c>
      <c r="B398" s="98" t="s">
        <v>126</v>
      </c>
      <c r="C398" s="99" t="s">
        <v>417</v>
      </c>
      <c r="D398" s="89" t="s">
        <v>418</v>
      </c>
      <c r="E398" s="100">
        <v>0</v>
      </c>
      <c r="F398" s="104"/>
      <c r="G398" s="89" t="s">
        <v>11</v>
      </c>
      <c r="H398" s="95" t="s">
        <v>422</v>
      </c>
      <c r="I398" s="20"/>
      <c r="J398" s="89" t="s">
        <v>419</v>
      </c>
      <c r="K398" s="93" t="s">
        <v>420</v>
      </c>
      <c r="L398" s="94" t="s">
        <v>421</v>
      </c>
      <c r="M398" s="102"/>
      <c r="N398" s="102"/>
      <c r="O398" s="102"/>
    </row>
    <row r="399" spans="1:15" ht="16.5" customHeight="1">
      <c r="A399" s="97" t="s">
        <v>127</v>
      </c>
      <c r="B399" s="98" t="s">
        <v>128</v>
      </c>
      <c r="C399" s="99" t="s">
        <v>417</v>
      </c>
      <c r="D399" s="89" t="s">
        <v>418</v>
      </c>
      <c r="E399" s="100">
        <v>0</v>
      </c>
      <c r="F399" s="104"/>
      <c r="G399" s="89" t="s">
        <v>11</v>
      </c>
      <c r="H399" s="95" t="s">
        <v>422</v>
      </c>
      <c r="I399" s="20"/>
      <c r="J399" s="89" t="s">
        <v>419</v>
      </c>
      <c r="K399" s="93" t="s">
        <v>420</v>
      </c>
      <c r="L399" s="94" t="s">
        <v>421</v>
      </c>
      <c r="M399" s="102"/>
      <c r="N399" s="102"/>
      <c r="O399" s="102"/>
    </row>
    <row r="400" spans="1:15" ht="16.5" customHeight="1">
      <c r="A400" s="97" t="s">
        <v>129</v>
      </c>
      <c r="B400" s="98" t="s">
        <v>130</v>
      </c>
      <c r="C400" s="99" t="s">
        <v>417</v>
      </c>
      <c r="D400" s="89" t="s">
        <v>418</v>
      </c>
      <c r="E400" s="100">
        <v>0</v>
      </c>
      <c r="F400" s="104"/>
      <c r="G400" s="89" t="s">
        <v>11</v>
      </c>
      <c r="H400" s="95" t="s">
        <v>422</v>
      </c>
      <c r="I400" s="20"/>
      <c r="J400" s="89" t="s">
        <v>419</v>
      </c>
      <c r="K400" s="93" t="s">
        <v>420</v>
      </c>
      <c r="L400" s="94" t="s">
        <v>421</v>
      </c>
      <c r="M400" s="102"/>
      <c r="N400" s="102"/>
      <c r="O400" s="102"/>
    </row>
    <row r="401" spans="1:15" ht="16.5" customHeight="1">
      <c r="A401" s="97" t="s">
        <v>132</v>
      </c>
      <c r="B401" s="98" t="s">
        <v>133</v>
      </c>
      <c r="C401" s="99" t="s">
        <v>417</v>
      </c>
      <c r="D401" s="89" t="s">
        <v>418</v>
      </c>
      <c r="E401" s="100">
        <v>0</v>
      </c>
      <c r="F401" s="104"/>
      <c r="G401" s="89" t="s">
        <v>11</v>
      </c>
      <c r="H401" s="95" t="s">
        <v>422</v>
      </c>
      <c r="I401" s="20"/>
      <c r="J401" s="89" t="s">
        <v>419</v>
      </c>
      <c r="K401" s="93" t="s">
        <v>420</v>
      </c>
      <c r="L401" s="94" t="s">
        <v>421</v>
      </c>
      <c r="M401" s="102"/>
      <c r="N401" s="102"/>
      <c r="O401" s="102"/>
    </row>
    <row r="402" spans="1:15" ht="16.5" customHeight="1">
      <c r="A402" s="97" t="s">
        <v>134</v>
      </c>
      <c r="B402" s="98" t="s">
        <v>135</v>
      </c>
      <c r="C402" s="99" t="s">
        <v>417</v>
      </c>
      <c r="D402" s="89" t="s">
        <v>418</v>
      </c>
      <c r="E402" s="100">
        <v>0</v>
      </c>
      <c r="F402" s="104"/>
      <c r="G402" s="89" t="s">
        <v>11</v>
      </c>
      <c r="H402" s="95" t="s">
        <v>422</v>
      </c>
      <c r="I402" s="20"/>
      <c r="J402" s="89" t="s">
        <v>419</v>
      </c>
      <c r="K402" s="93" t="s">
        <v>420</v>
      </c>
      <c r="L402" s="94" t="s">
        <v>421</v>
      </c>
      <c r="M402" s="102"/>
      <c r="N402" s="102"/>
      <c r="O402" s="102"/>
    </row>
    <row r="403" spans="1:15" ht="16.5" customHeight="1">
      <c r="A403" s="97" t="s">
        <v>139</v>
      </c>
      <c r="B403" s="98" t="s">
        <v>140</v>
      </c>
      <c r="C403" s="99" t="s">
        <v>417</v>
      </c>
      <c r="D403" s="89" t="s">
        <v>418</v>
      </c>
      <c r="E403" s="100">
        <v>0</v>
      </c>
      <c r="F403" s="104"/>
      <c r="G403" s="89" t="s">
        <v>11</v>
      </c>
      <c r="H403" s="95" t="s">
        <v>422</v>
      </c>
      <c r="I403" s="20"/>
      <c r="J403" s="89" t="s">
        <v>419</v>
      </c>
      <c r="K403" s="93" t="s">
        <v>420</v>
      </c>
      <c r="L403" s="94" t="s">
        <v>421</v>
      </c>
      <c r="M403" s="102"/>
      <c r="N403" s="102"/>
      <c r="O403" s="102"/>
    </row>
    <row r="404" spans="1:15" ht="16.5" customHeight="1">
      <c r="A404" s="97" t="s">
        <v>141</v>
      </c>
      <c r="B404" s="98" t="s">
        <v>142</v>
      </c>
      <c r="C404" s="99" t="s">
        <v>417</v>
      </c>
      <c r="D404" s="89" t="s">
        <v>418</v>
      </c>
      <c r="E404" s="100">
        <v>0</v>
      </c>
      <c r="F404" s="104"/>
      <c r="G404" s="89" t="s">
        <v>11</v>
      </c>
      <c r="H404" s="95" t="s">
        <v>422</v>
      </c>
      <c r="I404" s="20"/>
      <c r="J404" s="89" t="s">
        <v>419</v>
      </c>
      <c r="K404" s="93" t="s">
        <v>420</v>
      </c>
      <c r="L404" s="94" t="s">
        <v>421</v>
      </c>
      <c r="M404" s="102"/>
      <c r="N404" s="102"/>
      <c r="O404" s="102"/>
    </row>
    <row r="405" spans="1:15" ht="16.5" customHeight="1">
      <c r="A405" s="97" t="s">
        <v>144</v>
      </c>
      <c r="B405" s="98" t="s">
        <v>145</v>
      </c>
      <c r="C405" s="99" t="s">
        <v>417</v>
      </c>
      <c r="D405" s="89" t="s">
        <v>418</v>
      </c>
      <c r="E405" s="100">
        <v>0</v>
      </c>
      <c r="F405" s="104"/>
      <c r="G405" s="89" t="s">
        <v>11</v>
      </c>
      <c r="H405" s="95" t="s">
        <v>422</v>
      </c>
      <c r="I405" s="20"/>
      <c r="J405" s="89" t="s">
        <v>419</v>
      </c>
      <c r="K405" s="93" t="s">
        <v>420</v>
      </c>
      <c r="L405" s="94" t="s">
        <v>421</v>
      </c>
      <c r="M405" s="102"/>
      <c r="N405" s="102"/>
      <c r="O405" s="102"/>
    </row>
    <row r="406" spans="1:15" ht="16.5" customHeight="1">
      <c r="A406" s="97" t="s">
        <v>147</v>
      </c>
      <c r="B406" s="98" t="s">
        <v>148</v>
      </c>
      <c r="C406" s="99" t="s">
        <v>417</v>
      </c>
      <c r="D406" s="89" t="s">
        <v>418</v>
      </c>
      <c r="E406" s="100">
        <v>1</v>
      </c>
      <c r="F406" s="104"/>
      <c r="G406" s="89" t="s">
        <v>25</v>
      </c>
      <c r="H406" s="95" t="s">
        <v>424</v>
      </c>
      <c r="I406" s="20" t="s">
        <v>432</v>
      </c>
      <c r="J406" s="89" t="s">
        <v>419</v>
      </c>
      <c r="K406" s="93" t="s">
        <v>420</v>
      </c>
      <c r="L406" s="94" t="s">
        <v>421</v>
      </c>
      <c r="M406" s="102"/>
      <c r="N406" s="102"/>
      <c r="O406" s="102"/>
    </row>
    <row r="407" spans="1:15" ht="16.5" customHeight="1">
      <c r="A407" s="97" t="s">
        <v>151</v>
      </c>
      <c r="B407" s="98" t="s">
        <v>152</v>
      </c>
      <c r="C407" s="99" t="s">
        <v>417</v>
      </c>
      <c r="D407" s="89" t="s">
        <v>418</v>
      </c>
      <c r="E407" s="100">
        <v>0</v>
      </c>
      <c r="F407" s="104"/>
      <c r="G407" s="89" t="s">
        <v>11</v>
      </c>
      <c r="H407" s="95" t="s">
        <v>422</v>
      </c>
      <c r="I407" s="20"/>
      <c r="J407" s="89" t="s">
        <v>419</v>
      </c>
      <c r="K407" s="93" t="s">
        <v>420</v>
      </c>
      <c r="L407" s="94" t="s">
        <v>421</v>
      </c>
      <c r="M407" s="102"/>
      <c r="N407" s="102"/>
      <c r="O407" s="102"/>
    </row>
    <row r="408" spans="1:15" ht="16.5" customHeight="1">
      <c r="A408" s="97" t="s">
        <v>153</v>
      </c>
      <c r="B408" s="98" t="s">
        <v>154</v>
      </c>
      <c r="C408" s="99" t="s">
        <v>417</v>
      </c>
      <c r="D408" s="89" t="s">
        <v>418</v>
      </c>
      <c r="E408" s="100">
        <v>0</v>
      </c>
      <c r="F408" s="104"/>
      <c r="G408" s="89" t="s">
        <v>11</v>
      </c>
      <c r="H408" s="95" t="s">
        <v>422</v>
      </c>
      <c r="I408" s="20"/>
      <c r="J408" s="89" t="s">
        <v>419</v>
      </c>
      <c r="K408" s="93" t="s">
        <v>420</v>
      </c>
      <c r="L408" s="94" t="s">
        <v>421</v>
      </c>
      <c r="M408" s="102"/>
      <c r="N408" s="102"/>
      <c r="O408" s="102"/>
    </row>
    <row r="409" spans="1:15" ht="16.5" customHeight="1">
      <c r="A409" s="106" t="s">
        <v>156</v>
      </c>
      <c r="B409" s="107" t="s">
        <v>157</v>
      </c>
      <c r="C409" s="108" t="s">
        <v>417</v>
      </c>
      <c r="D409" s="89" t="s">
        <v>418</v>
      </c>
      <c r="E409" s="109">
        <v>0</v>
      </c>
      <c r="F409" s="110"/>
      <c r="G409" s="112" t="s">
        <v>11</v>
      </c>
      <c r="H409" s="95" t="s">
        <v>422</v>
      </c>
      <c r="I409" s="111"/>
      <c r="J409" s="112" t="s">
        <v>419</v>
      </c>
      <c r="K409" s="93" t="s">
        <v>420</v>
      </c>
      <c r="L409" s="94" t="s">
        <v>421</v>
      </c>
      <c r="M409" s="102"/>
      <c r="N409" s="102"/>
      <c r="O409" s="102"/>
    </row>
    <row r="410" spans="1:15" ht="16.5" customHeight="1">
      <c r="A410" s="86" t="s">
        <v>2</v>
      </c>
      <c r="B410" s="87" t="s">
        <v>3</v>
      </c>
      <c r="C410" s="88" t="s">
        <v>417</v>
      </c>
      <c r="D410" s="114" t="s">
        <v>433</v>
      </c>
      <c r="E410" s="115">
        <v>0</v>
      </c>
      <c r="F410" s="91"/>
      <c r="G410" s="92" t="s">
        <v>11</v>
      </c>
      <c r="H410" s="116" t="s">
        <v>434</v>
      </c>
      <c r="I410" s="8"/>
      <c r="J410" s="93" t="s">
        <v>419</v>
      </c>
      <c r="K410" s="93" t="s">
        <v>420</v>
      </c>
      <c r="L410" s="93" t="s">
        <v>421</v>
      </c>
      <c r="M410" s="93"/>
      <c r="N410" s="93"/>
      <c r="O410" s="93"/>
    </row>
    <row r="411" spans="1:15" ht="16.5" customHeight="1">
      <c r="A411" s="97" t="s">
        <v>12</v>
      </c>
      <c r="B411" s="98" t="s">
        <v>13</v>
      </c>
      <c r="C411" s="99" t="s">
        <v>417</v>
      </c>
      <c r="D411" s="114" t="s">
        <v>433</v>
      </c>
      <c r="E411" s="117">
        <v>0</v>
      </c>
      <c r="F411" s="101"/>
      <c r="G411" s="89" t="s">
        <v>11</v>
      </c>
      <c r="H411" s="116" t="s">
        <v>434</v>
      </c>
      <c r="I411" s="20"/>
      <c r="J411" s="89" t="s">
        <v>419</v>
      </c>
      <c r="K411" s="93" t="s">
        <v>420</v>
      </c>
      <c r="L411" s="93" t="s">
        <v>421</v>
      </c>
      <c r="M411" s="102"/>
      <c r="N411" s="102"/>
      <c r="O411" s="102"/>
    </row>
    <row r="412" spans="1:15" ht="16.5" customHeight="1">
      <c r="A412" s="97" t="s">
        <v>14</v>
      </c>
      <c r="B412" s="98" t="s">
        <v>15</v>
      </c>
      <c r="C412" s="99" t="s">
        <v>417</v>
      </c>
      <c r="D412" s="114" t="s">
        <v>433</v>
      </c>
      <c r="E412" s="117">
        <v>0</v>
      </c>
      <c r="F412" s="101"/>
      <c r="G412" s="89" t="s">
        <v>11</v>
      </c>
      <c r="H412" s="116" t="s">
        <v>434</v>
      </c>
      <c r="I412" s="20"/>
      <c r="J412" s="89" t="s">
        <v>419</v>
      </c>
      <c r="K412" s="93" t="s">
        <v>420</v>
      </c>
      <c r="L412" s="93" t="s">
        <v>421</v>
      </c>
      <c r="M412" s="102"/>
      <c r="N412" s="102"/>
      <c r="O412" s="102"/>
    </row>
    <row r="413" spans="1:15" ht="16.5" customHeight="1">
      <c r="A413" s="97" t="s">
        <v>16</v>
      </c>
      <c r="B413" s="98" t="s">
        <v>17</v>
      </c>
      <c r="C413" s="99" t="s">
        <v>417</v>
      </c>
      <c r="D413" s="114" t="s">
        <v>433</v>
      </c>
      <c r="E413" s="118">
        <v>0</v>
      </c>
      <c r="F413" s="104"/>
      <c r="G413" s="89" t="s">
        <v>11</v>
      </c>
      <c r="H413" s="116" t="s">
        <v>434</v>
      </c>
      <c r="I413" s="20"/>
      <c r="J413" s="89" t="s">
        <v>419</v>
      </c>
      <c r="K413" s="93" t="s">
        <v>420</v>
      </c>
      <c r="L413" s="93" t="s">
        <v>421</v>
      </c>
      <c r="M413" s="102"/>
      <c r="N413" s="102"/>
      <c r="O413" s="102"/>
    </row>
    <row r="414" spans="1:15" ht="16.5" customHeight="1">
      <c r="A414" s="97" t="s">
        <v>18</v>
      </c>
      <c r="B414" s="98" t="s">
        <v>19</v>
      </c>
      <c r="C414" s="99" t="s">
        <v>417</v>
      </c>
      <c r="D414" s="114" t="s">
        <v>433</v>
      </c>
      <c r="E414" s="117">
        <v>0</v>
      </c>
      <c r="F414" s="101"/>
      <c r="G414" s="89" t="s">
        <v>11</v>
      </c>
      <c r="H414" s="116" t="s">
        <v>434</v>
      </c>
      <c r="I414" s="20"/>
      <c r="J414" s="89" t="s">
        <v>419</v>
      </c>
      <c r="K414" s="93" t="s">
        <v>420</v>
      </c>
      <c r="L414" s="93" t="s">
        <v>421</v>
      </c>
      <c r="M414" s="102"/>
      <c r="N414" s="102"/>
      <c r="O414" s="102"/>
    </row>
    <row r="415" spans="1:15" ht="16.5" customHeight="1">
      <c r="A415" s="97" t="s">
        <v>20</v>
      </c>
      <c r="B415" s="98" t="s">
        <v>21</v>
      </c>
      <c r="C415" s="99" t="s">
        <v>417</v>
      </c>
      <c r="D415" s="114" t="s">
        <v>433</v>
      </c>
      <c r="E415" s="118">
        <v>1</v>
      </c>
      <c r="F415" s="104"/>
      <c r="G415" s="89" t="s">
        <v>25</v>
      </c>
      <c r="H415" s="116" t="s">
        <v>436</v>
      </c>
      <c r="I415" s="20" t="s">
        <v>435</v>
      </c>
      <c r="J415" s="89" t="s">
        <v>419</v>
      </c>
      <c r="K415" s="93" t="s">
        <v>420</v>
      </c>
      <c r="L415" s="93" t="s">
        <v>421</v>
      </c>
      <c r="M415" s="102"/>
      <c r="N415" s="102"/>
      <c r="O415" s="102"/>
    </row>
    <row r="416" spans="1:15" ht="16.5" customHeight="1">
      <c r="A416" s="97" t="s">
        <v>26</v>
      </c>
      <c r="B416" s="98" t="s">
        <v>27</v>
      </c>
      <c r="C416" s="99" t="s">
        <v>417</v>
      </c>
      <c r="D416" s="114" t="s">
        <v>433</v>
      </c>
      <c r="E416" s="118">
        <v>0</v>
      </c>
      <c r="F416" s="104"/>
      <c r="G416" s="89" t="s">
        <v>11</v>
      </c>
      <c r="H416" s="116" t="s">
        <v>434</v>
      </c>
      <c r="I416" s="20"/>
      <c r="J416" s="89" t="s">
        <v>419</v>
      </c>
      <c r="K416" s="93" t="s">
        <v>420</v>
      </c>
      <c r="L416" s="93" t="s">
        <v>421</v>
      </c>
      <c r="M416" s="102"/>
      <c r="N416" s="102"/>
      <c r="O416" s="102"/>
    </row>
    <row r="417" spans="1:15" ht="16.5" customHeight="1">
      <c r="A417" s="97" t="s">
        <v>29</v>
      </c>
      <c r="B417" s="98" t="s">
        <v>30</v>
      </c>
      <c r="C417" s="99" t="s">
        <v>417</v>
      </c>
      <c r="D417" s="114" t="s">
        <v>433</v>
      </c>
      <c r="E417" s="118">
        <v>0</v>
      </c>
      <c r="F417" s="104"/>
      <c r="G417" s="89" t="s">
        <v>11</v>
      </c>
      <c r="H417" s="116" t="s">
        <v>434</v>
      </c>
      <c r="I417" s="20"/>
      <c r="J417" s="89" t="s">
        <v>419</v>
      </c>
      <c r="K417" s="93" t="s">
        <v>420</v>
      </c>
      <c r="L417" s="93" t="s">
        <v>421</v>
      </c>
      <c r="M417" s="102"/>
      <c r="N417" s="102"/>
      <c r="O417" s="102"/>
    </row>
    <row r="418" spans="1:15" ht="16.5" customHeight="1">
      <c r="A418" s="97" t="s">
        <v>32</v>
      </c>
      <c r="B418" s="98" t="s">
        <v>33</v>
      </c>
      <c r="C418" s="99" t="s">
        <v>417</v>
      </c>
      <c r="D418" s="114" t="s">
        <v>433</v>
      </c>
      <c r="E418" s="118">
        <v>0</v>
      </c>
      <c r="F418" s="104"/>
      <c r="G418" s="89" t="s">
        <v>11</v>
      </c>
      <c r="H418" s="116" t="s">
        <v>434</v>
      </c>
      <c r="I418" s="20"/>
      <c r="J418" s="89" t="s">
        <v>419</v>
      </c>
      <c r="K418" s="93" t="s">
        <v>420</v>
      </c>
      <c r="L418" s="93" t="s">
        <v>421</v>
      </c>
      <c r="M418" s="102"/>
      <c r="N418" s="102"/>
      <c r="O418" s="102"/>
    </row>
    <row r="419" spans="1:15" ht="16.5" customHeight="1">
      <c r="A419" s="97" t="s">
        <v>34</v>
      </c>
      <c r="B419" s="98" t="s">
        <v>35</v>
      </c>
      <c r="C419" s="99" t="s">
        <v>417</v>
      </c>
      <c r="D419" s="114" t="s">
        <v>433</v>
      </c>
      <c r="E419" s="118">
        <v>0</v>
      </c>
      <c r="F419" s="104"/>
      <c r="G419" s="89" t="s">
        <v>11</v>
      </c>
      <c r="H419" s="116" t="s">
        <v>434</v>
      </c>
      <c r="I419" s="20"/>
      <c r="J419" s="89" t="s">
        <v>419</v>
      </c>
      <c r="K419" s="93" t="s">
        <v>420</v>
      </c>
      <c r="L419" s="93" t="s">
        <v>421</v>
      </c>
      <c r="M419" s="102"/>
      <c r="N419" s="102"/>
      <c r="O419" s="102"/>
    </row>
    <row r="420" spans="1:15" ht="16.5" customHeight="1">
      <c r="A420" s="97" t="s">
        <v>37</v>
      </c>
      <c r="B420" s="98" t="s">
        <v>38</v>
      </c>
      <c r="C420" s="99" t="s">
        <v>417</v>
      </c>
      <c r="D420" s="114" t="s">
        <v>433</v>
      </c>
      <c r="E420" s="118">
        <v>0</v>
      </c>
      <c r="F420" s="104"/>
      <c r="G420" s="89" t="s">
        <v>11</v>
      </c>
      <c r="H420" s="116" t="s">
        <v>434</v>
      </c>
      <c r="I420" s="20"/>
      <c r="J420" s="89" t="s">
        <v>419</v>
      </c>
      <c r="K420" s="93" t="s">
        <v>420</v>
      </c>
      <c r="L420" s="93" t="s">
        <v>421</v>
      </c>
      <c r="M420" s="102"/>
      <c r="N420" s="102"/>
      <c r="O420" s="102"/>
    </row>
    <row r="421" spans="1:15" ht="16.5" customHeight="1">
      <c r="A421" s="97" t="s">
        <v>42</v>
      </c>
      <c r="B421" s="98" t="s">
        <v>43</v>
      </c>
      <c r="C421" s="99" t="s">
        <v>417</v>
      </c>
      <c r="D421" s="114" t="s">
        <v>433</v>
      </c>
      <c r="E421" s="117">
        <v>0</v>
      </c>
      <c r="F421" s="101"/>
      <c r="G421" s="89" t="s">
        <v>11</v>
      </c>
      <c r="H421" s="116" t="s">
        <v>434</v>
      </c>
      <c r="I421" s="20"/>
      <c r="J421" s="89" t="s">
        <v>419</v>
      </c>
      <c r="K421" s="93" t="s">
        <v>420</v>
      </c>
      <c r="L421" s="93" t="s">
        <v>421</v>
      </c>
      <c r="M421" s="102"/>
      <c r="N421" s="102"/>
      <c r="O421" s="102"/>
    </row>
    <row r="422" spans="1:15" ht="16.5" customHeight="1">
      <c r="A422" s="97" t="s">
        <v>45</v>
      </c>
      <c r="B422" s="98" t="s">
        <v>46</v>
      </c>
      <c r="C422" s="99" t="s">
        <v>417</v>
      </c>
      <c r="D422" s="114" t="s">
        <v>433</v>
      </c>
      <c r="E422" s="118">
        <v>0</v>
      </c>
      <c r="F422" s="104"/>
      <c r="G422" s="89" t="s">
        <v>11</v>
      </c>
      <c r="H422" s="116" t="s">
        <v>434</v>
      </c>
      <c r="I422" s="20"/>
      <c r="J422" s="89" t="s">
        <v>419</v>
      </c>
      <c r="K422" s="93" t="s">
        <v>420</v>
      </c>
      <c r="L422" s="93" t="s">
        <v>421</v>
      </c>
      <c r="M422" s="102"/>
      <c r="N422" s="102"/>
      <c r="O422" s="102"/>
    </row>
    <row r="423" spans="1:15" ht="16.5" customHeight="1">
      <c r="A423" s="97" t="s">
        <v>47</v>
      </c>
      <c r="B423" s="98" t="s">
        <v>48</v>
      </c>
      <c r="C423" s="99" t="s">
        <v>417</v>
      </c>
      <c r="D423" s="114" t="s">
        <v>433</v>
      </c>
      <c r="E423" s="118">
        <v>0</v>
      </c>
      <c r="F423" s="104"/>
      <c r="G423" s="89" t="s">
        <v>11</v>
      </c>
      <c r="H423" s="116" t="s">
        <v>434</v>
      </c>
      <c r="I423" s="20"/>
      <c r="J423" s="102" t="s">
        <v>419</v>
      </c>
      <c r="K423" s="93" t="s">
        <v>420</v>
      </c>
      <c r="L423" s="93" t="s">
        <v>421</v>
      </c>
      <c r="M423" s="102"/>
      <c r="N423" s="102"/>
      <c r="O423" s="102"/>
    </row>
    <row r="424" spans="1:15" ht="16.5" customHeight="1">
      <c r="A424" s="97" t="s">
        <v>50</v>
      </c>
      <c r="B424" s="98" t="s">
        <v>51</v>
      </c>
      <c r="C424" s="99" t="s">
        <v>417</v>
      </c>
      <c r="D424" s="114" t="s">
        <v>433</v>
      </c>
      <c r="E424" s="118">
        <v>0</v>
      </c>
      <c r="F424" s="104"/>
      <c r="G424" s="89" t="s">
        <v>11</v>
      </c>
      <c r="H424" s="116" t="s">
        <v>434</v>
      </c>
      <c r="I424" s="20"/>
      <c r="J424" s="89" t="s">
        <v>419</v>
      </c>
      <c r="K424" s="93" t="s">
        <v>420</v>
      </c>
      <c r="L424" s="93" t="s">
        <v>421</v>
      </c>
      <c r="M424" s="102"/>
      <c r="N424" s="102"/>
      <c r="O424" s="102"/>
    </row>
    <row r="425" spans="1:15" ht="16.5" customHeight="1">
      <c r="A425" s="97" t="s">
        <v>53</v>
      </c>
      <c r="B425" s="98" t="s">
        <v>54</v>
      </c>
      <c r="C425" s="99" t="s">
        <v>417</v>
      </c>
      <c r="D425" s="114" t="s">
        <v>433</v>
      </c>
      <c r="E425" s="118">
        <v>0</v>
      </c>
      <c r="F425" s="104"/>
      <c r="G425" s="89" t="s">
        <v>11</v>
      </c>
      <c r="H425" s="116" t="s">
        <v>434</v>
      </c>
      <c r="I425" s="20"/>
      <c r="J425" s="89" t="s">
        <v>419</v>
      </c>
      <c r="K425" s="93" t="s">
        <v>420</v>
      </c>
      <c r="L425" s="93" t="s">
        <v>421</v>
      </c>
      <c r="M425" s="102"/>
      <c r="N425" s="102"/>
      <c r="O425" s="102"/>
    </row>
    <row r="426" spans="1:15" ht="16.5" customHeight="1">
      <c r="A426" s="97" t="s">
        <v>55</v>
      </c>
      <c r="B426" s="98" t="s">
        <v>56</v>
      </c>
      <c r="C426" s="99" t="s">
        <v>417</v>
      </c>
      <c r="D426" s="114" t="s">
        <v>433</v>
      </c>
      <c r="E426" s="117">
        <v>0</v>
      </c>
      <c r="F426" s="101"/>
      <c r="G426" s="89" t="s">
        <v>11</v>
      </c>
      <c r="H426" s="116" t="s">
        <v>434</v>
      </c>
      <c r="I426" s="20"/>
      <c r="J426" s="89" t="s">
        <v>419</v>
      </c>
      <c r="K426" s="93" t="s">
        <v>420</v>
      </c>
      <c r="L426" s="93" t="s">
        <v>421</v>
      </c>
      <c r="M426" s="102"/>
      <c r="N426" s="102"/>
      <c r="O426" s="102"/>
    </row>
    <row r="427" spans="1:15" ht="16.5" customHeight="1">
      <c r="A427" s="97" t="s">
        <v>57</v>
      </c>
      <c r="B427" s="98" t="s">
        <v>58</v>
      </c>
      <c r="C427" s="99" t="s">
        <v>417</v>
      </c>
      <c r="D427" s="114" t="s">
        <v>433</v>
      </c>
      <c r="E427" s="118">
        <v>0</v>
      </c>
      <c r="F427" s="104"/>
      <c r="G427" s="89" t="s">
        <v>11</v>
      </c>
      <c r="H427" s="116" t="s">
        <v>434</v>
      </c>
      <c r="I427" s="20"/>
      <c r="J427" s="89" t="s">
        <v>419</v>
      </c>
      <c r="K427" s="93" t="s">
        <v>420</v>
      </c>
      <c r="L427" s="93" t="s">
        <v>421</v>
      </c>
      <c r="M427" s="102"/>
      <c r="N427" s="102"/>
      <c r="O427" s="102"/>
    </row>
    <row r="428" spans="1:15" ht="16.5" customHeight="1">
      <c r="A428" s="97" t="s">
        <v>61</v>
      </c>
      <c r="B428" s="98" t="s">
        <v>62</v>
      </c>
      <c r="C428" s="99" t="s">
        <v>417</v>
      </c>
      <c r="D428" s="114" t="s">
        <v>433</v>
      </c>
      <c r="E428" s="118">
        <v>0</v>
      </c>
      <c r="F428" s="104"/>
      <c r="G428" s="89" t="s">
        <v>11</v>
      </c>
      <c r="H428" s="116" t="s">
        <v>434</v>
      </c>
      <c r="I428" s="20"/>
      <c r="J428" s="89" t="s">
        <v>419</v>
      </c>
      <c r="K428" s="93" t="s">
        <v>420</v>
      </c>
      <c r="L428" s="93" t="s">
        <v>421</v>
      </c>
      <c r="M428" s="102"/>
      <c r="N428" s="102"/>
      <c r="O428" s="102"/>
    </row>
    <row r="429" spans="1:15" ht="16.5" customHeight="1">
      <c r="A429" s="97" t="s">
        <v>63</v>
      </c>
      <c r="B429" s="98" t="s">
        <v>64</v>
      </c>
      <c r="C429" s="99" t="s">
        <v>417</v>
      </c>
      <c r="D429" s="114" t="s">
        <v>433</v>
      </c>
      <c r="E429" s="118">
        <v>0</v>
      </c>
      <c r="F429" s="104"/>
      <c r="G429" s="89" t="s">
        <v>11</v>
      </c>
      <c r="H429" s="116" t="s">
        <v>434</v>
      </c>
      <c r="I429" s="20"/>
      <c r="J429" s="89" t="s">
        <v>419</v>
      </c>
      <c r="K429" s="93" t="s">
        <v>420</v>
      </c>
      <c r="L429" s="93" t="s">
        <v>421</v>
      </c>
      <c r="M429" s="102"/>
      <c r="N429" s="102"/>
      <c r="O429" s="102"/>
    </row>
    <row r="430" spans="1:15" ht="16.5" customHeight="1">
      <c r="A430" s="97" t="s">
        <v>67</v>
      </c>
      <c r="B430" s="98" t="s">
        <v>68</v>
      </c>
      <c r="C430" s="99" t="s">
        <v>417</v>
      </c>
      <c r="D430" s="114" t="s">
        <v>433</v>
      </c>
      <c r="E430" s="118">
        <v>1</v>
      </c>
      <c r="F430" s="104"/>
      <c r="G430" s="89" t="s">
        <v>25</v>
      </c>
      <c r="H430" s="116" t="s">
        <v>436</v>
      </c>
      <c r="I430" s="20" t="s">
        <v>437</v>
      </c>
      <c r="J430" s="102" t="s">
        <v>419</v>
      </c>
      <c r="K430" s="93" t="s">
        <v>420</v>
      </c>
      <c r="L430" s="93" t="s">
        <v>421</v>
      </c>
      <c r="M430" s="102"/>
      <c r="N430" s="102"/>
      <c r="O430" s="102"/>
    </row>
    <row r="431" spans="1:15" ht="16.5" customHeight="1">
      <c r="A431" s="97" t="s">
        <v>71</v>
      </c>
      <c r="B431" s="98" t="s">
        <v>72</v>
      </c>
      <c r="C431" s="99" t="s">
        <v>417</v>
      </c>
      <c r="D431" s="114" t="s">
        <v>433</v>
      </c>
      <c r="E431" s="118">
        <v>0</v>
      </c>
      <c r="F431" s="104"/>
      <c r="G431" s="89" t="s">
        <v>11</v>
      </c>
      <c r="H431" s="116" t="s">
        <v>434</v>
      </c>
      <c r="I431" s="20"/>
      <c r="J431" s="89" t="s">
        <v>419</v>
      </c>
      <c r="K431" s="93" t="s">
        <v>420</v>
      </c>
      <c r="L431" s="93" t="s">
        <v>421</v>
      </c>
      <c r="M431" s="102"/>
      <c r="N431" s="102"/>
      <c r="O431" s="102"/>
    </row>
    <row r="432" spans="1:15" ht="16.5" customHeight="1">
      <c r="A432" s="97" t="s">
        <v>74</v>
      </c>
      <c r="B432" s="98" t="s">
        <v>75</v>
      </c>
      <c r="C432" s="99" t="s">
        <v>417</v>
      </c>
      <c r="D432" s="114" t="s">
        <v>433</v>
      </c>
      <c r="E432" s="118">
        <v>0</v>
      </c>
      <c r="F432" s="104"/>
      <c r="G432" s="89" t="s">
        <v>11</v>
      </c>
      <c r="H432" s="116" t="s">
        <v>434</v>
      </c>
      <c r="I432" s="20"/>
      <c r="J432" s="89" t="s">
        <v>419</v>
      </c>
      <c r="K432" s="93" t="s">
        <v>420</v>
      </c>
      <c r="L432" s="93" t="s">
        <v>421</v>
      </c>
      <c r="M432" s="102"/>
      <c r="N432" s="102"/>
      <c r="O432" s="102"/>
    </row>
    <row r="433" spans="1:15" ht="16.5" customHeight="1">
      <c r="A433" s="97" t="s">
        <v>76</v>
      </c>
      <c r="B433" s="98" t="s">
        <v>77</v>
      </c>
      <c r="C433" s="99" t="s">
        <v>417</v>
      </c>
      <c r="D433" s="114" t="s">
        <v>433</v>
      </c>
      <c r="E433" s="118">
        <v>1</v>
      </c>
      <c r="F433" s="104"/>
      <c r="G433" s="89" t="s">
        <v>25</v>
      </c>
      <c r="H433" s="116" t="s">
        <v>436</v>
      </c>
      <c r="I433" s="20" t="s">
        <v>438</v>
      </c>
      <c r="J433" s="89" t="s">
        <v>419</v>
      </c>
      <c r="K433" s="93" t="s">
        <v>420</v>
      </c>
      <c r="L433" s="93" t="s">
        <v>421</v>
      </c>
      <c r="M433" s="102"/>
      <c r="N433" s="102"/>
      <c r="O433" s="102"/>
    </row>
    <row r="434" spans="1:15" ht="16.5" customHeight="1">
      <c r="A434" s="97" t="s">
        <v>80</v>
      </c>
      <c r="B434" s="98" t="s">
        <v>81</v>
      </c>
      <c r="C434" s="99" t="s">
        <v>417</v>
      </c>
      <c r="D434" s="114" t="s">
        <v>433</v>
      </c>
      <c r="E434" s="118">
        <v>0</v>
      </c>
      <c r="F434" s="104"/>
      <c r="G434" s="89" t="s">
        <v>11</v>
      </c>
      <c r="H434" s="116" t="s">
        <v>434</v>
      </c>
      <c r="I434" s="20"/>
      <c r="J434" s="89" t="s">
        <v>419</v>
      </c>
      <c r="K434" s="93" t="s">
        <v>420</v>
      </c>
      <c r="L434" s="93" t="s">
        <v>421</v>
      </c>
      <c r="M434" s="102"/>
      <c r="N434" s="102"/>
      <c r="O434" s="102"/>
    </row>
    <row r="435" spans="1:15" ht="16.5" customHeight="1">
      <c r="A435" s="97" t="s">
        <v>83</v>
      </c>
      <c r="B435" s="98" t="s">
        <v>84</v>
      </c>
      <c r="C435" s="99" t="s">
        <v>417</v>
      </c>
      <c r="D435" s="114" t="s">
        <v>433</v>
      </c>
      <c r="E435" s="118">
        <v>0</v>
      </c>
      <c r="F435" s="104"/>
      <c r="G435" s="89" t="s">
        <v>11</v>
      </c>
      <c r="H435" s="116" t="s">
        <v>434</v>
      </c>
      <c r="I435" s="20"/>
      <c r="J435" s="89" t="s">
        <v>419</v>
      </c>
      <c r="K435" s="93" t="s">
        <v>420</v>
      </c>
      <c r="L435" s="93" t="s">
        <v>421</v>
      </c>
      <c r="M435" s="102"/>
      <c r="N435" s="102"/>
      <c r="O435" s="102"/>
    </row>
    <row r="436" spans="1:15" ht="16.5" customHeight="1">
      <c r="A436" s="97" t="s">
        <v>86</v>
      </c>
      <c r="B436" s="98" t="s">
        <v>87</v>
      </c>
      <c r="C436" s="99" t="s">
        <v>417</v>
      </c>
      <c r="D436" s="114" t="s">
        <v>433</v>
      </c>
      <c r="E436" s="118">
        <v>0</v>
      </c>
      <c r="F436" s="104"/>
      <c r="G436" s="89" t="s">
        <v>11</v>
      </c>
      <c r="H436" s="116" t="s">
        <v>434</v>
      </c>
      <c r="I436" s="20"/>
      <c r="J436" s="89" t="s">
        <v>419</v>
      </c>
      <c r="K436" s="93" t="s">
        <v>420</v>
      </c>
      <c r="L436" s="93" t="s">
        <v>421</v>
      </c>
      <c r="M436" s="102"/>
      <c r="N436" s="102"/>
      <c r="O436" s="102"/>
    </row>
    <row r="437" spans="1:15" ht="16.5" customHeight="1">
      <c r="A437" s="97" t="s">
        <v>89</v>
      </c>
      <c r="B437" s="98" t="s">
        <v>90</v>
      </c>
      <c r="C437" s="99" t="s">
        <v>417</v>
      </c>
      <c r="D437" s="114" t="s">
        <v>433</v>
      </c>
      <c r="E437" s="118">
        <v>0</v>
      </c>
      <c r="F437" s="104"/>
      <c r="G437" s="89" t="s">
        <v>11</v>
      </c>
      <c r="H437" s="116" t="s">
        <v>434</v>
      </c>
      <c r="I437" s="20"/>
      <c r="J437" s="89" t="s">
        <v>419</v>
      </c>
      <c r="K437" s="93" t="s">
        <v>420</v>
      </c>
      <c r="L437" s="93" t="s">
        <v>421</v>
      </c>
      <c r="M437" s="102"/>
      <c r="N437" s="102"/>
      <c r="O437" s="102"/>
    </row>
    <row r="438" spans="1:15" ht="16.5" customHeight="1">
      <c r="A438" s="97" t="s">
        <v>91</v>
      </c>
      <c r="B438" s="98" t="s">
        <v>92</v>
      </c>
      <c r="C438" s="99" t="s">
        <v>417</v>
      </c>
      <c r="D438" s="114" t="s">
        <v>433</v>
      </c>
      <c r="E438" s="118">
        <v>0</v>
      </c>
      <c r="F438" s="104"/>
      <c r="G438" s="89" t="s">
        <v>11</v>
      </c>
      <c r="H438" s="116" t="s">
        <v>434</v>
      </c>
      <c r="I438" s="20"/>
      <c r="J438" s="89" t="s">
        <v>419</v>
      </c>
      <c r="K438" s="93" t="s">
        <v>420</v>
      </c>
      <c r="L438" s="93" t="s">
        <v>421</v>
      </c>
      <c r="M438" s="102"/>
      <c r="N438" s="102"/>
      <c r="O438" s="102"/>
    </row>
    <row r="439" spans="1:15" ht="16.5" customHeight="1">
      <c r="A439" s="97" t="s">
        <v>94</v>
      </c>
      <c r="B439" s="98" t="s">
        <v>95</v>
      </c>
      <c r="C439" s="99" t="s">
        <v>417</v>
      </c>
      <c r="D439" s="114" t="s">
        <v>433</v>
      </c>
      <c r="E439" s="118">
        <v>0</v>
      </c>
      <c r="F439" s="104"/>
      <c r="G439" s="89" t="s">
        <v>11</v>
      </c>
      <c r="H439" s="116" t="s">
        <v>434</v>
      </c>
      <c r="I439" s="20"/>
      <c r="J439" s="89" t="s">
        <v>419</v>
      </c>
      <c r="K439" s="93" t="s">
        <v>420</v>
      </c>
      <c r="L439" s="93" t="s">
        <v>421</v>
      </c>
      <c r="M439" s="102"/>
      <c r="N439" s="102"/>
      <c r="O439" s="102"/>
    </row>
    <row r="440" spans="1:15" ht="16.5" customHeight="1">
      <c r="A440" s="97" t="s">
        <v>96</v>
      </c>
      <c r="B440" s="98" t="s">
        <v>97</v>
      </c>
      <c r="C440" s="99" t="s">
        <v>417</v>
      </c>
      <c r="D440" s="114" t="s">
        <v>433</v>
      </c>
      <c r="E440" s="118">
        <v>0</v>
      </c>
      <c r="F440" s="104"/>
      <c r="G440" s="89" t="s">
        <v>11</v>
      </c>
      <c r="H440" s="116" t="s">
        <v>434</v>
      </c>
      <c r="I440" s="20"/>
      <c r="J440" s="89" t="s">
        <v>419</v>
      </c>
      <c r="K440" s="93" t="s">
        <v>420</v>
      </c>
      <c r="L440" s="93" t="s">
        <v>421</v>
      </c>
      <c r="M440" s="102"/>
      <c r="N440" s="102"/>
      <c r="O440" s="102"/>
    </row>
    <row r="441" spans="1:15" ht="16.5" customHeight="1">
      <c r="A441" s="97" t="s">
        <v>100</v>
      </c>
      <c r="B441" s="98" t="s">
        <v>101</v>
      </c>
      <c r="C441" s="99" t="s">
        <v>417</v>
      </c>
      <c r="D441" s="114" t="s">
        <v>433</v>
      </c>
      <c r="E441" s="118">
        <v>0</v>
      </c>
      <c r="F441" s="104"/>
      <c r="G441" s="89" t="s">
        <v>11</v>
      </c>
      <c r="H441" s="116" t="s">
        <v>434</v>
      </c>
      <c r="I441" s="20"/>
      <c r="J441" s="89" t="s">
        <v>419</v>
      </c>
      <c r="K441" s="93" t="s">
        <v>420</v>
      </c>
      <c r="L441" s="93" t="s">
        <v>421</v>
      </c>
      <c r="M441" s="102"/>
      <c r="N441" s="102"/>
      <c r="O441" s="102"/>
    </row>
    <row r="442" spans="1:15" ht="16.5" customHeight="1">
      <c r="A442" s="97" t="s">
        <v>102</v>
      </c>
      <c r="B442" s="98" t="s">
        <v>103</v>
      </c>
      <c r="C442" s="99" t="s">
        <v>417</v>
      </c>
      <c r="D442" s="114" t="s">
        <v>433</v>
      </c>
      <c r="E442" s="118">
        <v>0</v>
      </c>
      <c r="F442" s="104"/>
      <c r="G442" s="89" t="s">
        <v>11</v>
      </c>
      <c r="H442" s="116" t="s">
        <v>434</v>
      </c>
      <c r="I442" s="20"/>
      <c r="J442" s="89" t="s">
        <v>419</v>
      </c>
      <c r="K442" s="93" t="s">
        <v>420</v>
      </c>
      <c r="L442" s="93" t="s">
        <v>421</v>
      </c>
      <c r="M442" s="102"/>
      <c r="N442" s="102"/>
      <c r="O442" s="102"/>
    </row>
    <row r="443" spans="1:15" ht="16.5" customHeight="1">
      <c r="A443" s="97" t="s">
        <v>107</v>
      </c>
      <c r="B443" s="98" t="s">
        <v>108</v>
      </c>
      <c r="C443" s="99" t="s">
        <v>417</v>
      </c>
      <c r="D443" s="114" t="s">
        <v>433</v>
      </c>
      <c r="E443" s="118">
        <v>0</v>
      </c>
      <c r="F443" s="104"/>
      <c r="G443" s="89" t="s">
        <v>11</v>
      </c>
      <c r="H443" s="116" t="s">
        <v>434</v>
      </c>
      <c r="I443" s="20"/>
      <c r="J443" s="89" t="s">
        <v>419</v>
      </c>
      <c r="K443" s="93" t="s">
        <v>420</v>
      </c>
      <c r="L443" s="93" t="s">
        <v>421</v>
      </c>
      <c r="M443" s="102"/>
      <c r="N443" s="102"/>
      <c r="O443" s="102"/>
    </row>
    <row r="444" spans="1:15" ht="16.5" customHeight="1">
      <c r="A444" s="97" t="s">
        <v>110</v>
      </c>
      <c r="B444" s="98" t="s">
        <v>111</v>
      </c>
      <c r="C444" s="99" t="s">
        <v>417</v>
      </c>
      <c r="D444" s="114" t="s">
        <v>433</v>
      </c>
      <c r="E444" s="118">
        <v>0</v>
      </c>
      <c r="F444" s="104"/>
      <c r="G444" s="89" t="s">
        <v>11</v>
      </c>
      <c r="H444" s="116" t="s">
        <v>434</v>
      </c>
      <c r="I444" s="20"/>
      <c r="J444" s="89" t="s">
        <v>419</v>
      </c>
      <c r="K444" s="93" t="s">
        <v>420</v>
      </c>
      <c r="L444" s="93" t="s">
        <v>421</v>
      </c>
      <c r="M444" s="102"/>
      <c r="N444" s="102"/>
      <c r="O444" s="102"/>
    </row>
    <row r="445" spans="1:15" ht="16.5" customHeight="1">
      <c r="A445" s="97" t="s">
        <v>112</v>
      </c>
      <c r="B445" s="98" t="s">
        <v>113</v>
      </c>
      <c r="C445" s="99" t="s">
        <v>417</v>
      </c>
      <c r="D445" s="114" t="s">
        <v>433</v>
      </c>
      <c r="E445" s="118">
        <v>0</v>
      </c>
      <c r="F445" s="104"/>
      <c r="G445" s="89" t="s">
        <v>11</v>
      </c>
      <c r="H445" s="116" t="s">
        <v>434</v>
      </c>
      <c r="I445" s="20"/>
      <c r="J445" s="89" t="s">
        <v>419</v>
      </c>
      <c r="K445" s="93" t="s">
        <v>420</v>
      </c>
      <c r="L445" s="93" t="s">
        <v>421</v>
      </c>
      <c r="M445" s="102"/>
      <c r="N445" s="102"/>
      <c r="O445" s="102"/>
    </row>
    <row r="446" spans="1:15" ht="16.5" customHeight="1">
      <c r="A446" s="97" t="s">
        <v>116</v>
      </c>
      <c r="B446" s="98" t="s">
        <v>117</v>
      </c>
      <c r="C446" s="99" t="s">
        <v>417</v>
      </c>
      <c r="D446" s="114" t="s">
        <v>433</v>
      </c>
      <c r="E446" s="118">
        <v>0</v>
      </c>
      <c r="F446" s="104"/>
      <c r="G446" s="89" t="s">
        <v>11</v>
      </c>
      <c r="H446" s="116" t="s">
        <v>434</v>
      </c>
      <c r="I446" s="20"/>
      <c r="J446" s="89" t="s">
        <v>419</v>
      </c>
      <c r="K446" s="93" t="s">
        <v>420</v>
      </c>
      <c r="L446" s="93" t="s">
        <v>421</v>
      </c>
      <c r="M446" s="102"/>
      <c r="N446" s="102"/>
      <c r="O446" s="102"/>
    </row>
    <row r="447" spans="1:15" ht="16.5" customHeight="1">
      <c r="A447" s="97" t="s">
        <v>119</v>
      </c>
      <c r="B447" s="98" t="s">
        <v>120</v>
      </c>
      <c r="C447" s="99" t="s">
        <v>417</v>
      </c>
      <c r="D447" s="114" t="s">
        <v>433</v>
      </c>
      <c r="E447" s="118">
        <v>0</v>
      </c>
      <c r="F447" s="104"/>
      <c r="G447" s="89" t="s">
        <v>11</v>
      </c>
      <c r="H447" s="116" t="s">
        <v>434</v>
      </c>
      <c r="I447" s="20"/>
      <c r="J447" s="89" t="s">
        <v>419</v>
      </c>
      <c r="K447" s="93" t="s">
        <v>420</v>
      </c>
      <c r="L447" s="93" t="s">
        <v>421</v>
      </c>
      <c r="M447" s="102"/>
      <c r="N447" s="102"/>
      <c r="O447" s="102"/>
    </row>
    <row r="448" spans="1:15" ht="16.5" customHeight="1">
      <c r="A448" s="97" t="s">
        <v>122</v>
      </c>
      <c r="B448" s="98" t="s">
        <v>123</v>
      </c>
      <c r="C448" s="99" t="s">
        <v>417</v>
      </c>
      <c r="D448" s="114" t="s">
        <v>433</v>
      </c>
      <c r="E448" s="118">
        <v>0</v>
      </c>
      <c r="F448" s="104"/>
      <c r="G448" s="89" t="s">
        <v>11</v>
      </c>
      <c r="H448" s="116" t="s">
        <v>434</v>
      </c>
      <c r="I448" s="20"/>
      <c r="J448" s="89" t="s">
        <v>419</v>
      </c>
      <c r="K448" s="93" t="s">
        <v>420</v>
      </c>
      <c r="L448" s="93" t="s">
        <v>421</v>
      </c>
      <c r="M448" s="102"/>
      <c r="N448" s="102"/>
      <c r="O448" s="102"/>
    </row>
    <row r="449" spans="1:15" ht="16.5" customHeight="1">
      <c r="A449" s="97" t="s">
        <v>125</v>
      </c>
      <c r="B449" s="98" t="s">
        <v>126</v>
      </c>
      <c r="C449" s="99" t="s">
        <v>417</v>
      </c>
      <c r="D449" s="114" t="s">
        <v>433</v>
      </c>
      <c r="E449" s="118">
        <v>0</v>
      </c>
      <c r="F449" s="104"/>
      <c r="G449" s="89" t="s">
        <v>11</v>
      </c>
      <c r="H449" s="116" t="s">
        <v>434</v>
      </c>
      <c r="I449" s="20"/>
      <c r="J449" s="89" t="s">
        <v>419</v>
      </c>
      <c r="K449" s="93" t="s">
        <v>420</v>
      </c>
      <c r="L449" s="93" t="s">
        <v>421</v>
      </c>
      <c r="M449" s="102"/>
      <c r="N449" s="102"/>
      <c r="O449" s="102"/>
    </row>
    <row r="450" spans="1:15" ht="16.5" customHeight="1">
      <c r="A450" s="97" t="s">
        <v>127</v>
      </c>
      <c r="B450" s="98" t="s">
        <v>128</v>
      </c>
      <c r="C450" s="99" t="s">
        <v>417</v>
      </c>
      <c r="D450" s="114" t="s">
        <v>433</v>
      </c>
      <c r="E450" s="118">
        <v>0</v>
      </c>
      <c r="F450" s="104"/>
      <c r="G450" s="89" t="s">
        <v>11</v>
      </c>
      <c r="H450" s="116" t="s">
        <v>434</v>
      </c>
      <c r="I450" s="20"/>
      <c r="J450" s="89" t="s">
        <v>419</v>
      </c>
      <c r="K450" s="93" t="s">
        <v>420</v>
      </c>
      <c r="L450" s="93" t="s">
        <v>421</v>
      </c>
      <c r="M450" s="102"/>
      <c r="N450" s="102"/>
      <c r="O450" s="102"/>
    </row>
    <row r="451" spans="1:15" ht="16.5" customHeight="1">
      <c r="A451" s="97" t="s">
        <v>129</v>
      </c>
      <c r="B451" s="98" t="s">
        <v>130</v>
      </c>
      <c r="C451" s="99" t="s">
        <v>417</v>
      </c>
      <c r="D451" s="114" t="s">
        <v>433</v>
      </c>
      <c r="E451" s="118">
        <v>0</v>
      </c>
      <c r="F451" s="104"/>
      <c r="G451" s="89" t="s">
        <v>11</v>
      </c>
      <c r="H451" s="116" t="s">
        <v>434</v>
      </c>
      <c r="I451" s="20"/>
      <c r="J451" s="89" t="s">
        <v>419</v>
      </c>
      <c r="K451" s="93" t="s">
        <v>420</v>
      </c>
      <c r="L451" s="93" t="s">
        <v>421</v>
      </c>
      <c r="M451" s="102"/>
      <c r="N451" s="102"/>
      <c r="O451" s="102"/>
    </row>
    <row r="452" spans="1:15" ht="16.5" customHeight="1">
      <c r="A452" s="97" t="s">
        <v>132</v>
      </c>
      <c r="B452" s="98" t="s">
        <v>133</v>
      </c>
      <c r="C452" s="99" t="s">
        <v>417</v>
      </c>
      <c r="D452" s="114" t="s">
        <v>433</v>
      </c>
      <c r="E452" s="118">
        <v>0</v>
      </c>
      <c r="F452" s="104"/>
      <c r="G452" s="89" t="s">
        <v>11</v>
      </c>
      <c r="H452" s="116" t="s">
        <v>434</v>
      </c>
      <c r="I452" s="20"/>
      <c r="J452" s="89" t="s">
        <v>419</v>
      </c>
      <c r="K452" s="93" t="s">
        <v>420</v>
      </c>
      <c r="L452" s="93" t="s">
        <v>421</v>
      </c>
      <c r="M452" s="102"/>
      <c r="N452" s="102"/>
      <c r="O452" s="102"/>
    </row>
    <row r="453" spans="1:15" ht="16.5" customHeight="1">
      <c r="A453" s="97" t="s">
        <v>134</v>
      </c>
      <c r="B453" s="98" t="s">
        <v>135</v>
      </c>
      <c r="C453" s="99" t="s">
        <v>417</v>
      </c>
      <c r="D453" s="114" t="s">
        <v>433</v>
      </c>
      <c r="E453" s="118">
        <v>0</v>
      </c>
      <c r="F453" s="104"/>
      <c r="G453" s="89" t="s">
        <v>11</v>
      </c>
      <c r="H453" s="116" t="s">
        <v>434</v>
      </c>
      <c r="I453" s="20"/>
      <c r="J453" s="89" t="s">
        <v>419</v>
      </c>
      <c r="K453" s="93" t="s">
        <v>420</v>
      </c>
      <c r="L453" s="93" t="s">
        <v>421</v>
      </c>
      <c r="M453" s="102"/>
      <c r="N453" s="102"/>
      <c r="O453" s="102"/>
    </row>
    <row r="454" spans="1:15" ht="16.5" customHeight="1">
      <c r="A454" s="97" t="s">
        <v>139</v>
      </c>
      <c r="B454" s="98" t="s">
        <v>140</v>
      </c>
      <c r="C454" s="99" t="s">
        <v>417</v>
      </c>
      <c r="D454" s="114" t="s">
        <v>433</v>
      </c>
      <c r="E454" s="118">
        <v>0</v>
      </c>
      <c r="F454" s="104"/>
      <c r="G454" s="89" t="s">
        <v>11</v>
      </c>
      <c r="H454" s="116" t="s">
        <v>434</v>
      </c>
      <c r="I454" s="20"/>
      <c r="J454" s="89" t="s">
        <v>419</v>
      </c>
      <c r="K454" s="93" t="s">
        <v>420</v>
      </c>
      <c r="L454" s="93" t="s">
        <v>421</v>
      </c>
      <c r="M454" s="102"/>
      <c r="N454" s="102"/>
      <c r="O454" s="102"/>
    </row>
    <row r="455" spans="1:15" ht="16.5" customHeight="1">
      <c r="A455" s="97" t="s">
        <v>141</v>
      </c>
      <c r="B455" s="98" t="s">
        <v>142</v>
      </c>
      <c r="C455" s="99" t="s">
        <v>417</v>
      </c>
      <c r="D455" s="114" t="s">
        <v>433</v>
      </c>
      <c r="E455" s="118">
        <v>0</v>
      </c>
      <c r="F455" s="104"/>
      <c r="G455" s="89" t="s">
        <v>11</v>
      </c>
      <c r="H455" s="116" t="s">
        <v>434</v>
      </c>
      <c r="I455" s="20"/>
      <c r="J455" s="89" t="s">
        <v>419</v>
      </c>
      <c r="K455" s="93" t="s">
        <v>420</v>
      </c>
      <c r="L455" s="93" t="s">
        <v>421</v>
      </c>
      <c r="M455" s="102"/>
      <c r="N455" s="102"/>
      <c r="O455" s="102"/>
    </row>
    <row r="456" spans="1:15" ht="16.5" customHeight="1">
      <c r="A456" s="97" t="s">
        <v>144</v>
      </c>
      <c r="B456" s="98" t="s">
        <v>145</v>
      </c>
      <c r="C456" s="99" t="s">
        <v>417</v>
      </c>
      <c r="D456" s="114" t="s">
        <v>433</v>
      </c>
      <c r="E456" s="118">
        <v>0</v>
      </c>
      <c r="F456" s="104"/>
      <c r="G456" s="89" t="s">
        <v>11</v>
      </c>
      <c r="H456" s="116" t="s">
        <v>434</v>
      </c>
      <c r="I456" s="20"/>
      <c r="J456" s="89" t="s">
        <v>419</v>
      </c>
      <c r="K456" s="93" t="s">
        <v>420</v>
      </c>
      <c r="L456" s="93" t="s">
        <v>421</v>
      </c>
      <c r="M456" s="102"/>
      <c r="N456" s="102"/>
      <c r="O456" s="102"/>
    </row>
    <row r="457" spans="1:15" ht="16.5" customHeight="1">
      <c r="A457" s="97" t="s">
        <v>147</v>
      </c>
      <c r="B457" s="98" t="s">
        <v>148</v>
      </c>
      <c r="C457" s="99" t="s">
        <v>417</v>
      </c>
      <c r="D457" s="114" t="s">
        <v>433</v>
      </c>
      <c r="E457" s="118">
        <v>1</v>
      </c>
      <c r="F457" s="104"/>
      <c r="G457" s="89" t="s">
        <v>25</v>
      </c>
      <c r="H457" s="116" t="s">
        <v>436</v>
      </c>
      <c r="I457" s="20" t="s">
        <v>439</v>
      </c>
      <c r="J457" s="89" t="s">
        <v>419</v>
      </c>
      <c r="K457" s="93" t="s">
        <v>420</v>
      </c>
      <c r="L457" s="93" t="s">
        <v>421</v>
      </c>
      <c r="M457" s="102"/>
      <c r="N457" s="102"/>
      <c r="O457" s="102"/>
    </row>
    <row r="458" spans="1:15" ht="16.5" customHeight="1">
      <c r="A458" s="97" t="s">
        <v>151</v>
      </c>
      <c r="B458" s="98" t="s">
        <v>152</v>
      </c>
      <c r="C458" s="99" t="s">
        <v>417</v>
      </c>
      <c r="D458" s="114" t="s">
        <v>433</v>
      </c>
      <c r="E458" s="118">
        <v>0</v>
      </c>
      <c r="F458" s="104"/>
      <c r="G458" s="89" t="s">
        <v>11</v>
      </c>
      <c r="H458" s="116" t="s">
        <v>434</v>
      </c>
      <c r="I458" s="20"/>
      <c r="J458" s="89" t="s">
        <v>419</v>
      </c>
      <c r="K458" s="93" t="s">
        <v>420</v>
      </c>
      <c r="L458" s="93" t="s">
        <v>421</v>
      </c>
      <c r="M458" s="102"/>
      <c r="N458" s="102"/>
      <c r="O458" s="102"/>
    </row>
    <row r="459" spans="1:15" ht="16.5" customHeight="1">
      <c r="A459" s="97" t="s">
        <v>153</v>
      </c>
      <c r="B459" s="98" t="s">
        <v>154</v>
      </c>
      <c r="C459" s="99" t="s">
        <v>417</v>
      </c>
      <c r="D459" s="114" t="s">
        <v>433</v>
      </c>
      <c r="E459" s="118">
        <v>0</v>
      </c>
      <c r="F459" s="104"/>
      <c r="G459" s="89" t="s">
        <v>11</v>
      </c>
      <c r="H459" s="116" t="s">
        <v>434</v>
      </c>
      <c r="I459" s="20"/>
      <c r="J459" s="89" t="s">
        <v>419</v>
      </c>
      <c r="K459" s="93" t="s">
        <v>420</v>
      </c>
      <c r="L459" s="93" t="s">
        <v>421</v>
      </c>
      <c r="M459" s="102"/>
      <c r="N459" s="102"/>
      <c r="O459" s="102"/>
    </row>
    <row r="460" spans="1:15" ht="16.5" customHeight="1" thickBot="1">
      <c r="A460" s="106" t="s">
        <v>156</v>
      </c>
      <c r="B460" s="107" t="s">
        <v>157</v>
      </c>
      <c r="C460" s="108" t="s">
        <v>417</v>
      </c>
      <c r="D460" s="114" t="s">
        <v>433</v>
      </c>
      <c r="E460" s="119">
        <v>0</v>
      </c>
      <c r="F460" s="110"/>
      <c r="G460" s="112" t="s">
        <v>11</v>
      </c>
      <c r="H460" s="116" t="s">
        <v>434</v>
      </c>
      <c r="I460" s="111"/>
      <c r="J460" s="120" t="s">
        <v>440</v>
      </c>
      <c r="K460" s="121" t="s">
        <v>420</v>
      </c>
      <c r="L460" s="121" t="s">
        <v>421</v>
      </c>
      <c r="M460" s="120"/>
      <c r="N460" s="120"/>
      <c r="O460" s="120"/>
    </row>
    <row r="461" spans="1:15" ht="16.5" customHeight="1">
      <c r="A461" s="122" t="s">
        <v>2</v>
      </c>
      <c r="B461" s="123" t="s">
        <v>3</v>
      </c>
      <c r="C461" s="124" t="s">
        <v>441</v>
      </c>
      <c r="D461" s="124" t="s">
        <v>442</v>
      </c>
      <c r="E461" s="125">
        <v>0</v>
      </c>
      <c r="F461" s="126"/>
      <c r="G461" s="131" t="s">
        <v>11</v>
      </c>
      <c r="H461" s="130" t="s">
        <v>448</v>
      </c>
      <c r="I461" s="127"/>
      <c r="J461" s="128" t="s">
        <v>443</v>
      </c>
      <c r="K461" s="128" t="s">
        <v>444</v>
      </c>
      <c r="L461" s="128" t="s">
        <v>445</v>
      </c>
      <c r="M461" s="128" t="s">
        <v>446</v>
      </c>
      <c r="N461" s="128" t="s">
        <v>447</v>
      </c>
      <c r="O461" s="129"/>
    </row>
    <row r="462" spans="1:15" ht="16.5" customHeight="1">
      <c r="A462" s="132" t="s">
        <v>12</v>
      </c>
      <c r="B462" s="133" t="s">
        <v>13</v>
      </c>
      <c r="C462" s="134" t="s">
        <v>441</v>
      </c>
      <c r="D462" s="134" t="s">
        <v>442</v>
      </c>
      <c r="E462" s="135">
        <v>0</v>
      </c>
      <c r="F462" s="136"/>
      <c r="G462" s="141" t="s">
        <v>11</v>
      </c>
      <c r="H462" s="140" t="s">
        <v>448</v>
      </c>
      <c r="I462" s="137"/>
      <c r="J462" s="138" t="s">
        <v>443</v>
      </c>
      <c r="K462" s="138" t="s">
        <v>444</v>
      </c>
      <c r="L462" s="138" t="s">
        <v>446</v>
      </c>
      <c r="M462" s="138" t="s">
        <v>449</v>
      </c>
      <c r="N462" s="138" t="s">
        <v>447</v>
      </c>
      <c r="O462" s="139"/>
    </row>
    <row r="463" spans="1:15" ht="16.5" customHeight="1">
      <c r="A463" s="132" t="s">
        <v>14</v>
      </c>
      <c r="B463" s="133" t="s">
        <v>15</v>
      </c>
      <c r="C463" s="134" t="s">
        <v>441</v>
      </c>
      <c r="D463" s="134" t="s">
        <v>442</v>
      </c>
      <c r="E463" s="135">
        <v>1</v>
      </c>
      <c r="F463" s="136"/>
      <c r="G463" s="141" t="s">
        <v>25</v>
      </c>
      <c r="H463" s="140" t="s">
        <v>452</v>
      </c>
      <c r="I463" s="142" t="s">
        <v>450</v>
      </c>
      <c r="J463" s="144" t="s">
        <v>443</v>
      </c>
      <c r="K463" s="144" t="s">
        <v>446</v>
      </c>
      <c r="L463" s="144" t="s">
        <v>451</v>
      </c>
      <c r="M463" s="144" t="s">
        <v>444</v>
      </c>
      <c r="N463" s="144" t="s">
        <v>449</v>
      </c>
      <c r="O463" s="145"/>
    </row>
    <row r="464" spans="1:15" ht="16.5" customHeight="1">
      <c r="A464" s="132" t="s">
        <v>16</v>
      </c>
      <c r="B464" s="133" t="s">
        <v>17</v>
      </c>
      <c r="C464" s="134" t="s">
        <v>441</v>
      </c>
      <c r="D464" s="134" t="s">
        <v>442</v>
      </c>
      <c r="E464" s="135">
        <v>0</v>
      </c>
      <c r="F464" s="146"/>
      <c r="G464" s="141" t="s">
        <v>11</v>
      </c>
      <c r="H464" s="148" t="s">
        <v>448</v>
      </c>
      <c r="I464" s="147"/>
      <c r="J464" s="138" t="s">
        <v>443</v>
      </c>
      <c r="K464" s="134"/>
      <c r="L464" s="134"/>
      <c r="M464" s="134"/>
      <c r="N464" s="134"/>
      <c r="O464" s="134"/>
    </row>
    <row r="465" spans="1:15" ht="16.5" customHeight="1">
      <c r="A465" s="132" t="s">
        <v>18</v>
      </c>
      <c r="B465" s="133" t="s">
        <v>19</v>
      </c>
      <c r="C465" s="134" t="s">
        <v>441</v>
      </c>
      <c r="D465" s="134" t="s">
        <v>442</v>
      </c>
      <c r="E465" s="135">
        <v>1</v>
      </c>
      <c r="F465" s="136"/>
      <c r="G465" s="141" t="s">
        <v>25</v>
      </c>
      <c r="H465" s="140" t="s">
        <v>452</v>
      </c>
      <c r="I465" s="142" t="s">
        <v>453</v>
      </c>
      <c r="J465" s="138" t="s">
        <v>443</v>
      </c>
      <c r="K465" s="138" t="s">
        <v>446</v>
      </c>
      <c r="L465" s="138" t="s">
        <v>447</v>
      </c>
      <c r="M465" s="138" t="s">
        <v>449</v>
      </c>
      <c r="N465" s="138" t="s">
        <v>454</v>
      </c>
      <c r="O465" s="149" t="s">
        <v>444</v>
      </c>
    </row>
    <row r="466" spans="1:15" ht="16.5" customHeight="1">
      <c r="A466" s="132" t="s">
        <v>20</v>
      </c>
      <c r="B466" s="133" t="s">
        <v>21</v>
      </c>
      <c r="C466" s="134" t="s">
        <v>441</v>
      </c>
      <c r="D466" s="134" t="s">
        <v>442</v>
      </c>
      <c r="E466" s="150">
        <v>0</v>
      </c>
      <c r="F466" s="151"/>
      <c r="G466" s="141" t="s">
        <v>11</v>
      </c>
      <c r="H466" s="140" t="s">
        <v>448</v>
      </c>
      <c r="I466" s="152" t="s">
        <v>455</v>
      </c>
      <c r="J466" s="138" t="s">
        <v>456</v>
      </c>
      <c r="K466" s="138" t="s">
        <v>446</v>
      </c>
      <c r="L466" s="138" t="s">
        <v>447</v>
      </c>
      <c r="M466" s="138" t="s">
        <v>444</v>
      </c>
      <c r="N466" s="138"/>
      <c r="O466" s="149"/>
    </row>
    <row r="467" spans="1:15" ht="16.5" customHeight="1">
      <c r="A467" s="132" t="s">
        <v>26</v>
      </c>
      <c r="B467" s="133" t="s">
        <v>27</v>
      </c>
      <c r="C467" s="134" t="s">
        <v>441</v>
      </c>
      <c r="D467" s="134" t="s">
        <v>442</v>
      </c>
      <c r="E467" s="135">
        <v>1</v>
      </c>
      <c r="F467" s="136"/>
      <c r="G467" s="141" t="s">
        <v>25</v>
      </c>
      <c r="H467" s="140" t="s">
        <v>452</v>
      </c>
      <c r="I467" s="142" t="s">
        <v>457</v>
      </c>
      <c r="J467" s="128" t="s">
        <v>443</v>
      </c>
      <c r="K467" s="128" t="s">
        <v>446</v>
      </c>
      <c r="L467" s="128" t="s">
        <v>449</v>
      </c>
      <c r="M467" s="128" t="s">
        <v>447</v>
      </c>
      <c r="N467" s="128" t="s">
        <v>449</v>
      </c>
      <c r="O467" s="129"/>
    </row>
    <row r="468" spans="1:15" ht="16.5" customHeight="1">
      <c r="A468" s="132" t="s">
        <v>29</v>
      </c>
      <c r="B468" s="133" t="s">
        <v>30</v>
      </c>
      <c r="C468" s="134" t="s">
        <v>441</v>
      </c>
      <c r="D468" s="134" t="s">
        <v>442</v>
      </c>
      <c r="E468" s="135">
        <v>1</v>
      </c>
      <c r="F468" s="136"/>
      <c r="G468" s="141" t="s">
        <v>25</v>
      </c>
      <c r="H468" s="140" t="s">
        <v>452</v>
      </c>
      <c r="I468" s="142" t="s">
        <v>458</v>
      </c>
      <c r="J468" s="138" t="s">
        <v>443</v>
      </c>
      <c r="K468" s="138" t="s">
        <v>444</v>
      </c>
      <c r="L468" s="138" t="s">
        <v>446</v>
      </c>
      <c r="M468" s="134"/>
      <c r="N468" s="134"/>
      <c r="O468" s="139"/>
    </row>
    <row r="469" spans="1:15" ht="16.5" customHeight="1">
      <c r="A469" s="132" t="s">
        <v>32</v>
      </c>
      <c r="B469" s="133" t="s">
        <v>33</v>
      </c>
      <c r="C469" s="134" t="s">
        <v>441</v>
      </c>
      <c r="D469" s="134" t="s">
        <v>442</v>
      </c>
      <c r="E469" s="135">
        <v>0</v>
      </c>
      <c r="F469" s="136"/>
      <c r="G469" s="141" t="s">
        <v>11</v>
      </c>
      <c r="H469" s="140" t="s">
        <v>448</v>
      </c>
      <c r="I469" s="137"/>
      <c r="J469" s="144" t="s">
        <v>459</v>
      </c>
      <c r="K469" s="144" t="s">
        <v>460</v>
      </c>
      <c r="L469" s="144" t="s">
        <v>444</v>
      </c>
      <c r="M469" s="144" t="s">
        <v>461</v>
      </c>
      <c r="N469" s="144"/>
      <c r="O469" s="153"/>
    </row>
    <row r="470" spans="1:15" ht="16.5" customHeight="1">
      <c r="A470" s="132" t="s">
        <v>34</v>
      </c>
      <c r="B470" s="133" t="s">
        <v>35</v>
      </c>
      <c r="C470" s="134" t="s">
        <v>441</v>
      </c>
      <c r="D470" s="134" t="s">
        <v>442</v>
      </c>
      <c r="E470" s="154">
        <v>0</v>
      </c>
      <c r="F470" s="146"/>
      <c r="G470" s="141" t="s">
        <v>11</v>
      </c>
      <c r="H470" s="140" t="s">
        <v>448</v>
      </c>
      <c r="I470" s="147"/>
      <c r="J470" s="128" t="s">
        <v>443</v>
      </c>
      <c r="K470" s="128" t="s">
        <v>446</v>
      </c>
      <c r="L470" s="128" t="s">
        <v>444</v>
      </c>
      <c r="M470" s="124"/>
      <c r="N470" s="124"/>
      <c r="O470" s="129"/>
    </row>
    <row r="471" spans="1:15" ht="16.5" customHeight="1">
      <c r="A471" s="132" t="s">
        <v>37</v>
      </c>
      <c r="B471" s="133" t="s">
        <v>38</v>
      </c>
      <c r="C471" s="134" t="s">
        <v>441</v>
      </c>
      <c r="D471" s="134" t="s">
        <v>442</v>
      </c>
      <c r="E471" s="135">
        <v>1</v>
      </c>
      <c r="F471" s="136"/>
      <c r="G471" s="141" t="s">
        <v>25</v>
      </c>
      <c r="H471" s="140" t="s">
        <v>452</v>
      </c>
      <c r="I471" s="137" t="s">
        <v>462</v>
      </c>
      <c r="J471" s="138" t="s">
        <v>443</v>
      </c>
      <c r="K471" s="138" t="s">
        <v>463</v>
      </c>
      <c r="L471" s="138" t="s">
        <v>464</v>
      </c>
      <c r="M471" s="138" t="s">
        <v>451</v>
      </c>
      <c r="N471" s="134"/>
      <c r="O471" s="139"/>
    </row>
    <row r="472" spans="1:15" ht="16.5" customHeight="1">
      <c r="A472" s="132" t="s">
        <v>42</v>
      </c>
      <c r="B472" s="133" t="s">
        <v>43</v>
      </c>
      <c r="C472" s="134" t="s">
        <v>441</v>
      </c>
      <c r="D472" s="134" t="s">
        <v>442</v>
      </c>
      <c r="E472" s="150">
        <v>1</v>
      </c>
      <c r="F472" s="151"/>
      <c r="G472" s="141" t="s">
        <v>25</v>
      </c>
      <c r="H472" s="140" t="s">
        <v>452</v>
      </c>
      <c r="I472" s="155" t="s">
        <v>465</v>
      </c>
      <c r="J472" s="144" t="s">
        <v>443</v>
      </c>
      <c r="K472" s="144" t="s">
        <v>451</v>
      </c>
      <c r="L472" s="144" t="s">
        <v>464</v>
      </c>
      <c r="M472" s="144" t="s">
        <v>444</v>
      </c>
      <c r="N472" s="143"/>
      <c r="O472" s="145"/>
    </row>
    <row r="473" spans="1:15" ht="16.5" customHeight="1">
      <c r="A473" s="132" t="s">
        <v>45</v>
      </c>
      <c r="B473" s="133" t="s">
        <v>46</v>
      </c>
      <c r="C473" s="134" t="s">
        <v>441</v>
      </c>
      <c r="D473" s="134" t="s">
        <v>442</v>
      </c>
      <c r="E473" s="135">
        <v>0</v>
      </c>
      <c r="F473" s="136"/>
      <c r="G473" s="141" t="s">
        <v>11</v>
      </c>
      <c r="H473" s="140" t="s">
        <v>448</v>
      </c>
      <c r="I473" s="137"/>
      <c r="J473" s="128" t="s">
        <v>443</v>
      </c>
      <c r="K473" s="128" t="s">
        <v>451</v>
      </c>
      <c r="L473" s="128" t="s">
        <v>464</v>
      </c>
      <c r="M473" s="128" t="s">
        <v>444</v>
      </c>
      <c r="N473" s="124"/>
      <c r="O473" s="129"/>
    </row>
    <row r="474" spans="1:15" ht="16.5" customHeight="1">
      <c r="A474" s="132" t="s">
        <v>47</v>
      </c>
      <c r="B474" s="133" t="s">
        <v>48</v>
      </c>
      <c r="C474" s="134" t="s">
        <v>441</v>
      </c>
      <c r="D474" s="134" t="s">
        <v>442</v>
      </c>
      <c r="E474" s="135">
        <v>0</v>
      </c>
      <c r="F474" s="136"/>
      <c r="G474" s="141" t="s">
        <v>11</v>
      </c>
      <c r="H474" s="140" t="s">
        <v>448</v>
      </c>
      <c r="I474" s="137"/>
      <c r="J474" s="138" t="s">
        <v>443</v>
      </c>
      <c r="K474" s="138" t="s">
        <v>446</v>
      </c>
      <c r="L474" s="138" t="s">
        <v>447</v>
      </c>
      <c r="M474" s="134"/>
      <c r="N474" s="134"/>
      <c r="O474" s="139"/>
    </row>
    <row r="475" spans="1:15" ht="16.5" customHeight="1">
      <c r="A475" s="132" t="s">
        <v>50</v>
      </c>
      <c r="B475" s="133" t="s">
        <v>51</v>
      </c>
      <c r="C475" s="134" t="s">
        <v>441</v>
      </c>
      <c r="D475" s="134" t="s">
        <v>442</v>
      </c>
      <c r="E475" s="135">
        <v>0</v>
      </c>
      <c r="F475" s="136"/>
      <c r="G475" s="141" t="s">
        <v>11</v>
      </c>
      <c r="H475" s="140" t="s">
        <v>448</v>
      </c>
      <c r="I475" s="137"/>
      <c r="J475" s="144" t="s">
        <v>459</v>
      </c>
      <c r="K475" s="144" t="s">
        <v>446</v>
      </c>
      <c r="L475" s="144" t="s">
        <v>466</v>
      </c>
      <c r="M475" s="144" t="s">
        <v>467</v>
      </c>
      <c r="N475" s="144"/>
      <c r="O475" s="153"/>
    </row>
    <row r="476" spans="1:15" ht="16.5" customHeight="1">
      <c r="A476" s="132" t="s">
        <v>53</v>
      </c>
      <c r="B476" s="133" t="s">
        <v>54</v>
      </c>
      <c r="C476" s="134" t="s">
        <v>441</v>
      </c>
      <c r="D476" s="134" t="s">
        <v>442</v>
      </c>
      <c r="E476" s="154">
        <v>0</v>
      </c>
      <c r="F476" s="146"/>
      <c r="G476" s="141" t="s">
        <v>11</v>
      </c>
      <c r="H476" s="140" t="s">
        <v>448</v>
      </c>
      <c r="I476" s="147"/>
      <c r="J476" s="138" t="s">
        <v>443</v>
      </c>
      <c r="K476" s="138" t="s">
        <v>451</v>
      </c>
      <c r="L476" s="138" t="s">
        <v>464</v>
      </c>
      <c r="M476" s="134"/>
      <c r="N476" s="134"/>
      <c r="O476" s="139"/>
    </row>
    <row r="477" spans="1:15" ht="16.5" customHeight="1">
      <c r="A477" s="132" t="s">
        <v>55</v>
      </c>
      <c r="B477" s="133" t="s">
        <v>56</v>
      </c>
      <c r="C477" s="134" t="s">
        <v>441</v>
      </c>
      <c r="D477" s="134" t="s">
        <v>442</v>
      </c>
      <c r="E477" s="135">
        <v>0</v>
      </c>
      <c r="F477" s="136"/>
      <c r="G477" s="141" t="s">
        <v>11</v>
      </c>
      <c r="H477" s="140" t="s">
        <v>448</v>
      </c>
      <c r="I477" s="137"/>
      <c r="J477" s="138" t="s">
        <v>443</v>
      </c>
      <c r="K477" s="138" t="s">
        <v>446</v>
      </c>
      <c r="L477" s="138" t="s">
        <v>444</v>
      </c>
      <c r="M477" s="134"/>
      <c r="N477" s="134"/>
      <c r="O477" s="139"/>
    </row>
    <row r="478" spans="1:15" ht="16.5" customHeight="1">
      <c r="A478" s="132" t="s">
        <v>57</v>
      </c>
      <c r="B478" s="133" t="s">
        <v>58</v>
      </c>
      <c r="C478" s="134" t="s">
        <v>441</v>
      </c>
      <c r="D478" s="134" t="s">
        <v>442</v>
      </c>
      <c r="E478" s="135">
        <v>0</v>
      </c>
      <c r="F478" s="136"/>
      <c r="G478" s="141" t="s">
        <v>11</v>
      </c>
      <c r="H478" s="140" t="s">
        <v>448</v>
      </c>
      <c r="I478" s="137"/>
      <c r="J478" s="138" t="s">
        <v>443</v>
      </c>
      <c r="K478" s="138" t="s">
        <v>444</v>
      </c>
      <c r="L478" s="138" t="s">
        <v>464</v>
      </c>
      <c r="M478" s="138" t="s">
        <v>451</v>
      </c>
      <c r="N478" s="134"/>
      <c r="O478" s="139"/>
    </row>
    <row r="479" spans="1:15" ht="16.5" customHeight="1">
      <c r="A479" s="132" t="s">
        <v>61</v>
      </c>
      <c r="B479" s="133" t="s">
        <v>62</v>
      </c>
      <c r="C479" s="134" t="s">
        <v>441</v>
      </c>
      <c r="D479" s="134" t="s">
        <v>442</v>
      </c>
      <c r="E479" s="154">
        <v>1</v>
      </c>
      <c r="F479" s="146"/>
      <c r="G479" s="141" t="s">
        <v>25</v>
      </c>
      <c r="H479" s="140" t="s">
        <v>452</v>
      </c>
      <c r="I479" s="156" t="s">
        <v>468</v>
      </c>
      <c r="J479" s="128" t="s">
        <v>443</v>
      </c>
      <c r="K479" s="128" t="s">
        <v>451</v>
      </c>
      <c r="L479" s="128" t="s">
        <v>464</v>
      </c>
      <c r="M479" s="128" t="s">
        <v>444</v>
      </c>
      <c r="N479" s="128" t="s">
        <v>469</v>
      </c>
      <c r="O479" s="129"/>
    </row>
    <row r="480" spans="1:15" ht="16.5" customHeight="1">
      <c r="A480" s="132" t="s">
        <v>63</v>
      </c>
      <c r="B480" s="133" t="s">
        <v>64</v>
      </c>
      <c r="C480" s="134" t="s">
        <v>441</v>
      </c>
      <c r="D480" s="134" t="s">
        <v>442</v>
      </c>
      <c r="E480" s="135">
        <v>0</v>
      </c>
      <c r="F480" s="136"/>
      <c r="G480" s="141" t="s">
        <v>11</v>
      </c>
      <c r="H480" s="140" t="s">
        <v>448</v>
      </c>
      <c r="I480" s="142" t="s">
        <v>470</v>
      </c>
      <c r="J480" s="138" t="s">
        <v>443</v>
      </c>
      <c r="K480" s="138" t="s">
        <v>451</v>
      </c>
      <c r="L480" s="138" t="s">
        <v>464</v>
      </c>
      <c r="M480" s="138" t="s">
        <v>444</v>
      </c>
      <c r="N480" s="134"/>
      <c r="O480" s="139"/>
    </row>
    <row r="481" spans="1:15" ht="16.5" customHeight="1">
      <c r="A481" s="132" t="s">
        <v>67</v>
      </c>
      <c r="B481" s="133" t="s">
        <v>68</v>
      </c>
      <c r="C481" s="134" t="s">
        <v>441</v>
      </c>
      <c r="D481" s="134" t="s">
        <v>442</v>
      </c>
      <c r="E481" s="135">
        <v>1</v>
      </c>
      <c r="F481" s="136"/>
      <c r="G481" s="141" t="s">
        <v>25</v>
      </c>
      <c r="H481" s="140" t="s">
        <v>452</v>
      </c>
      <c r="I481" s="142" t="s">
        <v>471</v>
      </c>
      <c r="J481" s="144" t="s">
        <v>443</v>
      </c>
      <c r="K481" s="144" t="s">
        <v>451</v>
      </c>
      <c r="L481" s="144" t="s">
        <v>464</v>
      </c>
      <c r="M481" s="143"/>
      <c r="N481" s="143"/>
      <c r="O481" s="145"/>
    </row>
    <row r="482" spans="1:15" ht="16.5" customHeight="1">
      <c r="A482" s="132" t="s">
        <v>71</v>
      </c>
      <c r="B482" s="133" t="s">
        <v>72</v>
      </c>
      <c r="C482" s="134" t="s">
        <v>441</v>
      </c>
      <c r="D482" s="134" t="s">
        <v>442</v>
      </c>
      <c r="E482" s="154">
        <v>1</v>
      </c>
      <c r="F482" s="146"/>
      <c r="G482" s="141" t="s">
        <v>25</v>
      </c>
      <c r="H482" s="140" t="s">
        <v>452</v>
      </c>
      <c r="I482" s="156" t="s">
        <v>472</v>
      </c>
      <c r="J482" s="138" t="s">
        <v>459</v>
      </c>
      <c r="K482" s="138" t="s">
        <v>473</v>
      </c>
      <c r="L482" s="138" t="s">
        <v>446</v>
      </c>
      <c r="M482" s="138" t="s">
        <v>451</v>
      </c>
      <c r="N482" s="138" t="s">
        <v>464</v>
      </c>
      <c r="O482" s="149"/>
    </row>
    <row r="483" spans="1:15" ht="16.5" customHeight="1">
      <c r="A483" s="132" t="s">
        <v>74</v>
      </c>
      <c r="B483" s="133" t="s">
        <v>75</v>
      </c>
      <c r="C483" s="134" t="s">
        <v>441</v>
      </c>
      <c r="D483" s="134" t="s">
        <v>442</v>
      </c>
      <c r="E483" s="135">
        <v>1</v>
      </c>
      <c r="F483" s="136"/>
      <c r="G483" s="141" t="s">
        <v>25</v>
      </c>
      <c r="H483" s="140" t="s">
        <v>452</v>
      </c>
      <c r="I483" s="142" t="s">
        <v>474</v>
      </c>
      <c r="J483" s="138" t="s">
        <v>443</v>
      </c>
      <c r="K483" s="138" t="s">
        <v>451</v>
      </c>
      <c r="L483" s="138" t="s">
        <v>464</v>
      </c>
      <c r="M483" s="138" t="s">
        <v>444</v>
      </c>
      <c r="N483" s="138" t="s">
        <v>475</v>
      </c>
      <c r="O483" s="139"/>
    </row>
    <row r="484" spans="1:15" ht="16.5" customHeight="1">
      <c r="A484" s="132" t="s">
        <v>76</v>
      </c>
      <c r="B484" s="133" t="s">
        <v>77</v>
      </c>
      <c r="C484" s="134" t="s">
        <v>441</v>
      </c>
      <c r="D484" s="134" t="s">
        <v>442</v>
      </c>
      <c r="E484" s="135">
        <v>1</v>
      </c>
      <c r="F484" s="136"/>
      <c r="G484" s="141" t="s">
        <v>25</v>
      </c>
      <c r="H484" s="140" t="s">
        <v>452</v>
      </c>
      <c r="I484" s="142" t="s">
        <v>476</v>
      </c>
      <c r="J484" s="138" t="s">
        <v>477</v>
      </c>
      <c r="K484" s="138" t="s">
        <v>478</v>
      </c>
      <c r="L484" s="138" t="s">
        <v>479</v>
      </c>
      <c r="M484" s="138" t="s">
        <v>451</v>
      </c>
      <c r="N484" s="138" t="s">
        <v>480</v>
      </c>
      <c r="O484" s="149"/>
    </row>
    <row r="485" spans="1:15" ht="16.5" customHeight="1">
      <c r="A485" s="132" t="s">
        <v>80</v>
      </c>
      <c r="B485" s="133" t="s">
        <v>81</v>
      </c>
      <c r="C485" s="134" t="s">
        <v>441</v>
      </c>
      <c r="D485" s="134" t="s">
        <v>442</v>
      </c>
      <c r="E485" s="154">
        <v>1</v>
      </c>
      <c r="F485" s="146"/>
      <c r="G485" s="141" t="s">
        <v>25</v>
      </c>
      <c r="H485" s="140" t="s">
        <v>452</v>
      </c>
      <c r="I485" s="156" t="s">
        <v>481</v>
      </c>
      <c r="J485" s="128" t="s">
        <v>459</v>
      </c>
      <c r="K485" s="128" t="s">
        <v>482</v>
      </c>
      <c r="L485" s="128" t="s">
        <v>451</v>
      </c>
      <c r="M485" s="128" t="s">
        <v>464</v>
      </c>
      <c r="N485" s="128"/>
      <c r="O485" s="157"/>
    </row>
    <row r="486" spans="1:15" ht="16.5" customHeight="1">
      <c r="A486" s="132" t="s">
        <v>83</v>
      </c>
      <c r="B486" s="133" t="s">
        <v>84</v>
      </c>
      <c r="C486" s="134" t="s">
        <v>441</v>
      </c>
      <c r="D486" s="134" t="s">
        <v>442</v>
      </c>
      <c r="E486" s="135">
        <v>0</v>
      </c>
      <c r="F486" s="136"/>
      <c r="G486" s="141" t="s">
        <v>11</v>
      </c>
      <c r="H486" s="140" t="s">
        <v>448</v>
      </c>
      <c r="I486" s="137"/>
      <c r="J486" s="138" t="s">
        <v>443</v>
      </c>
      <c r="K486" s="138" t="s">
        <v>444</v>
      </c>
      <c r="L486" s="138"/>
      <c r="M486" s="138"/>
      <c r="N486" s="134"/>
      <c r="O486" s="139"/>
    </row>
    <row r="487" spans="1:15" ht="16.5" customHeight="1">
      <c r="A487" s="132" t="s">
        <v>86</v>
      </c>
      <c r="B487" s="133" t="s">
        <v>87</v>
      </c>
      <c r="C487" s="134" t="s">
        <v>441</v>
      </c>
      <c r="D487" s="134" t="s">
        <v>442</v>
      </c>
      <c r="E487" s="135">
        <v>1</v>
      </c>
      <c r="F487" s="136"/>
      <c r="G487" s="141" t="s">
        <v>25</v>
      </c>
      <c r="H487" s="140" t="s">
        <v>452</v>
      </c>
      <c r="I487" s="137" t="s">
        <v>483</v>
      </c>
      <c r="J487" s="144" t="s">
        <v>443</v>
      </c>
      <c r="K487" s="144" t="s">
        <v>484</v>
      </c>
      <c r="L487" s="143"/>
      <c r="M487" s="143"/>
      <c r="N487" s="143"/>
      <c r="O487" s="145"/>
    </row>
    <row r="488" spans="1:15" ht="16.5" customHeight="1">
      <c r="A488" s="132" t="s">
        <v>89</v>
      </c>
      <c r="B488" s="133" t="s">
        <v>90</v>
      </c>
      <c r="C488" s="134" t="s">
        <v>441</v>
      </c>
      <c r="D488" s="134" t="s">
        <v>442</v>
      </c>
      <c r="E488" s="154">
        <v>1</v>
      </c>
      <c r="F488" s="146"/>
      <c r="G488" s="141" t="s">
        <v>25</v>
      </c>
      <c r="H488" s="140" t="s">
        <v>452</v>
      </c>
      <c r="I488" s="156" t="s">
        <v>485</v>
      </c>
      <c r="J488" s="138" t="s">
        <v>443</v>
      </c>
      <c r="K488" s="138" t="s">
        <v>486</v>
      </c>
      <c r="L488" s="138" t="s">
        <v>451</v>
      </c>
      <c r="M488" s="138" t="s">
        <v>464</v>
      </c>
      <c r="N488" s="138" t="s">
        <v>487</v>
      </c>
      <c r="O488" s="139"/>
    </row>
    <row r="489" spans="1:15" ht="16.5" customHeight="1">
      <c r="A489" s="132" t="s">
        <v>91</v>
      </c>
      <c r="B489" s="133" t="s">
        <v>92</v>
      </c>
      <c r="C489" s="134" t="s">
        <v>441</v>
      </c>
      <c r="D489" s="134" t="s">
        <v>442</v>
      </c>
      <c r="E489" s="135">
        <v>0</v>
      </c>
      <c r="F489" s="136"/>
      <c r="G489" s="141" t="s">
        <v>11</v>
      </c>
      <c r="H489" s="140" t="s">
        <v>448</v>
      </c>
      <c r="I489" s="137"/>
      <c r="J489" s="138" t="s">
        <v>443</v>
      </c>
      <c r="K489" s="138" t="s">
        <v>444</v>
      </c>
      <c r="L489" s="138" t="s">
        <v>451</v>
      </c>
      <c r="M489" s="138" t="s">
        <v>464</v>
      </c>
      <c r="N489" s="134"/>
      <c r="O489" s="139"/>
    </row>
    <row r="490" spans="1:15" ht="16.5" customHeight="1">
      <c r="A490" s="132" t="s">
        <v>94</v>
      </c>
      <c r="B490" s="133" t="s">
        <v>95</v>
      </c>
      <c r="C490" s="134" t="s">
        <v>441</v>
      </c>
      <c r="D490" s="134" t="s">
        <v>442</v>
      </c>
      <c r="E490" s="135">
        <v>1</v>
      </c>
      <c r="F490" s="136"/>
      <c r="G490" s="141" t="s">
        <v>25</v>
      </c>
      <c r="H490" s="140" t="s">
        <v>452</v>
      </c>
      <c r="I490" s="142" t="s">
        <v>488</v>
      </c>
      <c r="J490" s="138" t="s">
        <v>459</v>
      </c>
      <c r="K490" s="138" t="s">
        <v>489</v>
      </c>
      <c r="L490" s="138" t="s">
        <v>451</v>
      </c>
      <c r="M490" s="138" t="s">
        <v>464</v>
      </c>
      <c r="N490" s="138" t="s">
        <v>490</v>
      </c>
      <c r="O490" s="149"/>
    </row>
    <row r="491" spans="1:15" ht="16.5" customHeight="1">
      <c r="A491" s="132" t="s">
        <v>96</v>
      </c>
      <c r="B491" s="133" t="s">
        <v>97</v>
      </c>
      <c r="C491" s="134" t="s">
        <v>441</v>
      </c>
      <c r="D491" s="134" t="s">
        <v>442</v>
      </c>
      <c r="E491" s="154">
        <v>0</v>
      </c>
      <c r="F491" s="146"/>
      <c r="G491" s="141" t="s">
        <v>11</v>
      </c>
      <c r="H491" s="140" t="s">
        <v>448</v>
      </c>
      <c r="I491" s="156" t="s">
        <v>491</v>
      </c>
      <c r="J491" s="128" t="s">
        <v>443</v>
      </c>
      <c r="K491" s="128" t="s">
        <v>492</v>
      </c>
      <c r="L491" s="128" t="s">
        <v>493</v>
      </c>
      <c r="M491" s="128" t="s">
        <v>451</v>
      </c>
      <c r="N491" s="128" t="s">
        <v>464</v>
      </c>
      <c r="O491" s="157"/>
    </row>
    <row r="492" spans="1:15" ht="16.5" customHeight="1">
      <c r="A492" s="132" t="s">
        <v>100</v>
      </c>
      <c r="B492" s="133" t="s">
        <v>101</v>
      </c>
      <c r="C492" s="134" t="s">
        <v>441</v>
      </c>
      <c r="D492" s="134" t="s">
        <v>442</v>
      </c>
      <c r="E492" s="135">
        <v>1</v>
      </c>
      <c r="F492" s="136"/>
      <c r="G492" s="141" t="s">
        <v>25</v>
      </c>
      <c r="H492" s="140" t="s">
        <v>452</v>
      </c>
      <c r="I492" s="142" t="s">
        <v>494</v>
      </c>
      <c r="J492" s="138" t="s">
        <v>446</v>
      </c>
      <c r="K492" s="138" t="s">
        <v>451</v>
      </c>
      <c r="L492" s="138" t="s">
        <v>464</v>
      </c>
      <c r="M492" s="138" t="s">
        <v>495</v>
      </c>
      <c r="N492" s="138" t="s">
        <v>496</v>
      </c>
      <c r="O492" s="138" t="s">
        <v>497</v>
      </c>
    </row>
    <row r="493" spans="1:15" ht="16.5" customHeight="1">
      <c r="A493" s="132" t="s">
        <v>102</v>
      </c>
      <c r="B493" s="133" t="s">
        <v>103</v>
      </c>
      <c r="C493" s="134" t="s">
        <v>441</v>
      </c>
      <c r="D493" s="134" t="s">
        <v>442</v>
      </c>
      <c r="E493" s="135">
        <v>1</v>
      </c>
      <c r="F493" s="136"/>
      <c r="G493" s="141" t="s">
        <v>25</v>
      </c>
      <c r="H493" s="140" t="s">
        <v>452</v>
      </c>
      <c r="I493" s="137" t="s">
        <v>498</v>
      </c>
      <c r="J493" s="144" t="s">
        <v>443</v>
      </c>
      <c r="K493" s="144" t="s">
        <v>446</v>
      </c>
      <c r="L493" s="144" t="s">
        <v>499</v>
      </c>
      <c r="M493" s="143"/>
      <c r="N493" s="143"/>
      <c r="O493" s="145"/>
    </row>
    <row r="494" spans="1:15" ht="16.5" customHeight="1">
      <c r="A494" s="132" t="s">
        <v>107</v>
      </c>
      <c r="B494" s="133" t="s">
        <v>108</v>
      </c>
      <c r="C494" s="134" t="s">
        <v>441</v>
      </c>
      <c r="D494" s="134" t="s">
        <v>442</v>
      </c>
      <c r="E494" s="154">
        <v>0</v>
      </c>
      <c r="F494" s="146"/>
      <c r="G494" s="141" t="s">
        <v>11</v>
      </c>
      <c r="H494" s="140" t="s">
        <v>448</v>
      </c>
      <c r="I494" s="147"/>
      <c r="J494" s="138" t="s">
        <v>443</v>
      </c>
      <c r="K494" s="138" t="s">
        <v>444</v>
      </c>
      <c r="L494" s="138" t="s">
        <v>451</v>
      </c>
      <c r="M494" s="138" t="s">
        <v>464</v>
      </c>
      <c r="N494" s="134"/>
      <c r="O494" s="139"/>
    </row>
    <row r="495" spans="1:15" ht="16.5" customHeight="1">
      <c r="A495" s="132" t="s">
        <v>110</v>
      </c>
      <c r="B495" s="133" t="s">
        <v>111</v>
      </c>
      <c r="C495" s="134" t="s">
        <v>441</v>
      </c>
      <c r="D495" s="134" t="s">
        <v>442</v>
      </c>
      <c r="E495" s="135">
        <v>0</v>
      </c>
      <c r="F495" s="136"/>
      <c r="G495" s="141" t="s">
        <v>11</v>
      </c>
      <c r="H495" s="140" t="s">
        <v>448</v>
      </c>
      <c r="I495" s="137"/>
      <c r="J495" s="138" t="s">
        <v>443</v>
      </c>
      <c r="K495" s="138" t="s">
        <v>451</v>
      </c>
      <c r="L495" s="138" t="s">
        <v>464</v>
      </c>
      <c r="M495" s="138" t="s">
        <v>444</v>
      </c>
      <c r="N495" s="134"/>
      <c r="O495" s="139"/>
    </row>
    <row r="496" spans="1:15" ht="16.5" customHeight="1">
      <c r="A496" s="132" t="s">
        <v>112</v>
      </c>
      <c r="B496" s="133" t="s">
        <v>113</v>
      </c>
      <c r="C496" s="134" t="s">
        <v>441</v>
      </c>
      <c r="D496" s="134" t="s">
        <v>442</v>
      </c>
      <c r="E496" s="135">
        <v>0</v>
      </c>
      <c r="F496" s="136"/>
      <c r="G496" s="141" t="s">
        <v>11</v>
      </c>
      <c r="H496" s="140" t="s">
        <v>448</v>
      </c>
      <c r="I496" s="137"/>
      <c r="J496" s="138" t="s">
        <v>443</v>
      </c>
      <c r="K496" s="138" t="s">
        <v>451</v>
      </c>
      <c r="L496" s="138" t="s">
        <v>464</v>
      </c>
      <c r="M496" s="138" t="s">
        <v>444</v>
      </c>
      <c r="N496" s="138" t="s">
        <v>500</v>
      </c>
      <c r="O496" s="139"/>
    </row>
    <row r="497" spans="1:15" ht="16.5" customHeight="1">
      <c r="A497" s="132" t="s">
        <v>116</v>
      </c>
      <c r="B497" s="133" t="s">
        <v>117</v>
      </c>
      <c r="C497" s="134" t="s">
        <v>441</v>
      </c>
      <c r="D497" s="134" t="s">
        <v>442</v>
      </c>
      <c r="E497" s="154">
        <v>0</v>
      </c>
      <c r="F497" s="146"/>
      <c r="G497" s="141" t="s">
        <v>11</v>
      </c>
      <c r="H497" s="140" t="s">
        <v>448</v>
      </c>
      <c r="I497" s="147"/>
      <c r="J497" s="128" t="s">
        <v>443</v>
      </c>
      <c r="K497" s="128" t="s">
        <v>446</v>
      </c>
      <c r="L497" s="128" t="s">
        <v>444</v>
      </c>
      <c r="M497" s="128" t="s">
        <v>501</v>
      </c>
      <c r="N497" s="124"/>
      <c r="O497" s="129"/>
    </row>
    <row r="498" spans="1:15" ht="16.5" customHeight="1">
      <c r="A498" s="132" t="s">
        <v>119</v>
      </c>
      <c r="B498" s="133" t="s">
        <v>120</v>
      </c>
      <c r="C498" s="134" t="s">
        <v>441</v>
      </c>
      <c r="D498" s="134" t="s">
        <v>442</v>
      </c>
      <c r="E498" s="135">
        <v>1</v>
      </c>
      <c r="F498" s="136"/>
      <c r="G498" s="141" t="s">
        <v>25</v>
      </c>
      <c r="H498" s="140" t="s">
        <v>452</v>
      </c>
      <c r="I498" s="142" t="s">
        <v>502</v>
      </c>
      <c r="J498" s="138" t="s">
        <v>443</v>
      </c>
      <c r="K498" s="138" t="s">
        <v>451</v>
      </c>
      <c r="L498" s="138" t="s">
        <v>464</v>
      </c>
      <c r="M498" s="138" t="s">
        <v>444</v>
      </c>
      <c r="N498" s="134"/>
      <c r="O498" s="139"/>
    </row>
    <row r="499" spans="1:15" ht="16.5" customHeight="1">
      <c r="A499" s="132" t="s">
        <v>122</v>
      </c>
      <c r="B499" s="133" t="s">
        <v>123</v>
      </c>
      <c r="C499" s="134" t="s">
        <v>441</v>
      </c>
      <c r="D499" s="134" t="s">
        <v>442</v>
      </c>
      <c r="E499" s="150">
        <v>0</v>
      </c>
      <c r="F499" s="151"/>
      <c r="G499" s="141" t="s">
        <v>11</v>
      </c>
      <c r="H499" s="140" t="s">
        <v>448</v>
      </c>
      <c r="I499" s="152"/>
      <c r="J499" s="144" t="s">
        <v>443</v>
      </c>
      <c r="K499" s="144" t="s">
        <v>451</v>
      </c>
      <c r="L499" s="144" t="s">
        <v>464</v>
      </c>
      <c r="M499" s="144" t="s">
        <v>444</v>
      </c>
      <c r="N499" s="143"/>
      <c r="O499" s="145"/>
    </row>
    <row r="500" spans="1:15" ht="16.5" customHeight="1">
      <c r="A500" s="132" t="s">
        <v>125</v>
      </c>
      <c r="B500" s="133" t="s">
        <v>126</v>
      </c>
      <c r="C500" s="134" t="s">
        <v>441</v>
      </c>
      <c r="D500" s="134" t="s">
        <v>442</v>
      </c>
      <c r="E500" s="135">
        <v>1</v>
      </c>
      <c r="F500" s="136"/>
      <c r="G500" s="141" t="s">
        <v>25</v>
      </c>
      <c r="H500" s="140" t="s">
        <v>452</v>
      </c>
      <c r="I500" s="142" t="s">
        <v>503</v>
      </c>
      <c r="J500" s="138" t="s">
        <v>443</v>
      </c>
      <c r="K500" s="138" t="s">
        <v>446</v>
      </c>
      <c r="L500" s="138" t="s">
        <v>504</v>
      </c>
      <c r="M500" s="138" t="s">
        <v>505</v>
      </c>
      <c r="N500" s="134"/>
      <c r="O500" s="139"/>
    </row>
    <row r="501" spans="1:15" ht="16.5" customHeight="1">
      <c r="A501" s="132" t="s">
        <v>127</v>
      </c>
      <c r="B501" s="133" t="s">
        <v>128</v>
      </c>
      <c r="C501" s="134" t="s">
        <v>441</v>
      </c>
      <c r="D501" s="134" t="s">
        <v>442</v>
      </c>
      <c r="E501" s="135">
        <v>0</v>
      </c>
      <c r="F501" s="136"/>
      <c r="G501" s="141" t="s">
        <v>11</v>
      </c>
      <c r="H501" s="140" t="s">
        <v>448</v>
      </c>
      <c r="I501" s="137"/>
      <c r="J501" s="138" t="s">
        <v>443</v>
      </c>
      <c r="K501" s="138" t="s">
        <v>451</v>
      </c>
      <c r="L501" s="138" t="s">
        <v>464</v>
      </c>
      <c r="M501" s="138" t="s">
        <v>444</v>
      </c>
      <c r="N501" s="134"/>
      <c r="O501" s="139"/>
    </row>
    <row r="502" spans="1:15" ht="16.5" customHeight="1">
      <c r="A502" s="132" t="s">
        <v>129</v>
      </c>
      <c r="B502" s="133" t="s">
        <v>130</v>
      </c>
      <c r="C502" s="134" t="s">
        <v>441</v>
      </c>
      <c r="D502" s="134" t="s">
        <v>442</v>
      </c>
      <c r="E502" s="135">
        <v>0</v>
      </c>
      <c r="F502" s="136"/>
      <c r="G502" s="141" t="s">
        <v>11</v>
      </c>
      <c r="H502" s="140" t="s">
        <v>448</v>
      </c>
      <c r="I502" s="137"/>
      <c r="J502" s="138" t="s">
        <v>443</v>
      </c>
      <c r="K502" s="138" t="s">
        <v>451</v>
      </c>
      <c r="L502" s="138" t="s">
        <v>464</v>
      </c>
      <c r="M502" s="138" t="s">
        <v>444</v>
      </c>
      <c r="N502" s="134"/>
      <c r="O502" s="139"/>
    </row>
    <row r="503" spans="1:15" ht="16.5" customHeight="1">
      <c r="A503" s="132" t="s">
        <v>132</v>
      </c>
      <c r="B503" s="133" t="s">
        <v>133</v>
      </c>
      <c r="C503" s="134" t="s">
        <v>441</v>
      </c>
      <c r="D503" s="134" t="s">
        <v>442</v>
      </c>
      <c r="E503" s="154">
        <v>1</v>
      </c>
      <c r="F503" s="146"/>
      <c r="G503" s="141" t="s">
        <v>25</v>
      </c>
      <c r="H503" s="140" t="s">
        <v>452</v>
      </c>
      <c r="I503" s="147" t="s">
        <v>506</v>
      </c>
      <c r="J503" s="128" t="s">
        <v>459</v>
      </c>
      <c r="K503" s="128" t="s">
        <v>507</v>
      </c>
      <c r="L503" s="128" t="s">
        <v>444</v>
      </c>
      <c r="M503" s="128" t="s">
        <v>451</v>
      </c>
      <c r="N503" s="128" t="s">
        <v>464</v>
      </c>
      <c r="O503" s="157" t="s">
        <v>508</v>
      </c>
    </row>
    <row r="504" spans="1:15" ht="16.5" customHeight="1">
      <c r="A504" s="132" t="s">
        <v>134</v>
      </c>
      <c r="B504" s="133" t="s">
        <v>135</v>
      </c>
      <c r="C504" s="134" t="s">
        <v>441</v>
      </c>
      <c r="D504" s="134" t="s">
        <v>442</v>
      </c>
      <c r="E504" s="135">
        <v>0</v>
      </c>
      <c r="F504" s="136"/>
      <c r="G504" s="141" t="s">
        <v>11</v>
      </c>
      <c r="H504" s="140" t="s">
        <v>448</v>
      </c>
      <c r="I504" s="137"/>
      <c r="J504" s="138" t="s">
        <v>443</v>
      </c>
      <c r="K504" s="134"/>
      <c r="L504" s="134"/>
      <c r="M504" s="134"/>
      <c r="N504" s="134"/>
      <c r="O504" s="139"/>
    </row>
    <row r="505" spans="1:15" ht="16.5" customHeight="1">
      <c r="A505" s="132" t="s">
        <v>139</v>
      </c>
      <c r="B505" s="133" t="s">
        <v>140</v>
      </c>
      <c r="C505" s="134" t="s">
        <v>441</v>
      </c>
      <c r="D505" s="134" t="s">
        <v>442</v>
      </c>
      <c r="E505" s="150">
        <v>0</v>
      </c>
      <c r="F505" s="151"/>
      <c r="G505" s="141" t="s">
        <v>11</v>
      </c>
      <c r="H505" s="140" t="s">
        <v>448</v>
      </c>
      <c r="I505" s="152"/>
      <c r="J505" s="144" t="s">
        <v>443</v>
      </c>
      <c r="K505" s="144" t="s">
        <v>451</v>
      </c>
      <c r="L505" s="144" t="s">
        <v>444</v>
      </c>
      <c r="M505" s="144" t="s">
        <v>451</v>
      </c>
      <c r="N505" s="144" t="s">
        <v>464</v>
      </c>
      <c r="O505" s="145"/>
    </row>
    <row r="506" spans="1:15" ht="16.5" customHeight="1">
      <c r="A506" s="132" t="s">
        <v>141</v>
      </c>
      <c r="B506" s="133" t="s">
        <v>142</v>
      </c>
      <c r="C506" s="134" t="s">
        <v>441</v>
      </c>
      <c r="D506" s="134" t="s">
        <v>442</v>
      </c>
      <c r="E506" s="150">
        <v>1</v>
      </c>
      <c r="F506" s="136"/>
      <c r="G506" s="141" t="s">
        <v>25</v>
      </c>
      <c r="H506" s="140" t="s">
        <v>452</v>
      </c>
      <c r="I506" s="142" t="s">
        <v>509</v>
      </c>
      <c r="J506" s="138" t="s">
        <v>443</v>
      </c>
      <c r="K506" s="138" t="s">
        <v>446</v>
      </c>
      <c r="L506" s="138" t="s">
        <v>510</v>
      </c>
      <c r="M506" s="138" t="s">
        <v>511</v>
      </c>
      <c r="N506" s="138" t="s">
        <v>451</v>
      </c>
      <c r="O506" s="149" t="s">
        <v>464</v>
      </c>
    </row>
    <row r="507" spans="1:15" ht="16.5" customHeight="1">
      <c r="A507" s="132" t="s">
        <v>144</v>
      </c>
      <c r="B507" s="133" t="s">
        <v>145</v>
      </c>
      <c r="C507" s="134" t="s">
        <v>441</v>
      </c>
      <c r="D507" s="134" t="s">
        <v>442</v>
      </c>
      <c r="E507" s="135">
        <v>0</v>
      </c>
      <c r="F507" s="136"/>
      <c r="G507" s="141" t="s">
        <v>11</v>
      </c>
      <c r="H507" s="140" t="s">
        <v>448</v>
      </c>
      <c r="I507" s="137"/>
      <c r="J507" s="138" t="s">
        <v>443</v>
      </c>
      <c r="K507" s="138" t="s">
        <v>451</v>
      </c>
      <c r="L507" s="138" t="s">
        <v>464</v>
      </c>
      <c r="M507" s="134"/>
      <c r="N507" s="134"/>
      <c r="O507" s="139"/>
    </row>
    <row r="508" spans="1:15" ht="16.5" customHeight="1">
      <c r="A508" s="132" t="s">
        <v>147</v>
      </c>
      <c r="B508" s="133" t="s">
        <v>148</v>
      </c>
      <c r="C508" s="134" t="s">
        <v>441</v>
      </c>
      <c r="D508" s="134" t="s">
        <v>442</v>
      </c>
      <c r="E508" s="135">
        <v>1</v>
      </c>
      <c r="F508" s="136"/>
      <c r="G508" s="141" t="s">
        <v>25</v>
      </c>
      <c r="H508" s="140" t="s">
        <v>452</v>
      </c>
      <c r="I508" s="142" t="s">
        <v>512</v>
      </c>
      <c r="J508" s="138" t="s">
        <v>459</v>
      </c>
      <c r="K508" s="138" t="s">
        <v>451</v>
      </c>
      <c r="L508" s="138" t="s">
        <v>464</v>
      </c>
      <c r="M508" s="138"/>
      <c r="N508" s="138"/>
      <c r="O508" s="149"/>
    </row>
    <row r="509" spans="1:15" ht="16.5" customHeight="1">
      <c r="A509" s="132" t="s">
        <v>151</v>
      </c>
      <c r="B509" s="133" t="s">
        <v>152</v>
      </c>
      <c r="C509" s="134" t="s">
        <v>441</v>
      </c>
      <c r="D509" s="134" t="s">
        <v>442</v>
      </c>
      <c r="E509" s="154">
        <v>0</v>
      </c>
      <c r="F509" s="146"/>
      <c r="G509" s="141" t="s">
        <v>11</v>
      </c>
      <c r="H509" s="140" t="s">
        <v>448</v>
      </c>
      <c r="I509" s="147"/>
      <c r="J509" s="128" t="s">
        <v>443</v>
      </c>
      <c r="K509" s="128" t="s">
        <v>444</v>
      </c>
      <c r="L509" s="124"/>
      <c r="M509" s="124"/>
      <c r="N509" s="124"/>
      <c r="O509" s="129"/>
    </row>
    <row r="510" spans="1:15" ht="16.5" customHeight="1">
      <c r="A510" s="132" t="s">
        <v>153</v>
      </c>
      <c r="B510" s="133" t="s">
        <v>154</v>
      </c>
      <c r="C510" s="134" t="s">
        <v>441</v>
      </c>
      <c r="D510" s="134" t="s">
        <v>442</v>
      </c>
      <c r="E510" s="135">
        <v>0</v>
      </c>
      <c r="F510" s="136"/>
      <c r="G510" s="141" t="s">
        <v>11</v>
      </c>
      <c r="H510" s="140" t="s">
        <v>448</v>
      </c>
      <c r="I510" s="137"/>
      <c r="J510" s="138" t="s">
        <v>443</v>
      </c>
      <c r="K510" s="138" t="s">
        <v>444</v>
      </c>
      <c r="L510" s="134"/>
      <c r="M510" s="134"/>
      <c r="N510" s="134"/>
      <c r="O510" s="139"/>
    </row>
    <row r="511" spans="1:15" ht="16.5" customHeight="1" thickBot="1">
      <c r="A511" s="158" t="s">
        <v>156</v>
      </c>
      <c r="B511" s="159" t="s">
        <v>157</v>
      </c>
      <c r="C511" s="143" t="s">
        <v>441</v>
      </c>
      <c r="D511" s="143" t="s">
        <v>442</v>
      </c>
      <c r="E511" s="160">
        <v>0</v>
      </c>
      <c r="F511" s="161"/>
      <c r="G511" s="164" t="s">
        <v>11</v>
      </c>
      <c r="H511" s="163" t="s">
        <v>448</v>
      </c>
      <c r="I511" s="162"/>
      <c r="J511" s="144" t="s">
        <v>443</v>
      </c>
      <c r="K511" s="144" t="s">
        <v>444</v>
      </c>
      <c r="L511" s="143"/>
      <c r="M511" s="143"/>
      <c r="N511" s="143"/>
      <c r="O511" s="145"/>
    </row>
    <row r="512" spans="1:15" ht="16.5" customHeight="1">
      <c r="A512" s="122" t="s">
        <v>2</v>
      </c>
      <c r="B512" s="123" t="s">
        <v>3</v>
      </c>
      <c r="C512" s="124" t="s">
        <v>441</v>
      </c>
      <c r="D512" s="124" t="s">
        <v>513</v>
      </c>
      <c r="E512" s="125">
        <v>1</v>
      </c>
      <c r="F512" s="126"/>
      <c r="G512" s="131" t="s">
        <v>25</v>
      </c>
      <c r="H512" s="130" t="s">
        <v>515</v>
      </c>
      <c r="I512" s="127" t="s">
        <v>514</v>
      </c>
      <c r="J512" s="138" t="s">
        <v>443</v>
      </c>
      <c r="K512" s="138" t="s">
        <v>444</v>
      </c>
      <c r="L512" s="138" t="s">
        <v>445</v>
      </c>
      <c r="M512" s="138" t="s">
        <v>446</v>
      </c>
      <c r="N512" s="138" t="s">
        <v>447</v>
      </c>
      <c r="O512" s="139"/>
    </row>
    <row r="513" spans="1:15" ht="16.5" customHeight="1">
      <c r="A513" s="132" t="s">
        <v>12</v>
      </c>
      <c r="B513" s="133" t="s">
        <v>13</v>
      </c>
      <c r="C513" s="134" t="s">
        <v>441</v>
      </c>
      <c r="D513" s="134" t="s">
        <v>513</v>
      </c>
      <c r="E513" s="165">
        <v>0</v>
      </c>
      <c r="F513" s="136"/>
      <c r="G513" s="141" t="s">
        <v>11</v>
      </c>
      <c r="H513" s="140" t="s">
        <v>516</v>
      </c>
      <c r="I513" s="137"/>
      <c r="J513" s="138" t="s">
        <v>443</v>
      </c>
      <c r="K513" s="138" t="s">
        <v>444</v>
      </c>
      <c r="L513" s="138" t="s">
        <v>446</v>
      </c>
      <c r="M513" s="138" t="s">
        <v>449</v>
      </c>
      <c r="N513" s="138" t="s">
        <v>447</v>
      </c>
      <c r="O513" s="139"/>
    </row>
    <row r="514" spans="1:15" ht="16.5" customHeight="1">
      <c r="A514" s="132" t="s">
        <v>14</v>
      </c>
      <c r="B514" s="133" t="s">
        <v>15</v>
      </c>
      <c r="C514" s="134" t="s">
        <v>441</v>
      </c>
      <c r="D514" s="134" t="s">
        <v>513</v>
      </c>
      <c r="E514" s="135">
        <v>0</v>
      </c>
      <c r="F514" s="136"/>
      <c r="G514" s="141" t="s">
        <v>11</v>
      </c>
      <c r="H514" s="140" t="s">
        <v>516</v>
      </c>
      <c r="I514" s="142"/>
      <c r="J514" s="138" t="s">
        <v>443</v>
      </c>
      <c r="K514" s="138" t="s">
        <v>446</v>
      </c>
      <c r="L514" s="138" t="s">
        <v>451</v>
      </c>
      <c r="M514" s="138" t="s">
        <v>444</v>
      </c>
      <c r="N514" s="138" t="s">
        <v>449</v>
      </c>
      <c r="O514" s="139"/>
    </row>
    <row r="515" spans="1:15" ht="16.5" customHeight="1">
      <c r="A515" s="132" t="s">
        <v>16</v>
      </c>
      <c r="B515" s="133" t="s">
        <v>17</v>
      </c>
      <c r="C515" s="134" t="s">
        <v>441</v>
      </c>
      <c r="D515" s="134" t="s">
        <v>513</v>
      </c>
      <c r="E515" s="154">
        <v>1</v>
      </c>
      <c r="F515" s="146"/>
      <c r="G515" s="141" t="s">
        <v>25</v>
      </c>
      <c r="H515" s="140" t="s">
        <v>515</v>
      </c>
      <c r="I515" s="147" t="s">
        <v>517</v>
      </c>
      <c r="J515" s="128" t="s">
        <v>443</v>
      </c>
      <c r="K515" s="128" t="s">
        <v>518</v>
      </c>
      <c r="L515" s="128" t="s">
        <v>519</v>
      </c>
      <c r="M515" s="124"/>
      <c r="N515" s="124"/>
      <c r="O515" s="129"/>
    </row>
    <row r="516" spans="1:15" ht="16.5" customHeight="1">
      <c r="A516" s="132" t="s">
        <v>18</v>
      </c>
      <c r="B516" s="133" t="s">
        <v>19</v>
      </c>
      <c r="C516" s="134" t="s">
        <v>441</v>
      </c>
      <c r="D516" s="134" t="s">
        <v>513</v>
      </c>
      <c r="E516" s="135">
        <v>1</v>
      </c>
      <c r="F516" s="136"/>
      <c r="G516" s="141" t="s">
        <v>25</v>
      </c>
      <c r="H516" s="140" t="s">
        <v>515</v>
      </c>
      <c r="I516" s="142" t="s">
        <v>520</v>
      </c>
      <c r="J516" s="138" t="s">
        <v>443</v>
      </c>
      <c r="K516" s="138" t="s">
        <v>446</v>
      </c>
      <c r="L516" s="138" t="s">
        <v>447</v>
      </c>
      <c r="M516" s="138" t="s">
        <v>449</v>
      </c>
      <c r="N516" s="138" t="s">
        <v>454</v>
      </c>
      <c r="O516" s="149" t="s">
        <v>444</v>
      </c>
    </row>
    <row r="517" spans="1:15" ht="16.5" customHeight="1">
      <c r="A517" s="132" t="s">
        <v>20</v>
      </c>
      <c r="B517" s="133" t="s">
        <v>21</v>
      </c>
      <c r="C517" s="134" t="s">
        <v>441</v>
      </c>
      <c r="D517" s="134" t="s">
        <v>513</v>
      </c>
      <c r="E517" s="135">
        <v>1</v>
      </c>
      <c r="F517" s="136"/>
      <c r="G517" s="141" t="s">
        <v>25</v>
      </c>
      <c r="H517" s="140" t="s">
        <v>515</v>
      </c>
      <c r="I517" s="142" t="s">
        <v>521</v>
      </c>
      <c r="J517" s="144" t="s">
        <v>456</v>
      </c>
      <c r="K517" s="144" t="s">
        <v>446</v>
      </c>
      <c r="L517" s="144" t="s">
        <v>447</v>
      </c>
      <c r="M517" s="144" t="s">
        <v>444</v>
      </c>
      <c r="N517" s="144" t="s">
        <v>522</v>
      </c>
      <c r="O517" s="153"/>
    </row>
    <row r="518" spans="1:15" ht="16.5" customHeight="1">
      <c r="A518" s="132" t="s">
        <v>26</v>
      </c>
      <c r="B518" s="133" t="s">
        <v>27</v>
      </c>
      <c r="C518" s="134" t="s">
        <v>441</v>
      </c>
      <c r="D518" s="134" t="s">
        <v>513</v>
      </c>
      <c r="E518" s="154">
        <v>1</v>
      </c>
      <c r="F518" s="146"/>
      <c r="G518" s="141" t="s">
        <v>25</v>
      </c>
      <c r="H518" s="140" t="s">
        <v>515</v>
      </c>
      <c r="I518" s="156" t="s">
        <v>523</v>
      </c>
      <c r="J518" s="128" t="s">
        <v>443</v>
      </c>
      <c r="K518" s="128" t="s">
        <v>446</v>
      </c>
      <c r="L518" s="128" t="s">
        <v>449</v>
      </c>
      <c r="M518" s="128" t="s">
        <v>447</v>
      </c>
      <c r="N518" s="128" t="s">
        <v>449</v>
      </c>
      <c r="O518" s="129"/>
    </row>
    <row r="519" spans="1:15" ht="16.5" customHeight="1">
      <c r="A519" s="132" t="s">
        <v>29</v>
      </c>
      <c r="B519" s="133" t="s">
        <v>30</v>
      </c>
      <c r="C519" s="134" t="s">
        <v>441</v>
      </c>
      <c r="D519" s="134" t="s">
        <v>513</v>
      </c>
      <c r="E519" s="135">
        <v>1</v>
      </c>
      <c r="F519" s="136"/>
      <c r="G519" s="141" t="s">
        <v>25</v>
      </c>
      <c r="H519" s="140" t="s">
        <v>515</v>
      </c>
      <c r="I519" s="142" t="s">
        <v>524</v>
      </c>
      <c r="J519" s="138" t="s">
        <v>443</v>
      </c>
      <c r="K519" s="138" t="s">
        <v>444</v>
      </c>
      <c r="L519" s="138" t="s">
        <v>446</v>
      </c>
      <c r="M519" s="134"/>
      <c r="N519" s="134"/>
      <c r="O519" s="139"/>
    </row>
    <row r="520" spans="1:15" ht="16.5" customHeight="1">
      <c r="A520" s="132" t="s">
        <v>32</v>
      </c>
      <c r="B520" s="133" t="s">
        <v>33</v>
      </c>
      <c r="C520" s="134" t="s">
        <v>441</v>
      </c>
      <c r="D520" s="134" t="s">
        <v>513</v>
      </c>
      <c r="E520" s="135">
        <v>1</v>
      </c>
      <c r="F520" s="136"/>
      <c r="G520" s="141" t="s">
        <v>25</v>
      </c>
      <c r="H520" s="140" t="s">
        <v>515</v>
      </c>
      <c r="I520" s="142" t="s">
        <v>525</v>
      </c>
      <c r="J520" s="144" t="s">
        <v>459</v>
      </c>
      <c r="K520" s="144" t="s">
        <v>460</v>
      </c>
      <c r="L520" s="144" t="s">
        <v>444</v>
      </c>
      <c r="M520" s="144" t="s">
        <v>526</v>
      </c>
      <c r="N520" s="144"/>
      <c r="O520" s="153"/>
    </row>
    <row r="521" spans="1:15" ht="16.5" customHeight="1">
      <c r="A521" s="132" t="s">
        <v>34</v>
      </c>
      <c r="B521" s="133" t="s">
        <v>35</v>
      </c>
      <c r="C521" s="134" t="s">
        <v>441</v>
      </c>
      <c r="D521" s="134" t="s">
        <v>513</v>
      </c>
      <c r="E521" s="154">
        <v>0</v>
      </c>
      <c r="F521" s="146"/>
      <c r="G521" s="141" t="s">
        <v>11</v>
      </c>
      <c r="H521" s="140" t="s">
        <v>516</v>
      </c>
      <c r="I521" s="147"/>
      <c r="J521" s="128" t="s">
        <v>443</v>
      </c>
      <c r="K521" s="128" t="s">
        <v>446</v>
      </c>
      <c r="L521" s="128" t="s">
        <v>444</v>
      </c>
      <c r="M521" s="124"/>
      <c r="N521" s="124"/>
      <c r="O521" s="129"/>
    </row>
    <row r="522" spans="1:15" ht="16.5" customHeight="1">
      <c r="A522" s="132" t="s">
        <v>37</v>
      </c>
      <c r="B522" s="133" t="s">
        <v>38</v>
      </c>
      <c r="C522" s="134" t="s">
        <v>441</v>
      </c>
      <c r="D522" s="134" t="s">
        <v>513</v>
      </c>
      <c r="E522" s="135">
        <v>0</v>
      </c>
      <c r="F522" s="136"/>
      <c r="G522" s="141" t="s">
        <v>11</v>
      </c>
      <c r="H522" s="140" t="s">
        <v>516</v>
      </c>
      <c r="I522" s="142" t="s">
        <v>527</v>
      </c>
      <c r="J522" s="138" t="s">
        <v>443</v>
      </c>
      <c r="K522" s="138" t="s">
        <v>528</v>
      </c>
      <c r="L522" s="138" t="s">
        <v>522</v>
      </c>
      <c r="M522" s="138" t="s">
        <v>529</v>
      </c>
      <c r="N522" s="138" t="s">
        <v>530</v>
      </c>
      <c r="O522" s="139"/>
    </row>
    <row r="523" spans="1:15" ht="16.5" customHeight="1">
      <c r="A523" s="132" t="s">
        <v>42</v>
      </c>
      <c r="B523" s="133" t="s">
        <v>43</v>
      </c>
      <c r="C523" s="134" t="s">
        <v>441</v>
      </c>
      <c r="D523" s="134" t="s">
        <v>513</v>
      </c>
      <c r="E523" s="135">
        <v>1</v>
      </c>
      <c r="F523" s="136"/>
      <c r="G523" s="141" t="s">
        <v>25</v>
      </c>
      <c r="H523" s="140" t="s">
        <v>515</v>
      </c>
      <c r="I523" s="142" t="s">
        <v>531</v>
      </c>
      <c r="J523" s="138" t="s">
        <v>443</v>
      </c>
      <c r="K523" s="138" t="s">
        <v>451</v>
      </c>
      <c r="L523" s="138" t="s">
        <v>464</v>
      </c>
      <c r="M523" s="138" t="s">
        <v>444</v>
      </c>
      <c r="N523" s="134"/>
      <c r="O523" s="139"/>
    </row>
    <row r="524" spans="1:15" ht="16.5" customHeight="1">
      <c r="A524" s="132" t="s">
        <v>45</v>
      </c>
      <c r="B524" s="133" t="s">
        <v>46</v>
      </c>
      <c r="C524" s="134" t="s">
        <v>441</v>
      </c>
      <c r="D524" s="134" t="s">
        <v>513</v>
      </c>
      <c r="E524" s="154">
        <v>1</v>
      </c>
      <c r="F524" s="146"/>
      <c r="G524" s="141" t="s">
        <v>25</v>
      </c>
      <c r="H524" s="140" t="s">
        <v>515</v>
      </c>
      <c r="I524" s="156" t="s">
        <v>532</v>
      </c>
      <c r="J524" s="128" t="s">
        <v>443</v>
      </c>
      <c r="K524" s="128" t="s">
        <v>451</v>
      </c>
      <c r="L524" s="128" t="s">
        <v>464</v>
      </c>
      <c r="M524" s="128" t="s">
        <v>444</v>
      </c>
      <c r="N524" s="124"/>
      <c r="O524" s="129"/>
    </row>
    <row r="525" spans="1:15" ht="16.5" customHeight="1">
      <c r="A525" s="132" t="s">
        <v>47</v>
      </c>
      <c r="B525" s="133" t="s">
        <v>48</v>
      </c>
      <c r="C525" s="134" t="s">
        <v>441</v>
      </c>
      <c r="D525" s="134" t="s">
        <v>513</v>
      </c>
      <c r="E525" s="135">
        <v>0</v>
      </c>
      <c r="F525" s="136"/>
      <c r="G525" s="141" t="s">
        <v>11</v>
      </c>
      <c r="H525" s="140" t="s">
        <v>516</v>
      </c>
      <c r="I525" s="142" t="s">
        <v>533</v>
      </c>
      <c r="J525" s="138" t="s">
        <v>443</v>
      </c>
      <c r="K525" s="138" t="s">
        <v>446</v>
      </c>
      <c r="L525" s="138" t="s">
        <v>447</v>
      </c>
      <c r="M525" s="138" t="s">
        <v>534</v>
      </c>
      <c r="N525" s="134"/>
      <c r="O525" s="139"/>
    </row>
    <row r="526" spans="1:15" ht="16.5" customHeight="1">
      <c r="A526" s="132" t="s">
        <v>50</v>
      </c>
      <c r="B526" s="133" t="s">
        <v>51</v>
      </c>
      <c r="C526" s="134" t="s">
        <v>441</v>
      </c>
      <c r="D526" s="134" t="s">
        <v>513</v>
      </c>
      <c r="E526" s="135">
        <v>0</v>
      </c>
      <c r="F526" s="136"/>
      <c r="G526" s="141" t="s">
        <v>11</v>
      </c>
      <c r="H526" s="140" t="s">
        <v>516</v>
      </c>
      <c r="I526" s="142" t="s">
        <v>535</v>
      </c>
      <c r="J526" s="144" t="s">
        <v>459</v>
      </c>
      <c r="K526" s="144" t="s">
        <v>446</v>
      </c>
      <c r="L526" s="144" t="s">
        <v>466</v>
      </c>
      <c r="M526" s="144" t="s">
        <v>467</v>
      </c>
      <c r="N526" s="144"/>
      <c r="O526" s="153"/>
    </row>
    <row r="527" spans="1:15" ht="16.5" customHeight="1">
      <c r="A527" s="132" t="s">
        <v>53</v>
      </c>
      <c r="B527" s="133" t="s">
        <v>54</v>
      </c>
      <c r="C527" s="134" t="s">
        <v>441</v>
      </c>
      <c r="D527" s="134" t="s">
        <v>513</v>
      </c>
      <c r="E527" s="154">
        <v>1</v>
      </c>
      <c r="F527" s="146"/>
      <c r="G527" s="141" t="s">
        <v>25</v>
      </c>
      <c r="H527" s="140" t="s">
        <v>515</v>
      </c>
      <c r="I527" s="156" t="s">
        <v>536</v>
      </c>
      <c r="J527" s="128" t="s">
        <v>443</v>
      </c>
      <c r="K527" s="128" t="s">
        <v>451</v>
      </c>
      <c r="L527" s="128" t="s">
        <v>464</v>
      </c>
      <c r="M527" s="128" t="s">
        <v>537</v>
      </c>
      <c r="N527" s="124"/>
      <c r="O527" s="129"/>
    </row>
    <row r="528" spans="1:15" ht="16.5" customHeight="1">
      <c r="A528" s="132" t="s">
        <v>55</v>
      </c>
      <c r="B528" s="133" t="s">
        <v>56</v>
      </c>
      <c r="C528" s="134" t="s">
        <v>441</v>
      </c>
      <c r="D528" s="134" t="s">
        <v>513</v>
      </c>
      <c r="E528" s="135">
        <v>0</v>
      </c>
      <c r="F528" s="136"/>
      <c r="G528" s="141" t="s">
        <v>11</v>
      </c>
      <c r="H528" s="140" t="s">
        <v>516</v>
      </c>
      <c r="I528" s="137"/>
      <c r="J528" s="138" t="s">
        <v>443</v>
      </c>
      <c r="K528" s="138" t="s">
        <v>446</v>
      </c>
      <c r="L528" s="138" t="s">
        <v>444</v>
      </c>
      <c r="M528" s="134"/>
      <c r="N528" s="134"/>
      <c r="O528" s="139"/>
    </row>
    <row r="529" spans="1:15" ht="16.5" customHeight="1">
      <c r="A529" s="132" t="s">
        <v>57</v>
      </c>
      <c r="B529" s="133" t="s">
        <v>58</v>
      </c>
      <c r="C529" s="134" t="s">
        <v>441</v>
      </c>
      <c r="D529" s="134" t="s">
        <v>513</v>
      </c>
      <c r="E529" s="135">
        <v>1</v>
      </c>
      <c r="F529" s="136"/>
      <c r="G529" s="141" t="s">
        <v>25</v>
      </c>
      <c r="H529" s="140" t="s">
        <v>515</v>
      </c>
      <c r="I529" s="142" t="s">
        <v>538</v>
      </c>
      <c r="J529" s="144" t="s">
        <v>443</v>
      </c>
      <c r="K529" s="144" t="s">
        <v>444</v>
      </c>
      <c r="L529" s="144" t="s">
        <v>464</v>
      </c>
      <c r="M529" s="144" t="s">
        <v>451</v>
      </c>
      <c r="N529" s="144" t="s">
        <v>539</v>
      </c>
      <c r="O529" s="145"/>
    </row>
    <row r="530" spans="1:15" ht="16.5" customHeight="1">
      <c r="A530" s="132" t="s">
        <v>61</v>
      </c>
      <c r="B530" s="133" t="s">
        <v>62</v>
      </c>
      <c r="C530" s="134" t="s">
        <v>441</v>
      </c>
      <c r="D530" s="134" t="s">
        <v>513</v>
      </c>
      <c r="E530" s="154">
        <v>1</v>
      </c>
      <c r="F530" s="146"/>
      <c r="G530" s="141" t="s">
        <v>25</v>
      </c>
      <c r="H530" s="140" t="s">
        <v>515</v>
      </c>
      <c r="I530" s="156" t="s">
        <v>540</v>
      </c>
      <c r="J530" s="128" t="s">
        <v>443</v>
      </c>
      <c r="K530" s="128" t="s">
        <v>451</v>
      </c>
      <c r="L530" s="128" t="s">
        <v>464</v>
      </c>
      <c r="M530" s="128" t="s">
        <v>444</v>
      </c>
      <c r="N530" s="128" t="s">
        <v>541</v>
      </c>
      <c r="O530" s="157" t="s">
        <v>542</v>
      </c>
    </row>
    <row r="531" spans="1:15" ht="16.5" customHeight="1">
      <c r="A531" s="132" t="s">
        <v>63</v>
      </c>
      <c r="B531" s="133" t="s">
        <v>64</v>
      </c>
      <c r="C531" s="134" t="s">
        <v>441</v>
      </c>
      <c r="D531" s="134" t="s">
        <v>513</v>
      </c>
      <c r="E531" s="135">
        <v>1</v>
      </c>
      <c r="F531" s="136"/>
      <c r="G531" s="141" t="s">
        <v>25</v>
      </c>
      <c r="H531" s="140" t="s">
        <v>515</v>
      </c>
      <c r="I531" s="142" t="s">
        <v>543</v>
      </c>
      <c r="J531" s="138" t="s">
        <v>443</v>
      </c>
      <c r="K531" s="138" t="s">
        <v>451</v>
      </c>
      <c r="L531" s="138" t="s">
        <v>464</v>
      </c>
      <c r="M531" s="138" t="s">
        <v>444</v>
      </c>
      <c r="N531" s="138" t="s">
        <v>544</v>
      </c>
      <c r="O531" s="139"/>
    </row>
    <row r="532" spans="1:15" ht="16.5" customHeight="1">
      <c r="A532" s="132" t="s">
        <v>67</v>
      </c>
      <c r="B532" s="133" t="s">
        <v>68</v>
      </c>
      <c r="C532" s="134" t="s">
        <v>441</v>
      </c>
      <c r="D532" s="134" t="s">
        <v>513</v>
      </c>
      <c r="E532" s="135">
        <v>1</v>
      </c>
      <c r="F532" s="136"/>
      <c r="G532" s="141" t="s">
        <v>25</v>
      </c>
      <c r="H532" s="140" t="s">
        <v>515</v>
      </c>
      <c r="I532" s="142" t="s">
        <v>545</v>
      </c>
      <c r="J532" s="144" t="s">
        <v>443</v>
      </c>
      <c r="K532" s="144" t="s">
        <v>451</v>
      </c>
      <c r="L532" s="144" t="s">
        <v>464</v>
      </c>
      <c r="M532" s="143"/>
      <c r="N532" s="143"/>
      <c r="O532" s="145"/>
    </row>
    <row r="533" spans="1:15" ht="16.5" customHeight="1">
      <c r="A533" s="132" t="s">
        <v>71</v>
      </c>
      <c r="B533" s="133" t="s">
        <v>72</v>
      </c>
      <c r="C533" s="134" t="s">
        <v>441</v>
      </c>
      <c r="D533" s="134" t="s">
        <v>513</v>
      </c>
      <c r="E533" s="154">
        <v>1</v>
      </c>
      <c r="F533" s="146"/>
      <c r="G533" s="141" t="s">
        <v>25</v>
      </c>
      <c r="H533" s="140" t="s">
        <v>515</v>
      </c>
      <c r="I533" s="156" t="s">
        <v>546</v>
      </c>
      <c r="J533" s="128" t="s">
        <v>459</v>
      </c>
      <c r="K533" s="128" t="s">
        <v>547</v>
      </c>
      <c r="L533" s="128" t="s">
        <v>446</v>
      </c>
      <c r="M533" s="128" t="s">
        <v>451</v>
      </c>
      <c r="N533" s="128" t="s">
        <v>464</v>
      </c>
      <c r="O533" s="157"/>
    </row>
    <row r="534" spans="1:15" ht="16.5" customHeight="1">
      <c r="A534" s="132" t="s">
        <v>74</v>
      </c>
      <c r="B534" s="133" t="s">
        <v>75</v>
      </c>
      <c r="C534" s="134" t="s">
        <v>441</v>
      </c>
      <c r="D534" s="134" t="s">
        <v>513</v>
      </c>
      <c r="E534" s="135">
        <v>1</v>
      </c>
      <c r="F534" s="136"/>
      <c r="G534" s="141" t="s">
        <v>25</v>
      </c>
      <c r="H534" s="140" t="s">
        <v>515</v>
      </c>
      <c r="I534" s="142" t="s">
        <v>548</v>
      </c>
      <c r="J534" s="138" t="s">
        <v>443</v>
      </c>
      <c r="K534" s="138" t="s">
        <v>451</v>
      </c>
      <c r="L534" s="138" t="s">
        <v>464</v>
      </c>
      <c r="M534" s="138" t="s">
        <v>444</v>
      </c>
      <c r="N534" s="138" t="s">
        <v>549</v>
      </c>
      <c r="O534" s="139"/>
    </row>
    <row r="535" spans="1:15" ht="16.5" customHeight="1">
      <c r="A535" s="132" t="s">
        <v>76</v>
      </c>
      <c r="B535" s="133" t="s">
        <v>77</v>
      </c>
      <c r="C535" s="134" t="s">
        <v>441</v>
      </c>
      <c r="D535" s="134" t="s">
        <v>513</v>
      </c>
      <c r="E535" s="150">
        <v>0</v>
      </c>
      <c r="F535" s="151"/>
      <c r="G535" s="141" t="s">
        <v>11</v>
      </c>
      <c r="H535" s="140" t="s">
        <v>516</v>
      </c>
      <c r="I535" s="155" t="s">
        <v>550</v>
      </c>
      <c r="J535" s="138" t="s">
        <v>477</v>
      </c>
      <c r="K535" s="138" t="s">
        <v>551</v>
      </c>
      <c r="L535" s="138" t="s">
        <v>451</v>
      </c>
      <c r="M535" s="138" t="s">
        <v>464</v>
      </c>
      <c r="N535" s="138" t="s">
        <v>552</v>
      </c>
      <c r="O535" s="149" t="s">
        <v>480</v>
      </c>
    </row>
    <row r="536" spans="1:15" ht="16.5" customHeight="1">
      <c r="A536" s="132" t="s">
        <v>80</v>
      </c>
      <c r="B536" s="133" t="s">
        <v>81</v>
      </c>
      <c r="C536" s="134" t="s">
        <v>441</v>
      </c>
      <c r="D536" s="134" t="s">
        <v>513</v>
      </c>
      <c r="E536" s="135">
        <v>1</v>
      </c>
      <c r="F536" s="136"/>
      <c r="G536" s="141" t="s">
        <v>25</v>
      </c>
      <c r="H536" s="140" t="s">
        <v>515</v>
      </c>
      <c r="I536" s="142" t="s">
        <v>553</v>
      </c>
      <c r="J536" s="128" t="s">
        <v>459</v>
      </c>
      <c r="K536" s="128" t="s">
        <v>482</v>
      </c>
      <c r="L536" s="128" t="s">
        <v>451</v>
      </c>
      <c r="M536" s="128" t="s">
        <v>464</v>
      </c>
      <c r="N536" s="128"/>
      <c r="O536" s="157"/>
    </row>
    <row r="537" spans="1:15" ht="16.5" customHeight="1">
      <c r="A537" s="132" t="s">
        <v>83</v>
      </c>
      <c r="B537" s="133" t="s">
        <v>84</v>
      </c>
      <c r="C537" s="134" t="s">
        <v>441</v>
      </c>
      <c r="D537" s="134" t="s">
        <v>513</v>
      </c>
      <c r="E537" s="135">
        <v>0</v>
      </c>
      <c r="F537" s="136"/>
      <c r="G537" s="141" t="s">
        <v>11</v>
      </c>
      <c r="H537" s="140" t="s">
        <v>516</v>
      </c>
      <c r="I537" s="142"/>
      <c r="J537" s="138" t="s">
        <v>443</v>
      </c>
      <c r="K537" s="138" t="s">
        <v>444</v>
      </c>
      <c r="L537" s="138" t="s">
        <v>554</v>
      </c>
      <c r="M537" s="138" t="s">
        <v>555</v>
      </c>
      <c r="N537" s="138" t="s">
        <v>451</v>
      </c>
      <c r="O537" s="149" t="s">
        <v>464</v>
      </c>
    </row>
    <row r="538" spans="1:15" ht="16.5" customHeight="1">
      <c r="A538" s="132" t="s">
        <v>86</v>
      </c>
      <c r="B538" s="133" t="s">
        <v>87</v>
      </c>
      <c r="C538" s="134" t="s">
        <v>441</v>
      </c>
      <c r="D538" s="134" t="s">
        <v>513</v>
      </c>
      <c r="E538" s="135">
        <v>1</v>
      </c>
      <c r="F538" s="136"/>
      <c r="G538" s="141" t="s">
        <v>25</v>
      </c>
      <c r="H538" s="140" t="s">
        <v>515</v>
      </c>
      <c r="I538" s="142" t="s">
        <v>556</v>
      </c>
      <c r="J538" s="144" t="s">
        <v>443</v>
      </c>
      <c r="K538" s="144" t="s">
        <v>557</v>
      </c>
      <c r="L538" s="143"/>
      <c r="M538" s="143"/>
      <c r="N538" s="143"/>
      <c r="O538" s="145"/>
    </row>
    <row r="539" spans="1:15" ht="16.5" customHeight="1">
      <c r="A539" s="132" t="s">
        <v>89</v>
      </c>
      <c r="B539" s="133" t="s">
        <v>90</v>
      </c>
      <c r="C539" s="134" t="s">
        <v>441</v>
      </c>
      <c r="D539" s="134" t="s">
        <v>513</v>
      </c>
      <c r="E539" s="154">
        <v>1</v>
      </c>
      <c r="F539" s="146"/>
      <c r="G539" s="141" t="s">
        <v>25</v>
      </c>
      <c r="H539" s="140" t="s">
        <v>515</v>
      </c>
      <c r="I539" s="156" t="s">
        <v>558</v>
      </c>
      <c r="J539" s="128" t="s">
        <v>443</v>
      </c>
      <c r="K539" s="128" t="s">
        <v>451</v>
      </c>
      <c r="L539" s="128" t="s">
        <v>464</v>
      </c>
      <c r="M539" s="128" t="s">
        <v>559</v>
      </c>
      <c r="N539" s="128" t="s">
        <v>560</v>
      </c>
      <c r="O539" s="157" t="s">
        <v>561</v>
      </c>
    </row>
    <row r="540" spans="1:15" ht="16.5" customHeight="1">
      <c r="A540" s="132" t="s">
        <v>91</v>
      </c>
      <c r="B540" s="133" t="s">
        <v>92</v>
      </c>
      <c r="C540" s="134" t="s">
        <v>441</v>
      </c>
      <c r="D540" s="134" t="s">
        <v>513</v>
      </c>
      <c r="E540" s="135">
        <v>0</v>
      </c>
      <c r="F540" s="136"/>
      <c r="G540" s="141" t="s">
        <v>11</v>
      </c>
      <c r="H540" s="140" t="s">
        <v>516</v>
      </c>
      <c r="I540" s="142"/>
      <c r="J540" s="138" t="s">
        <v>443</v>
      </c>
      <c r="K540" s="138" t="s">
        <v>444</v>
      </c>
      <c r="L540" s="138" t="s">
        <v>451</v>
      </c>
      <c r="M540" s="138" t="s">
        <v>464</v>
      </c>
      <c r="N540" s="134"/>
      <c r="O540" s="139"/>
    </row>
    <row r="541" spans="1:15" ht="16.5" customHeight="1">
      <c r="A541" s="132" t="s">
        <v>94</v>
      </c>
      <c r="B541" s="133" t="s">
        <v>95</v>
      </c>
      <c r="C541" s="134" t="s">
        <v>441</v>
      </c>
      <c r="D541" s="134" t="s">
        <v>513</v>
      </c>
      <c r="E541" s="135">
        <v>1</v>
      </c>
      <c r="F541" s="136"/>
      <c r="G541" s="141" t="s">
        <v>25</v>
      </c>
      <c r="H541" s="140" t="s">
        <v>515</v>
      </c>
      <c r="I541" s="142" t="s">
        <v>562</v>
      </c>
      <c r="J541" s="144" t="s">
        <v>459</v>
      </c>
      <c r="K541" s="144" t="s">
        <v>489</v>
      </c>
      <c r="L541" s="144" t="s">
        <v>451</v>
      </c>
      <c r="M541" s="144" t="s">
        <v>464</v>
      </c>
      <c r="N541" s="144" t="s">
        <v>490</v>
      </c>
      <c r="O541" s="153"/>
    </row>
    <row r="542" spans="1:15" ht="16.5" customHeight="1">
      <c r="A542" s="132" t="s">
        <v>96</v>
      </c>
      <c r="B542" s="133" t="s">
        <v>97</v>
      </c>
      <c r="C542" s="134" t="s">
        <v>441</v>
      </c>
      <c r="D542" s="134" t="s">
        <v>513</v>
      </c>
      <c r="E542" s="154">
        <v>1</v>
      </c>
      <c r="F542" s="146"/>
      <c r="G542" s="141" t="s">
        <v>25</v>
      </c>
      <c r="H542" s="140" t="s">
        <v>515</v>
      </c>
      <c r="I542" s="156" t="s">
        <v>563</v>
      </c>
      <c r="J542" s="138" t="s">
        <v>443</v>
      </c>
      <c r="K542" s="138" t="s">
        <v>564</v>
      </c>
      <c r="L542" s="138" t="s">
        <v>444</v>
      </c>
      <c r="M542" s="138" t="s">
        <v>451</v>
      </c>
      <c r="N542" s="138" t="s">
        <v>464</v>
      </c>
      <c r="O542" s="149"/>
    </row>
    <row r="543" spans="1:15" ht="16.5" customHeight="1">
      <c r="A543" s="132" t="s">
        <v>100</v>
      </c>
      <c r="B543" s="133" t="s">
        <v>101</v>
      </c>
      <c r="C543" s="134" t="s">
        <v>441</v>
      </c>
      <c r="D543" s="134" t="s">
        <v>513</v>
      </c>
      <c r="E543" s="135">
        <v>1</v>
      </c>
      <c r="F543" s="136"/>
      <c r="G543" s="141" t="s">
        <v>25</v>
      </c>
      <c r="H543" s="140" t="s">
        <v>515</v>
      </c>
      <c r="I543" s="142" t="s">
        <v>565</v>
      </c>
      <c r="J543" s="138" t="s">
        <v>446</v>
      </c>
      <c r="K543" s="138" t="s">
        <v>451</v>
      </c>
      <c r="L543" s="138" t="s">
        <v>464</v>
      </c>
      <c r="M543" s="138" t="s">
        <v>495</v>
      </c>
      <c r="N543" s="138" t="s">
        <v>496</v>
      </c>
      <c r="O543" s="149" t="s">
        <v>497</v>
      </c>
    </row>
    <row r="544" spans="1:15" ht="16.5" customHeight="1">
      <c r="A544" s="132" t="s">
        <v>102</v>
      </c>
      <c r="B544" s="133" t="s">
        <v>103</v>
      </c>
      <c r="C544" s="134" t="s">
        <v>441</v>
      </c>
      <c r="D544" s="134" t="s">
        <v>513</v>
      </c>
      <c r="E544" s="135">
        <v>1</v>
      </c>
      <c r="F544" s="136"/>
      <c r="G544" s="141" t="s">
        <v>25</v>
      </c>
      <c r="H544" s="140" t="s">
        <v>515</v>
      </c>
      <c r="I544" s="142" t="s">
        <v>566</v>
      </c>
      <c r="J544" s="138" t="s">
        <v>443</v>
      </c>
      <c r="K544" s="134"/>
      <c r="L544" s="134"/>
      <c r="M544" s="134"/>
      <c r="N544" s="134"/>
      <c r="O544" s="139"/>
    </row>
    <row r="545" spans="1:15" ht="16.5" customHeight="1">
      <c r="A545" s="132" t="s">
        <v>107</v>
      </c>
      <c r="B545" s="133" t="s">
        <v>108</v>
      </c>
      <c r="C545" s="134" t="s">
        <v>441</v>
      </c>
      <c r="D545" s="134" t="s">
        <v>513</v>
      </c>
      <c r="E545" s="154">
        <v>1</v>
      </c>
      <c r="F545" s="146"/>
      <c r="G545" s="141" t="s">
        <v>25</v>
      </c>
      <c r="H545" s="140" t="s">
        <v>515</v>
      </c>
      <c r="I545" s="156" t="s">
        <v>567</v>
      </c>
      <c r="J545" s="128" t="s">
        <v>443</v>
      </c>
      <c r="K545" s="128" t="s">
        <v>444</v>
      </c>
      <c r="L545" s="128" t="s">
        <v>451</v>
      </c>
      <c r="M545" s="128" t="s">
        <v>464</v>
      </c>
      <c r="N545" s="128" t="s">
        <v>568</v>
      </c>
      <c r="O545" s="129"/>
    </row>
    <row r="546" spans="1:15" ht="16.5" customHeight="1">
      <c r="A546" s="132" t="s">
        <v>110</v>
      </c>
      <c r="B546" s="133" t="s">
        <v>111</v>
      </c>
      <c r="C546" s="134" t="s">
        <v>441</v>
      </c>
      <c r="D546" s="134" t="s">
        <v>513</v>
      </c>
      <c r="E546" s="135">
        <v>1</v>
      </c>
      <c r="F546" s="136"/>
      <c r="G546" s="141" t="s">
        <v>25</v>
      </c>
      <c r="H546" s="140" t="s">
        <v>515</v>
      </c>
      <c r="I546" s="142" t="s">
        <v>569</v>
      </c>
      <c r="J546" s="138" t="s">
        <v>443</v>
      </c>
      <c r="K546" s="138" t="s">
        <v>451</v>
      </c>
      <c r="L546" s="138" t="s">
        <v>464</v>
      </c>
      <c r="M546" s="138" t="s">
        <v>444</v>
      </c>
      <c r="N546" s="138" t="s">
        <v>570</v>
      </c>
      <c r="O546" s="139"/>
    </row>
    <row r="547" spans="1:15" ht="16.5" customHeight="1">
      <c r="A547" s="132" t="s">
        <v>112</v>
      </c>
      <c r="B547" s="133" t="s">
        <v>113</v>
      </c>
      <c r="C547" s="134" t="s">
        <v>441</v>
      </c>
      <c r="D547" s="134" t="s">
        <v>513</v>
      </c>
      <c r="E547" s="135">
        <v>1</v>
      </c>
      <c r="F547" s="136"/>
      <c r="G547" s="141" t="s">
        <v>25</v>
      </c>
      <c r="H547" s="140" t="s">
        <v>515</v>
      </c>
      <c r="I547" s="142" t="s">
        <v>571</v>
      </c>
      <c r="J547" s="144" t="s">
        <v>443</v>
      </c>
      <c r="K547" s="144" t="s">
        <v>451</v>
      </c>
      <c r="L547" s="144" t="s">
        <v>464</v>
      </c>
      <c r="M547" s="144" t="s">
        <v>444</v>
      </c>
      <c r="N547" s="144" t="s">
        <v>500</v>
      </c>
      <c r="O547" s="145"/>
    </row>
    <row r="548" spans="1:15" ht="16.5" customHeight="1">
      <c r="A548" s="132" t="s">
        <v>116</v>
      </c>
      <c r="B548" s="133" t="s">
        <v>117</v>
      </c>
      <c r="C548" s="134" t="s">
        <v>441</v>
      </c>
      <c r="D548" s="134" t="s">
        <v>513</v>
      </c>
      <c r="E548" s="154">
        <v>1</v>
      </c>
      <c r="F548" s="146"/>
      <c r="G548" s="141" t="s">
        <v>25</v>
      </c>
      <c r="H548" s="140" t="s">
        <v>515</v>
      </c>
      <c r="I548" s="147" t="s">
        <v>572</v>
      </c>
      <c r="J548" s="138" t="s">
        <v>443</v>
      </c>
      <c r="K548" s="138" t="s">
        <v>446</v>
      </c>
      <c r="L548" s="138" t="s">
        <v>444</v>
      </c>
      <c r="M548" s="138" t="s">
        <v>573</v>
      </c>
      <c r="N548" s="134"/>
      <c r="O548" s="139"/>
    </row>
    <row r="549" spans="1:15" ht="16.5" customHeight="1">
      <c r="A549" s="132" t="s">
        <v>119</v>
      </c>
      <c r="B549" s="133" t="s">
        <v>120</v>
      </c>
      <c r="C549" s="134" t="s">
        <v>441</v>
      </c>
      <c r="D549" s="134" t="s">
        <v>513</v>
      </c>
      <c r="E549" s="135">
        <v>1</v>
      </c>
      <c r="F549" s="136"/>
      <c r="G549" s="141" t="s">
        <v>25</v>
      </c>
      <c r="H549" s="140" t="s">
        <v>515</v>
      </c>
      <c r="I549" s="142" t="s">
        <v>574</v>
      </c>
      <c r="J549" s="138" t="s">
        <v>443</v>
      </c>
      <c r="K549" s="138" t="s">
        <v>451</v>
      </c>
      <c r="L549" s="138" t="s">
        <v>464</v>
      </c>
      <c r="M549" s="138" t="s">
        <v>444</v>
      </c>
      <c r="N549" s="134"/>
      <c r="O549" s="139"/>
    </row>
    <row r="550" spans="1:15" ht="16.5" customHeight="1">
      <c r="A550" s="132" t="s">
        <v>122</v>
      </c>
      <c r="B550" s="133" t="s">
        <v>123</v>
      </c>
      <c r="C550" s="134" t="s">
        <v>441</v>
      </c>
      <c r="D550" s="134" t="s">
        <v>513</v>
      </c>
      <c r="E550" s="135">
        <v>1</v>
      </c>
      <c r="F550" s="136"/>
      <c r="G550" s="141" t="s">
        <v>25</v>
      </c>
      <c r="H550" s="140" t="s">
        <v>515</v>
      </c>
      <c r="I550" s="142" t="s">
        <v>575</v>
      </c>
      <c r="J550" s="138" t="s">
        <v>443</v>
      </c>
      <c r="K550" s="138" t="s">
        <v>451</v>
      </c>
      <c r="L550" s="138" t="s">
        <v>464</v>
      </c>
      <c r="M550" s="138" t="s">
        <v>444</v>
      </c>
      <c r="N550" s="134"/>
      <c r="O550" s="139"/>
    </row>
    <row r="551" spans="1:15" ht="16.5" customHeight="1">
      <c r="A551" s="132" t="s">
        <v>125</v>
      </c>
      <c r="B551" s="133" t="s">
        <v>126</v>
      </c>
      <c r="C551" s="134" t="s">
        <v>441</v>
      </c>
      <c r="D551" s="134" t="s">
        <v>513</v>
      </c>
      <c r="E551" s="154">
        <v>1</v>
      </c>
      <c r="F551" s="146"/>
      <c r="G551" s="141" t="s">
        <v>25</v>
      </c>
      <c r="H551" s="140" t="s">
        <v>515</v>
      </c>
      <c r="I551" s="156" t="s">
        <v>576</v>
      </c>
      <c r="J551" s="128" t="s">
        <v>443</v>
      </c>
      <c r="K551" s="128" t="s">
        <v>446</v>
      </c>
      <c r="L551" s="124"/>
      <c r="M551" s="124"/>
      <c r="N551" s="124"/>
      <c r="O551" s="129"/>
    </row>
    <row r="552" spans="1:15" ht="16.5" customHeight="1">
      <c r="A552" s="132" t="s">
        <v>127</v>
      </c>
      <c r="B552" s="133" t="s">
        <v>128</v>
      </c>
      <c r="C552" s="134" t="s">
        <v>441</v>
      </c>
      <c r="D552" s="134" t="s">
        <v>513</v>
      </c>
      <c r="E552" s="135">
        <v>0</v>
      </c>
      <c r="F552" s="136"/>
      <c r="G552" s="141" t="s">
        <v>11</v>
      </c>
      <c r="H552" s="140" t="s">
        <v>516</v>
      </c>
      <c r="I552" s="142"/>
      <c r="J552" s="138" t="s">
        <v>443</v>
      </c>
      <c r="K552" s="138" t="s">
        <v>451</v>
      </c>
      <c r="L552" s="138" t="s">
        <v>464</v>
      </c>
      <c r="M552" s="138" t="s">
        <v>444</v>
      </c>
      <c r="N552" s="134"/>
      <c r="O552" s="139"/>
    </row>
    <row r="553" spans="1:15" ht="16.5" customHeight="1">
      <c r="A553" s="132" t="s">
        <v>129</v>
      </c>
      <c r="B553" s="133" t="s">
        <v>130</v>
      </c>
      <c r="C553" s="134" t="s">
        <v>441</v>
      </c>
      <c r="D553" s="134" t="s">
        <v>513</v>
      </c>
      <c r="E553" s="135">
        <v>0</v>
      </c>
      <c r="F553" s="136"/>
      <c r="G553" s="141" t="s">
        <v>11</v>
      </c>
      <c r="H553" s="140" t="s">
        <v>516</v>
      </c>
      <c r="I553" s="142"/>
      <c r="J553" s="144" t="s">
        <v>443</v>
      </c>
      <c r="K553" s="144" t="s">
        <v>451</v>
      </c>
      <c r="L553" s="144" t="s">
        <v>464</v>
      </c>
      <c r="M553" s="144" t="s">
        <v>444</v>
      </c>
      <c r="N553" s="143"/>
      <c r="O553" s="145"/>
    </row>
    <row r="554" spans="1:15" ht="16.5" customHeight="1">
      <c r="A554" s="132" t="s">
        <v>132</v>
      </c>
      <c r="B554" s="133" t="s">
        <v>133</v>
      </c>
      <c r="C554" s="134" t="s">
        <v>441</v>
      </c>
      <c r="D554" s="134" t="s">
        <v>513</v>
      </c>
      <c r="E554" s="154">
        <v>1</v>
      </c>
      <c r="F554" s="146"/>
      <c r="G554" s="141" t="s">
        <v>25</v>
      </c>
      <c r="H554" s="140" t="s">
        <v>515</v>
      </c>
      <c r="I554" s="156" t="s">
        <v>577</v>
      </c>
      <c r="J554" s="138" t="s">
        <v>459</v>
      </c>
      <c r="K554" s="138" t="s">
        <v>507</v>
      </c>
      <c r="L554" s="138" t="s">
        <v>444</v>
      </c>
      <c r="M554" s="138" t="s">
        <v>451</v>
      </c>
      <c r="N554" s="138" t="s">
        <v>464</v>
      </c>
      <c r="O554" s="149" t="s">
        <v>508</v>
      </c>
    </row>
    <row r="555" spans="1:15" ht="16.5" customHeight="1">
      <c r="A555" s="132" t="s">
        <v>134</v>
      </c>
      <c r="B555" s="133" t="s">
        <v>135</v>
      </c>
      <c r="C555" s="134" t="s">
        <v>441</v>
      </c>
      <c r="D555" s="134" t="s">
        <v>513</v>
      </c>
      <c r="E555" s="135">
        <v>0</v>
      </c>
      <c r="F555" s="136"/>
      <c r="G555" s="141" t="s">
        <v>11</v>
      </c>
      <c r="H555" s="140" t="s">
        <v>516</v>
      </c>
      <c r="I555" s="137"/>
      <c r="J555" s="138" t="s">
        <v>443</v>
      </c>
      <c r="K555" s="134"/>
      <c r="L555" s="134"/>
      <c r="M555" s="134"/>
      <c r="N555" s="134"/>
      <c r="O555" s="139"/>
    </row>
    <row r="556" spans="1:15" ht="16.5" customHeight="1">
      <c r="A556" s="132" t="s">
        <v>139</v>
      </c>
      <c r="B556" s="133" t="s">
        <v>140</v>
      </c>
      <c r="C556" s="134" t="s">
        <v>441</v>
      </c>
      <c r="D556" s="134" t="s">
        <v>513</v>
      </c>
      <c r="E556" s="135">
        <v>0</v>
      </c>
      <c r="F556" s="136"/>
      <c r="G556" s="141" t="s">
        <v>11</v>
      </c>
      <c r="H556" s="140" t="s">
        <v>516</v>
      </c>
      <c r="I556" s="137"/>
      <c r="J556" s="138" t="s">
        <v>443</v>
      </c>
      <c r="K556" s="138" t="s">
        <v>451</v>
      </c>
      <c r="L556" s="138" t="s">
        <v>444</v>
      </c>
      <c r="M556" s="138" t="s">
        <v>451</v>
      </c>
      <c r="N556" s="138" t="s">
        <v>464</v>
      </c>
      <c r="O556" s="139"/>
    </row>
    <row r="557" spans="1:15" ht="16.5" customHeight="1">
      <c r="A557" s="132" t="s">
        <v>141</v>
      </c>
      <c r="B557" s="133" t="s">
        <v>142</v>
      </c>
      <c r="C557" s="134" t="s">
        <v>441</v>
      </c>
      <c r="D557" s="134" t="s">
        <v>513</v>
      </c>
      <c r="E557" s="154">
        <v>1</v>
      </c>
      <c r="F557" s="146"/>
      <c r="G557" s="141" t="s">
        <v>25</v>
      </c>
      <c r="H557" s="140" t="s">
        <v>515</v>
      </c>
      <c r="I557" s="156" t="s">
        <v>578</v>
      </c>
      <c r="J557" s="128" t="s">
        <v>443</v>
      </c>
      <c r="K557" s="128" t="s">
        <v>446</v>
      </c>
      <c r="L557" s="128" t="s">
        <v>510</v>
      </c>
      <c r="M557" s="128" t="s">
        <v>511</v>
      </c>
      <c r="N557" s="128" t="s">
        <v>451</v>
      </c>
      <c r="O557" s="157" t="s">
        <v>464</v>
      </c>
    </row>
    <row r="558" spans="1:15" ht="16.5" customHeight="1">
      <c r="A558" s="132" t="s">
        <v>144</v>
      </c>
      <c r="B558" s="133" t="s">
        <v>145</v>
      </c>
      <c r="C558" s="134" t="s">
        <v>441</v>
      </c>
      <c r="D558" s="134" t="s">
        <v>513</v>
      </c>
      <c r="E558" s="135">
        <v>1</v>
      </c>
      <c r="F558" s="136"/>
      <c r="G558" s="141" t="s">
        <v>25</v>
      </c>
      <c r="H558" s="140" t="s">
        <v>515</v>
      </c>
      <c r="I558" s="142" t="s">
        <v>579</v>
      </c>
      <c r="J558" s="138" t="s">
        <v>443</v>
      </c>
      <c r="K558" s="138" t="s">
        <v>451</v>
      </c>
      <c r="L558" s="138" t="s">
        <v>464</v>
      </c>
      <c r="M558" s="134"/>
      <c r="N558" s="134"/>
      <c r="O558" s="139"/>
    </row>
    <row r="559" spans="1:15" ht="16.5" customHeight="1">
      <c r="A559" s="132" t="s">
        <v>147</v>
      </c>
      <c r="B559" s="133" t="s">
        <v>148</v>
      </c>
      <c r="C559" s="134" t="s">
        <v>441</v>
      </c>
      <c r="D559" s="134" t="s">
        <v>513</v>
      </c>
      <c r="E559" s="135">
        <v>1</v>
      </c>
      <c r="F559" s="136"/>
      <c r="G559" s="141" t="s">
        <v>25</v>
      </c>
      <c r="H559" s="140" t="s">
        <v>515</v>
      </c>
      <c r="I559" s="142" t="s">
        <v>580</v>
      </c>
      <c r="J559" s="144" t="s">
        <v>459</v>
      </c>
      <c r="K559" s="144" t="s">
        <v>447</v>
      </c>
      <c r="L559" s="144" t="s">
        <v>581</v>
      </c>
      <c r="M559" s="144" t="s">
        <v>582</v>
      </c>
      <c r="N559" s="144" t="s">
        <v>583</v>
      </c>
      <c r="O559" s="153"/>
    </row>
    <row r="560" spans="1:15" ht="16.5" customHeight="1">
      <c r="A560" s="132" t="s">
        <v>151</v>
      </c>
      <c r="B560" s="133" t="s">
        <v>152</v>
      </c>
      <c r="C560" s="134" t="s">
        <v>441</v>
      </c>
      <c r="D560" s="134" t="s">
        <v>513</v>
      </c>
      <c r="E560" s="154">
        <v>1</v>
      </c>
      <c r="F560" s="146"/>
      <c r="G560" s="141" t="s">
        <v>25</v>
      </c>
      <c r="H560" s="140" t="s">
        <v>515</v>
      </c>
      <c r="I560" s="156" t="s">
        <v>584</v>
      </c>
      <c r="J560" s="138" t="s">
        <v>443</v>
      </c>
      <c r="K560" s="138" t="s">
        <v>444</v>
      </c>
      <c r="L560" s="138" t="s">
        <v>585</v>
      </c>
      <c r="M560" s="134"/>
      <c r="N560" s="134"/>
      <c r="O560" s="139"/>
    </row>
    <row r="561" spans="1:15" ht="16.5" customHeight="1">
      <c r="A561" s="132" t="s">
        <v>153</v>
      </c>
      <c r="B561" s="133" t="s">
        <v>154</v>
      </c>
      <c r="C561" s="134" t="s">
        <v>441</v>
      </c>
      <c r="D561" s="134" t="s">
        <v>513</v>
      </c>
      <c r="E561" s="135">
        <v>1</v>
      </c>
      <c r="F561" s="136"/>
      <c r="G561" s="141" t="s">
        <v>25</v>
      </c>
      <c r="H561" s="140" t="s">
        <v>515</v>
      </c>
      <c r="I561" s="142" t="s">
        <v>586</v>
      </c>
      <c r="J561" s="138" t="s">
        <v>443</v>
      </c>
      <c r="K561" s="138" t="s">
        <v>444</v>
      </c>
      <c r="L561" s="138" t="s">
        <v>587</v>
      </c>
      <c r="M561" s="134"/>
      <c r="N561" s="134"/>
      <c r="O561" s="139"/>
    </row>
    <row r="562" spans="1:15" ht="16.5" customHeight="1" thickBot="1">
      <c r="A562" s="132" t="s">
        <v>156</v>
      </c>
      <c r="B562" s="133" t="s">
        <v>157</v>
      </c>
      <c r="C562" s="134" t="s">
        <v>441</v>
      </c>
      <c r="D562" s="134" t="s">
        <v>513</v>
      </c>
      <c r="E562" s="135">
        <v>1</v>
      </c>
      <c r="F562" s="136"/>
      <c r="G562" s="164" t="s">
        <v>25</v>
      </c>
      <c r="H562" s="163" t="s">
        <v>515</v>
      </c>
      <c r="I562" s="142" t="s">
        <v>588</v>
      </c>
      <c r="J562" s="138" t="s">
        <v>443</v>
      </c>
      <c r="K562" s="138" t="s">
        <v>444</v>
      </c>
      <c r="L562" s="138" t="s">
        <v>589</v>
      </c>
      <c r="M562" s="134"/>
      <c r="N562" s="134"/>
      <c r="O562" s="139"/>
    </row>
    <row r="563" spans="1:15" ht="16.5" customHeight="1">
      <c r="A563" s="122" t="s">
        <v>2</v>
      </c>
      <c r="B563" s="123" t="s">
        <v>3</v>
      </c>
      <c r="C563" s="124" t="s">
        <v>441</v>
      </c>
      <c r="D563" s="124" t="s">
        <v>590</v>
      </c>
      <c r="E563" s="125">
        <v>1</v>
      </c>
      <c r="F563" s="126"/>
      <c r="G563" s="131" t="s">
        <v>25</v>
      </c>
      <c r="H563" s="130" t="s">
        <v>593</v>
      </c>
      <c r="I563" s="127" t="s">
        <v>591</v>
      </c>
      <c r="J563" s="128" t="s">
        <v>443</v>
      </c>
      <c r="K563" s="128" t="s">
        <v>444</v>
      </c>
      <c r="L563" s="128" t="s">
        <v>445</v>
      </c>
      <c r="M563" s="128" t="s">
        <v>446</v>
      </c>
      <c r="N563" s="128" t="s">
        <v>447</v>
      </c>
      <c r="O563" s="157" t="s">
        <v>592</v>
      </c>
    </row>
    <row r="564" spans="1:15" ht="16.5" customHeight="1">
      <c r="A564" s="132" t="s">
        <v>12</v>
      </c>
      <c r="B564" s="133" t="s">
        <v>13</v>
      </c>
      <c r="C564" s="134" t="s">
        <v>441</v>
      </c>
      <c r="D564" s="134" t="s">
        <v>590</v>
      </c>
      <c r="E564" s="165">
        <v>0</v>
      </c>
      <c r="F564" s="136"/>
      <c r="G564" s="141" t="s">
        <v>11</v>
      </c>
      <c r="H564" s="140" t="s">
        <v>595</v>
      </c>
      <c r="I564" s="137"/>
      <c r="J564" s="138" t="s">
        <v>443</v>
      </c>
      <c r="K564" s="128" t="s">
        <v>444</v>
      </c>
      <c r="L564" s="128" t="s">
        <v>594</v>
      </c>
      <c r="M564" s="138" t="s">
        <v>446</v>
      </c>
      <c r="N564" s="138" t="s">
        <v>449</v>
      </c>
      <c r="O564" s="149" t="s">
        <v>447</v>
      </c>
    </row>
    <row r="565" spans="1:15" ht="16.5" customHeight="1">
      <c r="A565" s="132" t="s">
        <v>14</v>
      </c>
      <c r="B565" s="133" t="s">
        <v>15</v>
      </c>
      <c r="C565" s="134" t="s">
        <v>441</v>
      </c>
      <c r="D565" s="134" t="s">
        <v>590</v>
      </c>
      <c r="E565" s="135">
        <v>1</v>
      </c>
      <c r="F565" s="136"/>
      <c r="G565" s="141" t="s">
        <v>25</v>
      </c>
      <c r="H565" s="140" t="s">
        <v>593</v>
      </c>
      <c r="I565" s="142" t="s">
        <v>596</v>
      </c>
      <c r="J565" s="144" t="s">
        <v>443</v>
      </c>
      <c r="K565" s="166" t="s">
        <v>446</v>
      </c>
      <c r="L565" s="166" t="s">
        <v>451</v>
      </c>
      <c r="M565" s="144" t="s">
        <v>444</v>
      </c>
      <c r="N565" s="144" t="s">
        <v>449</v>
      </c>
      <c r="O565" s="145"/>
    </row>
    <row r="566" spans="1:15" ht="16.5" customHeight="1">
      <c r="A566" s="132" t="s">
        <v>16</v>
      </c>
      <c r="B566" s="133" t="s">
        <v>17</v>
      </c>
      <c r="C566" s="134" t="s">
        <v>441</v>
      </c>
      <c r="D566" s="134" t="s">
        <v>590</v>
      </c>
      <c r="E566" s="154">
        <v>1</v>
      </c>
      <c r="F566" s="146"/>
      <c r="G566" s="141" t="s">
        <v>25</v>
      </c>
      <c r="H566" s="140" t="s">
        <v>593</v>
      </c>
      <c r="I566" s="147" t="s">
        <v>597</v>
      </c>
      <c r="J566" s="128" t="s">
        <v>443</v>
      </c>
      <c r="K566" s="128" t="s">
        <v>598</v>
      </c>
      <c r="L566" s="128" t="s">
        <v>599</v>
      </c>
      <c r="M566" s="124"/>
      <c r="N566" s="124"/>
      <c r="O566" s="129"/>
    </row>
    <row r="567" spans="1:15" ht="16.5" customHeight="1">
      <c r="A567" s="132" t="s">
        <v>18</v>
      </c>
      <c r="B567" s="133" t="s">
        <v>19</v>
      </c>
      <c r="C567" s="134" t="s">
        <v>441</v>
      </c>
      <c r="D567" s="134" t="s">
        <v>590</v>
      </c>
      <c r="E567" s="135">
        <v>1</v>
      </c>
      <c r="F567" s="136"/>
      <c r="G567" s="141" t="s">
        <v>25</v>
      </c>
      <c r="H567" s="140" t="s">
        <v>593</v>
      </c>
      <c r="I567" s="142" t="s">
        <v>600</v>
      </c>
      <c r="J567" s="138" t="s">
        <v>443</v>
      </c>
      <c r="K567" s="138" t="s">
        <v>446</v>
      </c>
      <c r="L567" s="138" t="s">
        <v>447</v>
      </c>
      <c r="M567" s="138" t="s">
        <v>449</v>
      </c>
      <c r="N567" s="138" t="s">
        <v>454</v>
      </c>
      <c r="O567" s="149" t="s">
        <v>444</v>
      </c>
    </row>
    <row r="568" spans="1:15" ht="16.5" customHeight="1">
      <c r="A568" s="132" t="s">
        <v>20</v>
      </c>
      <c r="B568" s="133" t="s">
        <v>21</v>
      </c>
      <c r="C568" s="134" t="s">
        <v>441</v>
      </c>
      <c r="D568" s="134" t="s">
        <v>590</v>
      </c>
      <c r="E568" s="135">
        <v>1</v>
      </c>
      <c r="F568" s="136"/>
      <c r="G568" s="141" t="s">
        <v>25</v>
      </c>
      <c r="H568" s="140" t="s">
        <v>593</v>
      </c>
      <c r="I568" s="142" t="s">
        <v>601</v>
      </c>
      <c r="J568" s="144" t="s">
        <v>456</v>
      </c>
      <c r="K568" s="144" t="s">
        <v>446</v>
      </c>
      <c r="L568" s="144" t="s">
        <v>447</v>
      </c>
      <c r="M568" s="144" t="s">
        <v>444</v>
      </c>
      <c r="N568" s="144"/>
      <c r="O568" s="153"/>
    </row>
    <row r="569" spans="1:15" ht="16.5" customHeight="1">
      <c r="A569" s="132" t="s">
        <v>26</v>
      </c>
      <c r="B569" s="133" t="s">
        <v>27</v>
      </c>
      <c r="C569" s="134" t="s">
        <v>441</v>
      </c>
      <c r="D569" s="134" t="s">
        <v>590</v>
      </c>
      <c r="E569" s="154">
        <v>1</v>
      </c>
      <c r="F569" s="146"/>
      <c r="G569" s="141" t="s">
        <v>25</v>
      </c>
      <c r="H569" s="140" t="s">
        <v>593</v>
      </c>
      <c r="I569" s="156" t="s">
        <v>602</v>
      </c>
      <c r="J569" s="128" t="s">
        <v>443</v>
      </c>
      <c r="K569" s="128" t="s">
        <v>446</v>
      </c>
      <c r="L569" s="128" t="s">
        <v>449</v>
      </c>
      <c r="M569" s="128" t="s">
        <v>447</v>
      </c>
      <c r="N569" s="128" t="s">
        <v>449</v>
      </c>
      <c r="O569" s="157"/>
    </row>
    <row r="570" spans="1:15" ht="16.5" customHeight="1">
      <c r="A570" s="132" t="s">
        <v>29</v>
      </c>
      <c r="B570" s="133" t="s">
        <v>30</v>
      </c>
      <c r="C570" s="134" t="s">
        <v>441</v>
      </c>
      <c r="D570" s="134" t="s">
        <v>590</v>
      </c>
      <c r="E570" s="135">
        <v>1</v>
      </c>
      <c r="F570" s="136"/>
      <c r="G570" s="141" t="s">
        <v>25</v>
      </c>
      <c r="H570" s="140" t="s">
        <v>593</v>
      </c>
      <c r="I570" s="142" t="s">
        <v>603</v>
      </c>
      <c r="J570" s="138" t="s">
        <v>443</v>
      </c>
      <c r="K570" s="138" t="s">
        <v>444</v>
      </c>
      <c r="L570" s="138" t="s">
        <v>446</v>
      </c>
      <c r="M570" s="134"/>
      <c r="N570" s="134"/>
      <c r="O570" s="139"/>
    </row>
    <row r="571" spans="1:15" ht="16.5" customHeight="1">
      <c r="A571" s="132" t="s">
        <v>32</v>
      </c>
      <c r="B571" s="133" t="s">
        <v>33</v>
      </c>
      <c r="C571" s="134" t="s">
        <v>441</v>
      </c>
      <c r="D571" s="134" t="s">
        <v>590</v>
      </c>
      <c r="E571" s="135">
        <v>1</v>
      </c>
      <c r="F571" s="136"/>
      <c r="G571" s="141" t="s">
        <v>25</v>
      </c>
      <c r="H571" s="140" t="s">
        <v>593</v>
      </c>
      <c r="I571" s="142" t="s">
        <v>604</v>
      </c>
      <c r="J571" s="144" t="s">
        <v>459</v>
      </c>
      <c r="K571" s="144" t="s">
        <v>460</v>
      </c>
      <c r="L571" s="144" t="s">
        <v>444</v>
      </c>
      <c r="M571" s="144" t="s">
        <v>526</v>
      </c>
      <c r="N571" s="144"/>
      <c r="O571" s="153"/>
    </row>
    <row r="572" spans="1:15" ht="16.5" customHeight="1">
      <c r="A572" s="132" t="s">
        <v>34</v>
      </c>
      <c r="B572" s="133" t="s">
        <v>35</v>
      </c>
      <c r="C572" s="134" t="s">
        <v>441</v>
      </c>
      <c r="D572" s="134" t="s">
        <v>590</v>
      </c>
      <c r="E572" s="154">
        <v>0</v>
      </c>
      <c r="F572" s="146"/>
      <c r="G572" s="141" t="s">
        <v>11</v>
      </c>
      <c r="H572" s="140" t="s">
        <v>595</v>
      </c>
      <c r="I572" s="147"/>
      <c r="J572" s="128" t="s">
        <v>443</v>
      </c>
      <c r="K572" s="128" t="s">
        <v>446</v>
      </c>
      <c r="L572" s="128" t="s">
        <v>444</v>
      </c>
      <c r="M572" s="124"/>
      <c r="N572" s="124"/>
      <c r="O572" s="129"/>
    </row>
    <row r="573" spans="1:15" ht="16.5" customHeight="1">
      <c r="A573" s="132" t="s">
        <v>37</v>
      </c>
      <c r="B573" s="133" t="s">
        <v>38</v>
      </c>
      <c r="C573" s="134" t="s">
        <v>441</v>
      </c>
      <c r="D573" s="134" t="s">
        <v>590</v>
      </c>
      <c r="E573" s="135">
        <v>1</v>
      </c>
      <c r="F573" s="136"/>
      <c r="G573" s="141" t="s">
        <v>25</v>
      </c>
      <c r="H573" s="140" t="s">
        <v>593</v>
      </c>
      <c r="I573" s="142" t="s">
        <v>605</v>
      </c>
      <c r="J573" s="138" t="s">
        <v>443</v>
      </c>
      <c r="K573" s="138" t="s">
        <v>464</v>
      </c>
      <c r="L573" s="138" t="s">
        <v>451</v>
      </c>
      <c r="M573" s="138" t="s">
        <v>522</v>
      </c>
      <c r="N573" s="134"/>
      <c r="O573" s="139"/>
    </row>
    <row r="574" spans="1:15" ht="16.5" customHeight="1">
      <c r="A574" s="132" t="s">
        <v>42</v>
      </c>
      <c r="B574" s="133" t="s">
        <v>43</v>
      </c>
      <c r="C574" s="134" t="s">
        <v>441</v>
      </c>
      <c r="D574" s="134" t="s">
        <v>590</v>
      </c>
      <c r="E574" s="135">
        <v>1</v>
      </c>
      <c r="F574" s="136"/>
      <c r="G574" s="141" t="s">
        <v>25</v>
      </c>
      <c r="H574" s="140" t="s">
        <v>593</v>
      </c>
      <c r="I574" s="142" t="s">
        <v>606</v>
      </c>
      <c r="J574" s="144" t="s">
        <v>443</v>
      </c>
      <c r="K574" s="144" t="s">
        <v>451</v>
      </c>
      <c r="L574" s="144" t="s">
        <v>464</v>
      </c>
      <c r="M574" s="144" t="s">
        <v>444</v>
      </c>
      <c r="N574" s="143"/>
      <c r="O574" s="145"/>
    </row>
    <row r="575" spans="1:15" ht="16.5" customHeight="1">
      <c r="A575" s="132" t="s">
        <v>45</v>
      </c>
      <c r="B575" s="133" t="s">
        <v>46</v>
      </c>
      <c r="C575" s="134" t="s">
        <v>441</v>
      </c>
      <c r="D575" s="134" t="s">
        <v>590</v>
      </c>
      <c r="E575" s="154">
        <v>1</v>
      </c>
      <c r="F575" s="146"/>
      <c r="G575" s="141" t="s">
        <v>25</v>
      </c>
      <c r="H575" s="140" t="s">
        <v>593</v>
      </c>
      <c r="I575" s="156" t="s">
        <v>607</v>
      </c>
      <c r="J575" s="128" t="s">
        <v>443</v>
      </c>
      <c r="K575" s="128" t="s">
        <v>451</v>
      </c>
      <c r="L575" s="128" t="s">
        <v>464</v>
      </c>
      <c r="M575" s="128" t="s">
        <v>444</v>
      </c>
      <c r="N575" s="124"/>
      <c r="O575" s="129"/>
    </row>
    <row r="576" spans="1:15" ht="16.5" customHeight="1">
      <c r="A576" s="132" t="s">
        <v>47</v>
      </c>
      <c r="B576" s="133" t="s">
        <v>48</v>
      </c>
      <c r="C576" s="134" t="s">
        <v>441</v>
      </c>
      <c r="D576" s="134" t="s">
        <v>590</v>
      </c>
      <c r="E576" s="135">
        <v>1</v>
      </c>
      <c r="F576" s="136"/>
      <c r="G576" s="141" t="s">
        <v>25</v>
      </c>
      <c r="H576" s="140" t="s">
        <v>593</v>
      </c>
      <c r="I576" s="142" t="s">
        <v>608</v>
      </c>
      <c r="J576" s="138" t="s">
        <v>443</v>
      </c>
      <c r="K576" s="138" t="s">
        <v>446</v>
      </c>
      <c r="L576" s="138" t="s">
        <v>447</v>
      </c>
      <c r="M576" s="134"/>
      <c r="N576" s="134"/>
      <c r="O576" s="139"/>
    </row>
    <row r="577" spans="1:15" ht="16.5" customHeight="1">
      <c r="A577" s="132" t="s">
        <v>50</v>
      </c>
      <c r="B577" s="133" t="s">
        <v>51</v>
      </c>
      <c r="C577" s="134" t="s">
        <v>441</v>
      </c>
      <c r="D577" s="134" t="s">
        <v>590</v>
      </c>
      <c r="E577" s="135">
        <v>1</v>
      </c>
      <c r="F577" s="136"/>
      <c r="G577" s="141" t="s">
        <v>25</v>
      </c>
      <c r="H577" s="140" t="s">
        <v>593</v>
      </c>
      <c r="I577" s="142" t="s">
        <v>609</v>
      </c>
      <c r="J577" s="144" t="s">
        <v>459</v>
      </c>
      <c r="K577" s="144" t="s">
        <v>446</v>
      </c>
      <c r="L577" s="144" t="s">
        <v>466</v>
      </c>
      <c r="M577" s="144" t="s">
        <v>467</v>
      </c>
      <c r="N577" s="144"/>
      <c r="O577" s="153"/>
    </row>
    <row r="578" spans="1:15" ht="16.5" customHeight="1">
      <c r="A578" s="132" t="s">
        <v>53</v>
      </c>
      <c r="B578" s="133" t="s">
        <v>54</v>
      </c>
      <c r="C578" s="134" t="s">
        <v>441</v>
      </c>
      <c r="D578" s="134" t="s">
        <v>590</v>
      </c>
      <c r="E578" s="154">
        <v>1</v>
      </c>
      <c r="F578" s="146"/>
      <c r="G578" s="141" t="s">
        <v>25</v>
      </c>
      <c r="H578" s="140" t="s">
        <v>593</v>
      </c>
      <c r="I578" s="156" t="s">
        <v>610</v>
      </c>
      <c r="J578" s="128" t="s">
        <v>443</v>
      </c>
      <c r="K578" s="128" t="s">
        <v>451</v>
      </c>
      <c r="L578" s="128" t="s">
        <v>464</v>
      </c>
      <c r="M578" s="124"/>
      <c r="N578" s="124"/>
      <c r="O578" s="129"/>
    </row>
    <row r="579" spans="1:15" ht="16.5" customHeight="1">
      <c r="A579" s="132" t="s">
        <v>55</v>
      </c>
      <c r="B579" s="133" t="s">
        <v>56</v>
      </c>
      <c r="C579" s="134" t="s">
        <v>441</v>
      </c>
      <c r="D579" s="134" t="s">
        <v>590</v>
      </c>
      <c r="E579" s="135">
        <v>0</v>
      </c>
      <c r="F579" s="136"/>
      <c r="G579" s="141" t="s">
        <v>11</v>
      </c>
      <c r="H579" s="140" t="s">
        <v>595</v>
      </c>
      <c r="I579" s="137"/>
      <c r="J579" s="138" t="s">
        <v>443</v>
      </c>
      <c r="K579" s="138" t="s">
        <v>446</v>
      </c>
      <c r="L579" s="138" t="s">
        <v>444</v>
      </c>
      <c r="M579" s="134"/>
      <c r="N579" s="134"/>
      <c r="O579" s="139"/>
    </row>
    <row r="580" spans="1:15" ht="16.5" customHeight="1">
      <c r="A580" s="132" t="s">
        <v>57</v>
      </c>
      <c r="B580" s="133" t="s">
        <v>58</v>
      </c>
      <c r="C580" s="134" t="s">
        <v>441</v>
      </c>
      <c r="D580" s="134" t="s">
        <v>590</v>
      </c>
      <c r="E580" s="135">
        <v>1</v>
      </c>
      <c r="F580" s="136"/>
      <c r="G580" s="141" t="s">
        <v>25</v>
      </c>
      <c r="H580" s="140" t="s">
        <v>593</v>
      </c>
      <c r="I580" s="142" t="s">
        <v>611</v>
      </c>
      <c r="J580" s="144" t="s">
        <v>443</v>
      </c>
      <c r="K580" s="144" t="s">
        <v>444</v>
      </c>
      <c r="L580" s="144" t="s">
        <v>464</v>
      </c>
      <c r="M580" s="144" t="s">
        <v>451</v>
      </c>
      <c r="N580" s="144" t="s">
        <v>539</v>
      </c>
      <c r="O580" s="145"/>
    </row>
    <row r="581" spans="1:15" ht="16.5" customHeight="1">
      <c r="A581" s="132" t="s">
        <v>61</v>
      </c>
      <c r="B581" s="133" t="s">
        <v>62</v>
      </c>
      <c r="C581" s="134" t="s">
        <v>441</v>
      </c>
      <c r="D581" s="134" t="s">
        <v>590</v>
      </c>
      <c r="E581" s="154">
        <v>1</v>
      </c>
      <c r="F581" s="146"/>
      <c r="G581" s="141" t="s">
        <v>25</v>
      </c>
      <c r="H581" s="140" t="s">
        <v>593</v>
      </c>
      <c r="I581" s="156" t="s">
        <v>612</v>
      </c>
      <c r="J581" s="138" t="s">
        <v>443</v>
      </c>
      <c r="K581" s="138" t="s">
        <v>451</v>
      </c>
      <c r="L581" s="138" t="s">
        <v>464</v>
      </c>
      <c r="M581" s="138" t="s">
        <v>444</v>
      </c>
      <c r="N581" s="138" t="s">
        <v>613</v>
      </c>
      <c r="O581" s="139"/>
    </row>
    <row r="582" spans="1:15" ht="16.5" customHeight="1">
      <c r="A582" s="132" t="s">
        <v>63</v>
      </c>
      <c r="B582" s="133" t="s">
        <v>64</v>
      </c>
      <c r="C582" s="134" t="s">
        <v>441</v>
      </c>
      <c r="D582" s="134" t="s">
        <v>590</v>
      </c>
      <c r="E582" s="135">
        <v>1</v>
      </c>
      <c r="F582" s="136"/>
      <c r="G582" s="141" t="s">
        <v>25</v>
      </c>
      <c r="H582" s="140" t="s">
        <v>593</v>
      </c>
      <c r="I582" s="142" t="s">
        <v>614</v>
      </c>
      <c r="J582" s="138" t="s">
        <v>443</v>
      </c>
      <c r="K582" s="138" t="s">
        <v>451</v>
      </c>
      <c r="L582" s="138" t="s">
        <v>615</v>
      </c>
      <c r="M582" s="138" t="s">
        <v>444</v>
      </c>
      <c r="N582" s="138" t="s">
        <v>616</v>
      </c>
      <c r="O582" s="149" t="s">
        <v>544</v>
      </c>
    </row>
    <row r="583" spans="1:15" ht="16.5" customHeight="1">
      <c r="A583" s="132" t="s">
        <v>67</v>
      </c>
      <c r="B583" s="133" t="s">
        <v>68</v>
      </c>
      <c r="C583" s="134" t="s">
        <v>441</v>
      </c>
      <c r="D583" s="134" t="s">
        <v>590</v>
      </c>
      <c r="E583" s="135">
        <v>1</v>
      </c>
      <c r="F583" s="136"/>
      <c r="G583" s="141" t="s">
        <v>25</v>
      </c>
      <c r="H583" s="140" t="s">
        <v>593</v>
      </c>
      <c r="I583" s="142" t="s">
        <v>617</v>
      </c>
      <c r="J583" s="138" t="s">
        <v>443</v>
      </c>
      <c r="K583" s="138" t="s">
        <v>444</v>
      </c>
      <c r="L583" s="138" t="s">
        <v>451</v>
      </c>
      <c r="M583" s="138" t="s">
        <v>464</v>
      </c>
      <c r="N583" s="138" t="s">
        <v>618</v>
      </c>
      <c r="O583" s="149" t="s">
        <v>619</v>
      </c>
    </row>
    <row r="584" spans="1:15" ht="16.5" customHeight="1">
      <c r="A584" s="132" t="s">
        <v>71</v>
      </c>
      <c r="B584" s="133" t="s">
        <v>72</v>
      </c>
      <c r="C584" s="134" t="s">
        <v>441</v>
      </c>
      <c r="D584" s="134" t="s">
        <v>590</v>
      </c>
      <c r="E584" s="154">
        <v>1</v>
      </c>
      <c r="F584" s="146"/>
      <c r="G584" s="141" t="s">
        <v>25</v>
      </c>
      <c r="H584" s="140" t="s">
        <v>593</v>
      </c>
      <c r="I584" s="156" t="s">
        <v>620</v>
      </c>
      <c r="J584" s="128" t="s">
        <v>459</v>
      </c>
      <c r="K584" s="128" t="s">
        <v>447</v>
      </c>
      <c r="L584" s="128" t="s">
        <v>449</v>
      </c>
      <c r="M584" s="128" t="s">
        <v>446</v>
      </c>
      <c r="N584" s="128" t="s">
        <v>451</v>
      </c>
      <c r="O584" s="157" t="s">
        <v>464</v>
      </c>
    </row>
    <row r="585" spans="1:15" ht="16.5" customHeight="1">
      <c r="A585" s="132" t="s">
        <v>74</v>
      </c>
      <c r="B585" s="133" t="s">
        <v>75</v>
      </c>
      <c r="C585" s="134" t="s">
        <v>441</v>
      </c>
      <c r="D585" s="134" t="s">
        <v>590</v>
      </c>
      <c r="E585" s="135">
        <v>1</v>
      </c>
      <c r="F585" s="136"/>
      <c r="G585" s="141" t="s">
        <v>25</v>
      </c>
      <c r="H585" s="140" t="s">
        <v>593</v>
      </c>
      <c r="I585" s="142" t="s">
        <v>621</v>
      </c>
      <c r="J585" s="138" t="s">
        <v>443</v>
      </c>
      <c r="K585" s="128" t="s">
        <v>451</v>
      </c>
      <c r="L585" s="128" t="s">
        <v>464</v>
      </c>
      <c r="M585" s="138" t="s">
        <v>444</v>
      </c>
      <c r="N585" s="138" t="s">
        <v>622</v>
      </c>
      <c r="O585" s="139"/>
    </row>
    <row r="586" spans="1:15" ht="16.5" customHeight="1">
      <c r="A586" s="132" t="s">
        <v>76</v>
      </c>
      <c r="B586" s="133" t="s">
        <v>77</v>
      </c>
      <c r="C586" s="134" t="s">
        <v>441</v>
      </c>
      <c r="D586" s="134" t="s">
        <v>590</v>
      </c>
      <c r="E586" s="150">
        <v>1</v>
      </c>
      <c r="F586" s="151"/>
      <c r="G586" s="141" t="s">
        <v>25</v>
      </c>
      <c r="H586" s="140" t="s">
        <v>593</v>
      </c>
      <c r="I586" s="155" t="s">
        <v>623</v>
      </c>
      <c r="J586" s="144" t="s">
        <v>477</v>
      </c>
      <c r="K586" s="166" t="s">
        <v>478</v>
      </c>
      <c r="L586" s="166" t="s">
        <v>451</v>
      </c>
      <c r="M586" s="144" t="s">
        <v>464</v>
      </c>
      <c r="N586" s="144" t="s">
        <v>624</v>
      </c>
      <c r="O586" s="153" t="s">
        <v>624</v>
      </c>
    </row>
    <row r="587" spans="1:15" ht="16.5" customHeight="1">
      <c r="A587" s="132" t="s">
        <v>80</v>
      </c>
      <c r="B587" s="133" t="s">
        <v>81</v>
      </c>
      <c r="C587" s="134" t="s">
        <v>441</v>
      </c>
      <c r="D587" s="134" t="s">
        <v>590</v>
      </c>
      <c r="E587" s="135">
        <v>1</v>
      </c>
      <c r="F587" s="136"/>
      <c r="G587" s="141" t="s">
        <v>25</v>
      </c>
      <c r="H587" s="140" t="s">
        <v>593</v>
      </c>
      <c r="I587" s="142" t="s">
        <v>625</v>
      </c>
      <c r="J587" s="138" t="s">
        <v>626</v>
      </c>
      <c r="K587" s="138" t="s">
        <v>482</v>
      </c>
      <c r="L587" s="138" t="s">
        <v>444</v>
      </c>
      <c r="M587" s="138" t="s">
        <v>451</v>
      </c>
      <c r="N587" s="138" t="s">
        <v>627</v>
      </c>
      <c r="O587" s="149" t="s">
        <v>628</v>
      </c>
    </row>
    <row r="588" spans="1:15" ht="16.5" customHeight="1">
      <c r="A588" s="132" t="s">
        <v>83</v>
      </c>
      <c r="B588" s="133" t="s">
        <v>84</v>
      </c>
      <c r="C588" s="134" t="s">
        <v>441</v>
      </c>
      <c r="D588" s="134" t="s">
        <v>590</v>
      </c>
      <c r="E588" s="135">
        <v>1</v>
      </c>
      <c r="F588" s="136"/>
      <c r="G588" s="141" t="s">
        <v>25</v>
      </c>
      <c r="H588" s="140" t="s">
        <v>593</v>
      </c>
      <c r="I588" s="142" t="s">
        <v>629</v>
      </c>
      <c r="J588" s="138" t="s">
        <v>443</v>
      </c>
      <c r="K588" s="138" t="s">
        <v>444</v>
      </c>
      <c r="L588" s="138" t="s">
        <v>554</v>
      </c>
      <c r="M588" s="138" t="s">
        <v>555</v>
      </c>
      <c r="N588" s="138" t="s">
        <v>451</v>
      </c>
      <c r="O588" s="149" t="s">
        <v>464</v>
      </c>
    </row>
    <row r="589" spans="1:15" ht="16.5" customHeight="1">
      <c r="A589" s="132" t="s">
        <v>86</v>
      </c>
      <c r="B589" s="133" t="s">
        <v>87</v>
      </c>
      <c r="C589" s="134" t="s">
        <v>441</v>
      </c>
      <c r="D589" s="134" t="s">
        <v>590</v>
      </c>
      <c r="E589" s="135">
        <v>1</v>
      </c>
      <c r="F589" s="136"/>
      <c r="G589" s="141" t="s">
        <v>25</v>
      </c>
      <c r="H589" s="140" t="s">
        <v>593</v>
      </c>
      <c r="I589" s="142" t="s">
        <v>630</v>
      </c>
      <c r="J589" s="138" t="s">
        <v>443</v>
      </c>
      <c r="K589" s="138" t="s">
        <v>444</v>
      </c>
      <c r="L589" s="138" t="s">
        <v>631</v>
      </c>
      <c r="M589" s="138" t="s">
        <v>632</v>
      </c>
      <c r="N589" s="134"/>
      <c r="O589" s="139"/>
    </row>
    <row r="590" spans="1:15" ht="16.5" customHeight="1">
      <c r="A590" s="132" t="s">
        <v>89</v>
      </c>
      <c r="B590" s="133" t="s">
        <v>90</v>
      </c>
      <c r="C590" s="134" t="s">
        <v>441</v>
      </c>
      <c r="D590" s="134" t="s">
        <v>590</v>
      </c>
      <c r="E590" s="154">
        <v>1</v>
      </c>
      <c r="F590" s="146"/>
      <c r="G590" s="141" t="s">
        <v>25</v>
      </c>
      <c r="H590" s="140" t="s">
        <v>593</v>
      </c>
      <c r="I590" s="156" t="s">
        <v>633</v>
      </c>
      <c r="J590" s="128" t="s">
        <v>443</v>
      </c>
      <c r="K590" s="128" t="s">
        <v>444</v>
      </c>
      <c r="L590" s="128" t="s">
        <v>451</v>
      </c>
      <c r="M590" s="128" t="s">
        <v>464</v>
      </c>
      <c r="N590" s="128" t="s">
        <v>561</v>
      </c>
      <c r="O590" s="129"/>
    </row>
    <row r="591" spans="1:15" ht="16.5" customHeight="1">
      <c r="A591" s="132" t="s">
        <v>91</v>
      </c>
      <c r="B591" s="133" t="s">
        <v>92</v>
      </c>
      <c r="C591" s="134" t="s">
        <v>441</v>
      </c>
      <c r="D591" s="134" t="s">
        <v>590</v>
      </c>
      <c r="E591" s="135">
        <v>1</v>
      </c>
      <c r="F591" s="136"/>
      <c r="G591" s="141" t="s">
        <v>25</v>
      </c>
      <c r="H591" s="140" t="s">
        <v>593</v>
      </c>
      <c r="I591" s="142" t="s">
        <v>634</v>
      </c>
      <c r="J591" s="138" t="s">
        <v>443</v>
      </c>
      <c r="K591" s="138" t="s">
        <v>444</v>
      </c>
      <c r="L591" s="138" t="s">
        <v>451</v>
      </c>
      <c r="M591" s="138" t="s">
        <v>635</v>
      </c>
      <c r="N591" s="138" t="s">
        <v>447</v>
      </c>
      <c r="O591" s="149" t="s">
        <v>636</v>
      </c>
    </row>
    <row r="592" spans="1:15" ht="16.5" customHeight="1">
      <c r="A592" s="132" t="s">
        <v>94</v>
      </c>
      <c r="B592" s="133" t="s">
        <v>95</v>
      </c>
      <c r="C592" s="134" t="s">
        <v>441</v>
      </c>
      <c r="D592" s="134" t="s">
        <v>590</v>
      </c>
      <c r="E592" s="135">
        <v>1</v>
      </c>
      <c r="F592" s="136"/>
      <c r="G592" s="141" t="s">
        <v>25</v>
      </c>
      <c r="H592" s="140" t="s">
        <v>593</v>
      </c>
      <c r="I592" s="142" t="s">
        <v>637</v>
      </c>
      <c r="J592" s="144" t="s">
        <v>459</v>
      </c>
      <c r="K592" s="144" t="s">
        <v>489</v>
      </c>
      <c r="L592" s="144" t="s">
        <v>444</v>
      </c>
      <c r="M592" s="144" t="s">
        <v>451</v>
      </c>
      <c r="N592" s="144" t="s">
        <v>464</v>
      </c>
      <c r="O592" s="153" t="s">
        <v>490</v>
      </c>
    </row>
    <row r="593" spans="1:15" ht="16.5" customHeight="1">
      <c r="A593" s="132" t="s">
        <v>96</v>
      </c>
      <c r="B593" s="133" t="s">
        <v>97</v>
      </c>
      <c r="C593" s="134" t="s">
        <v>441</v>
      </c>
      <c r="D593" s="134" t="s">
        <v>590</v>
      </c>
      <c r="E593" s="154">
        <v>1</v>
      </c>
      <c r="F593" s="146"/>
      <c r="G593" s="141" t="s">
        <v>25</v>
      </c>
      <c r="H593" s="140" t="s">
        <v>593</v>
      </c>
      <c r="I593" s="156" t="s">
        <v>638</v>
      </c>
      <c r="J593" s="138" t="s">
        <v>443</v>
      </c>
      <c r="K593" s="138" t="s">
        <v>564</v>
      </c>
      <c r="L593" s="138" t="s">
        <v>444</v>
      </c>
      <c r="M593" s="138" t="s">
        <v>451</v>
      </c>
      <c r="N593" s="138" t="s">
        <v>464</v>
      </c>
      <c r="O593" s="149"/>
    </row>
    <row r="594" spans="1:15" ht="16.5" customHeight="1">
      <c r="A594" s="132" t="s">
        <v>100</v>
      </c>
      <c r="B594" s="133" t="s">
        <v>101</v>
      </c>
      <c r="C594" s="134" t="s">
        <v>441</v>
      </c>
      <c r="D594" s="134" t="s">
        <v>590</v>
      </c>
      <c r="E594" s="135">
        <v>1</v>
      </c>
      <c r="F594" s="136"/>
      <c r="G594" s="141" t="s">
        <v>25</v>
      </c>
      <c r="H594" s="140" t="s">
        <v>593</v>
      </c>
      <c r="I594" s="142" t="s">
        <v>639</v>
      </c>
      <c r="J594" s="138" t="s">
        <v>446</v>
      </c>
      <c r="K594" s="138" t="s">
        <v>451</v>
      </c>
      <c r="L594" s="138" t="s">
        <v>497</v>
      </c>
      <c r="M594" s="138" t="s">
        <v>495</v>
      </c>
      <c r="N594" s="138" t="s">
        <v>496</v>
      </c>
      <c r="O594" s="149" t="s">
        <v>444</v>
      </c>
    </row>
    <row r="595" spans="1:15" ht="16.5" customHeight="1">
      <c r="A595" s="132" t="s">
        <v>102</v>
      </c>
      <c r="B595" s="133" t="s">
        <v>103</v>
      </c>
      <c r="C595" s="134" t="s">
        <v>441</v>
      </c>
      <c r="D595" s="134" t="s">
        <v>590</v>
      </c>
      <c r="E595" s="135">
        <v>1</v>
      </c>
      <c r="F595" s="136"/>
      <c r="G595" s="141" t="s">
        <v>25</v>
      </c>
      <c r="H595" s="140" t="s">
        <v>593</v>
      </c>
      <c r="I595" s="142" t="s">
        <v>640</v>
      </c>
      <c r="J595" s="138" t="s">
        <v>443</v>
      </c>
      <c r="K595" s="138" t="s">
        <v>446</v>
      </c>
      <c r="L595" s="134"/>
      <c r="M595" s="134"/>
      <c r="N595" s="134"/>
      <c r="O595" s="139"/>
    </row>
    <row r="596" spans="1:15" ht="16.5" customHeight="1">
      <c r="A596" s="132" t="s">
        <v>107</v>
      </c>
      <c r="B596" s="133" t="s">
        <v>108</v>
      </c>
      <c r="C596" s="134" t="s">
        <v>441</v>
      </c>
      <c r="D596" s="134" t="s">
        <v>590</v>
      </c>
      <c r="E596" s="154">
        <v>1</v>
      </c>
      <c r="F596" s="146"/>
      <c r="G596" s="141" t="s">
        <v>25</v>
      </c>
      <c r="H596" s="140" t="s">
        <v>593</v>
      </c>
      <c r="I596" s="156" t="s">
        <v>641</v>
      </c>
      <c r="J596" s="128" t="s">
        <v>443</v>
      </c>
      <c r="K596" s="128" t="s">
        <v>444</v>
      </c>
      <c r="L596" s="128" t="s">
        <v>451</v>
      </c>
      <c r="M596" s="128" t="s">
        <v>464</v>
      </c>
      <c r="N596" s="128" t="s">
        <v>568</v>
      </c>
      <c r="O596" s="129"/>
    </row>
    <row r="597" spans="1:15" ht="16.5" customHeight="1">
      <c r="A597" s="132" t="s">
        <v>110</v>
      </c>
      <c r="B597" s="133" t="s">
        <v>111</v>
      </c>
      <c r="C597" s="134" t="s">
        <v>441</v>
      </c>
      <c r="D597" s="134" t="s">
        <v>590</v>
      </c>
      <c r="E597" s="135">
        <v>1</v>
      </c>
      <c r="F597" s="136"/>
      <c r="G597" s="141" t="s">
        <v>25</v>
      </c>
      <c r="H597" s="140" t="s">
        <v>593</v>
      </c>
      <c r="I597" s="142" t="s">
        <v>642</v>
      </c>
      <c r="J597" s="138" t="s">
        <v>443</v>
      </c>
      <c r="K597" s="138" t="s">
        <v>451</v>
      </c>
      <c r="L597" s="138" t="s">
        <v>464</v>
      </c>
      <c r="M597" s="138" t="s">
        <v>444</v>
      </c>
      <c r="N597" s="138" t="s">
        <v>570</v>
      </c>
      <c r="O597" s="139"/>
    </row>
    <row r="598" spans="1:15" ht="16.5" customHeight="1">
      <c r="A598" s="132" t="s">
        <v>112</v>
      </c>
      <c r="B598" s="133" t="s">
        <v>113</v>
      </c>
      <c r="C598" s="134" t="s">
        <v>441</v>
      </c>
      <c r="D598" s="134" t="s">
        <v>590</v>
      </c>
      <c r="E598" s="150">
        <v>1</v>
      </c>
      <c r="F598" s="151"/>
      <c r="G598" s="141" t="s">
        <v>25</v>
      </c>
      <c r="H598" s="140" t="s">
        <v>593</v>
      </c>
      <c r="I598" s="155" t="s">
        <v>643</v>
      </c>
      <c r="J598" s="144" t="s">
        <v>443</v>
      </c>
      <c r="K598" s="144" t="s">
        <v>451</v>
      </c>
      <c r="L598" s="144" t="s">
        <v>464</v>
      </c>
      <c r="M598" s="144" t="s">
        <v>444</v>
      </c>
      <c r="N598" s="144" t="s">
        <v>644</v>
      </c>
      <c r="O598" s="145"/>
    </row>
    <row r="599" spans="1:15" ht="16.5" customHeight="1">
      <c r="A599" s="132" t="s">
        <v>116</v>
      </c>
      <c r="B599" s="133" t="s">
        <v>117</v>
      </c>
      <c r="C599" s="134" t="s">
        <v>441</v>
      </c>
      <c r="D599" s="134" t="s">
        <v>590</v>
      </c>
      <c r="E599" s="135">
        <v>1</v>
      </c>
      <c r="F599" s="136"/>
      <c r="G599" s="141" t="s">
        <v>25</v>
      </c>
      <c r="H599" s="140" t="s">
        <v>593</v>
      </c>
      <c r="I599" s="137" t="s">
        <v>645</v>
      </c>
      <c r="J599" s="138" t="s">
        <v>443</v>
      </c>
      <c r="K599" s="138" t="s">
        <v>446</v>
      </c>
      <c r="L599" s="138" t="s">
        <v>444</v>
      </c>
      <c r="M599" s="138" t="s">
        <v>646</v>
      </c>
      <c r="N599" s="134"/>
      <c r="O599" s="139"/>
    </row>
    <row r="600" spans="1:15" ht="16.5" customHeight="1">
      <c r="A600" s="132" t="s">
        <v>119</v>
      </c>
      <c r="B600" s="133" t="s">
        <v>120</v>
      </c>
      <c r="C600" s="134" t="s">
        <v>441</v>
      </c>
      <c r="D600" s="134" t="s">
        <v>590</v>
      </c>
      <c r="E600" s="135">
        <v>1</v>
      </c>
      <c r="F600" s="134"/>
      <c r="G600" s="141" t="s">
        <v>25</v>
      </c>
      <c r="H600" s="140" t="s">
        <v>593</v>
      </c>
      <c r="I600" s="137" t="s">
        <v>647</v>
      </c>
      <c r="J600" s="138" t="s">
        <v>443</v>
      </c>
      <c r="K600" s="138" t="s">
        <v>446</v>
      </c>
      <c r="L600" s="138" t="s">
        <v>451</v>
      </c>
      <c r="M600" s="138" t="s">
        <v>464</v>
      </c>
      <c r="N600" s="138" t="s">
        <v>444</v>
      </c>
      <c r="O600" s="139"/>
    </row>
    <row r="601" spans="1:15" ht="16.5" customHeight="1">
      <c r="A601" s="132" t="s">
        <v>122</v>
      </c>
      <c r="B601" s="133" t="s">
        <v>123</v>
      </c>
      <c r="C601" s="134" t="s">
        <v>441</v>
      </c>
      <c r="D601" s="134" t="s">
        <v>590</v>
      </c>
      <c r="E601" s="135">
        <v>1</v>
      </c>
      <c r="F601" s="136"/>
      <c r="G601" s="141" t="s">
        <v>25</v>
      </c>
      <c r="H601" s="140" t="s">
        <v>593</v>
      </c>
      <c r="I601" s="142" t="s">
        <v>648</v>
      </c>
      <c r="J601" s="138" t="s">
        <v>443</v>
      </c>
      <c r="K601" s="138" t="s">
        <v>451</v>
      </c>
      <c r="L601" s="138" t="s">
        <v>464</v>
      </c>
      <c r="M601" s="138" t="s">
        <v>444</v>
      </c>
      <c r="N601" s="138" t="s">
        <v>649</v>
      </c>
      <c r="O601" s="139"/>
    </row>
    <row r="602" spans="1:15" ht="16.5" customHeight="1">
      <c r="A602" s="132" t="s">
        <v>125</v>
      </c>
      <c r="B602" s="133" t="s">
        <v>126</v>
      </c>
      <c r="C602" s="134" t="s">
        <v>441</v>
      </c>
      <c r="D602" s="134" t="s">
        <v>590</v>
      </c>
      <c r="E602" s="154">
        <v>1</v>
      </c>
      <c r="F602" s="146"/>
      <c r="G602" s="141" t="s">
        <v>25</v>
      </c>
      <c r="H602" s="140" t="s">
        <v>593</v>
      </c>
      <c r="I602" s="156" t="s">
        <v>650</v>
      </c>
      <c r="J602" s="128" t="s">
        <v>443</v>
      </c>
      <c r="K602" s="128" t="s">
        <v>446</v>
      </c>
      <c r="L602" s="128" t="s">
        <v>444</v>
      </c>
      <c r="M602" s="124"/>
      <c r="N602" s="124"/>
      <c r="O602" s="129"/>
    </row>
    <row r="603" spans="1:15" ht="16.5" customHeight="1">
      <c r="A603" s="132" t="s">
        <v>127</v>
      </c>
      <c r="B603" s="133" t="s">
        <v>128</v>
      </c>
      <c r="C603" s="134" t="s">
        <v>441</v>
      </c>
      <c r="D603" s="134" t="s">
        <v>590</v>
      </c>
      <c r="E603" s="135">
        <v>1</v>
      </c>
      <c r="F603" s="136"/>
      <c r="G603" s="141" t="s">
        <v>25</v>
      </c>
      <c r="H603" s="140" t="s">
        <v>593</v>
      </c>
      <c r="I603" s="142" t="s">
        <v>651</v>
      </c>
      <c r="J603" s="138" t="s">
        <v>443</v>
      </c>
      <c r="K603" s="138" t="s">
        <v>451</v>
      </c>
      <c r="L603" s="138" t="s">
        <v>464</v>
      </c>
      <c r="M603" s="138" t="s">
        <v>444</v>
      </c>
      <c r="N603" s="138" t="s">
        <v>652</v>
      </c>
      <c r="O603" s="149" t="s">
        <v>653</v>
      </c>
    </row>
    <row r="604" spans="1:15" ht="16.5" customHeight="1">
      <c r="A604" s="132" t="s">
        <v>129</v>
      </c>
      <c r="B604" s="133" t="s">
        <v>130</v>
      </c>
      <c r="C604" s="134" t="s">
        <v>441</v>
      </c>
      <c r="D604" s="134" t="s">
        <v>590</v>
      </c>
      <c r="E604" s="135">
        <v>1</v>
      </c>
      <c r="F604" s="136"/>
      <c r="G604" s="141" t="s">
        <v>25</v>
      </c>
      <c r="H604" s="140" t="s">
        <v>593</v>
      </c>
      <c r="I604" s="142" t="s">
        <v>654</v>
      </c>
      <c r="J604" s="144" t="s">
        <v>443</v>
      </c>
      <c r="K604" s="144" t="s">
        <v>451</v>
      </c>
      <c r="L604" s="144" t="s">
        <v>464</v>
      </c>
      <c r="M604" s="144" t="s">
        <v>444</v>
      </c>
      <c r="N604" s="144" t="s">
        <v>655</v>
      </c>
      <c r="O604" s="145"/>
    </row>
    <row r="605" spans="1:15" ht="16.5" customHeight="1">
      <c r="A605" s="132" t="s">
        <v>132</v>
      </c>
      <c r="B605" s="133" t="s">
        <v>133</v>
      </c>
      <c r="C605" s="134" t="s">
        <v>441</v>
      </c>
      <c r="D605" s="134" t="s">
        <v>590</v>
      </c>
      <c r="E605" s="154">
        <v>1</v>
      </c>
      <c r="F605" s="146"/>
      <c r="G605" s="141" t="s">
        <v>25</v>
      </c>
      <c r="H605" s="140" t="s">
        <v>593</v>
      </c>
      <c r="I605" s="156" t="s">
        <v>656</v>
      </c>
      <c r="J605" s="138" t="s">
        <v>459</v>
      </c>
      <c r="K605" s="138" t="s">
        <v>657</v>
      </c>
      <c r="L605" s="138" t="s">
        <v>444</v>
      </c>
      <c r="M605" s="138" t="s">
        <v>451</v>
      </c>
      <c r="N605" s="138" t="s">
        <v>464</v>
      </c>
      <c r="O605" s="149" t="s">
        <v>658</v>
      </c>
    </row>
    <row r="606" spans="1:15" ht="16.5" customHeight="1">
      <c r="A606" s="132" t="s">
        <v>134</v>
      </c>
      <c r="B606" s="133" t="s">
        <v>135</v>
      </c>
      <c r="C606" s="134" t="s">
        <v>441</v>
      </c>
      <c r="D606" s="134" t="s">
        <v>590</v>
      </c>
      <c r="E606" s="135">
        <v>0</v>
      </c>
      <c r="F606" s="136"/>
      <c r="G606" s="141" t="s">
        <v>11</v>
      </c>
      <c r="H606" s="140" t="s">
        <v>595</v>
      </c>
      <c r="I606" s="137"/>
      <c r="J606" s="138" t="s">
        <v>443</v>
      </c>
      <c r="K606" s="138" t="s">
        <v>447</v>
      </c>
      <c r="L606" s="138" t="s">
        <v>451</v>
      </c>
      <c r="M606" s="138" t="s">
        <v>464</v>
      </c>
      <c r="N606" s="138" t="s">
        <v>444</v>
      </c>
      <c r="O606" s="139"/>
    </row>
    <row r="607" spans="1:15" ht="16.5" customHeight="1">
      <c r="A607" s="132" t="s">
        <v>139</v>
      </c>
      <c r="B607" s="133" t="s">
        <v>140</v>
      </c>
      <c r="C607" s="134" t="s">
        <v>441</v>
      </c>
      <c r="D607" s="134" t="s">
        <v>590</v>
      </c>
      <c r="E607" s="135">
        <v>0</v>
      </c>
      <c r="F607" s="136"/>
      <c r="G607" s="141" t="s">
        <v>11</v>
      </c>
      <c r="H607" s="140" t="s">
        <v>595</v>
      </c>
      <c r="I607" s="137"/>
      <c r="J607" s="138" t="s">
        <v>443</v>
      </c>
      <c r="K607" s="138" t="s">
        <v>451</v>
      </c>
      <c r="L607" s="138" t="s">
        <v>444</v>
      </c>
      <c r="M607" s="138" t="s">
        <v>451</v>
      </c>
      <c r="N607" s="138" t="s">
        <v>464</v>
      </c>
      <c r="O607" s="139"/>
    </row>
    <row r="608" spans="1:15" ht="16.5" customHeight="1">
      <c r="A608" s="132" t="s">
        <v>141</v>
      </c>
      <c r="B608" s="133" t="s">
        <v>142</v>
      </c>
      <c r="C608" s="134" t="s">
        <v>441</v>
      </c>
      <c r="D608" s="134" t="s">
        <v>590</v>
      </c>
      <c r="E608" s="154">
        <v>1</v>
      </c>
      <c r="F608" s="146"/>
      <c r="G608" s="141" t="s">
        <v>25</v>
      </c>
      <c r="H608" s="140" t="s">
        <v>593</v>
      </c>
      <c r="I608" s="156" t="s">
        <v>659</v>
      </c>
      <c r="J608" s="128" t="s">
        <v>443</v>
      </c>
      <c r="K608" s="128" t="s">
        <v>446</v>
      </c>
      <c r="L608" s="128" t="s">
        <v>510</v>
      </c>
      <c r="M608" s="128" t="s">
        <v>511</v>
      </c>
      <c r="N608" s="128" t="s">
        <v>660</v>
      </c>
      <c r="O608" s="157" t="s">
        <v>451</v>
      </c>
    </row>
    <row r="609" spans="1:15" ht="16.5" customHeight="1">
      <c r="A609" s="132" t="s">
        <v>144</v>
      </c>
      <c r="B609" s="133" t="s">
        <v>145</v>
      </c>
      <c r="C609" s="134" t="s">
        <v>441</v>
      </c>
      <c r="D609" s="134" t="s">
        <v>590</v>
      </c>
      <c r="E609" s="135">
        <v>1</v>
      </c>
      <c r="F609" s="136"/>
      <c r="G609" s="141" t="s">
        <v>25</v>
      </c>
      <c r="H609" s="140" t="s">
        <v>593</v>
      </c>
      <c r="I609" s="142" t="s">
        <v>661</v>
      </c>
      <c r="J609" s="138" t="s">
        <v>443</v>
      </c>
      <c r="K609" s="138" t="s">
        <v>451</v>
      </c>
      <c r="L609" s="138" t="s">
        <v>464</v>
      </c>
      <c r="M609" s="138" t="s">
        <v>662</v>
      </c>
      <c r="N609" s="138" t="s">
        <v>663</v>
      </c>
      <c r="O609" s="149" t="s">
        <v>664</v>
      </c>
    </row>
    <row r="610" spans="1:15" ht="16.5" customHeight="1">
      <c r="A610" s="132" t="s">
        <v>147</v>
      </c>
      <c r="B610" s="133" t="s">
        <v>148</v>
      </c>
      <c r="C610" s="134" t="s">
        <v>441</v>
      </c>
      <c r="D610" s="134" t="s">
        <v>590</v>
      </c>
      <c r="E610" s="150">
        <v>1</v>
      </c>
      <c r="F610" s="151"/>
      <c r="G610" s="141" t="s">
        <v>25</v>
      </c>
      <c r="H610" s="140" t="s">
        <v>593</v>
      </c>
      <c r="I610" s="155" t="s">
        <v>665</v>
      </c>
      <c r="J610" s="144" t="s">
        <v>459</v>
      </c>
      <c r="K610" s="144" t="s">
        <v>446</v>
      </c>
      <c r="L610" s="144" t="s">
        <v>447</v>
      </c>
      <c r="M610" s="144" t="s">
        <v>451</v>
      </c>
      <c r="N610" s="144" t="s">
        <v>449</v>
      </c>
      <c r="O610" s="153" t="s">
        <v>444</v>
      </c>
    </row>
    <row r="611" spans="1:15" ht="16.5" customHeight="1">
      <c r="A611" s="132" t="s">
        <v>151</v>
      </c>
      <c r="B611" s="133" t="s">
        <v>152</v>
      </c>
      <c r="C611" s="134" t="s">
        <v>441</v>
      </c>
      <c r="D611" s="134" t="s">
        <v>590</v>
      </c>
      <c r="E611" s="135">
        <v>1</v>
      </c>
      <c r="F611" s="136"/>
      <c r="G611" s="141" t="s">
        <v>25</v>
      </c>
      <c r="H611" s="140" t="s">
        <v>593</v>
      </c>
      <c r="I611" s="142" t="s">
        <v>666</v>
      </c>
      <c r="J611" s="138" t="s">
        <v>443</v>
      </c>
      <c r="K611" s="138" t="s">
        <v>444</v>
      </c>
      <c r="L611" s="138" t="s">
        <v>667</v>
      </c>
      <c r="M611" s="134"/>
      <c r="N611" s="134"/>
      <c r="O611" s="139"/>
    </row>
    <row r="612" spans="1:15" ht="16.5" customHeight="1">
      <c r="A612" s="132" t="s">
        <v>153</v>
      </c>
      <c r="B612" s="133" t="s">
        <v>154</v>
      </c>
      <c r="C612" s="134" t="s">
        <v>441</v>
      </c>
      <c r="D612" s="134" t="s">
        <v>590</v>
      </c>
      <c r="E612" s="135">
        <v>1</v>
      </c>
      <c r="F612" s="136"/>
      <c r="G612" s="141" t="s">
        <v>25</v>
      </c>
      <c r="H612" s="140" t="s">
        <v>593</v>
      </c>
      <c r="I612" s="142" t="s">
        <v>668</v>
      </c>
      <c r="J612" s="138" t="s">
        <v>443</v>
      </c>
      <c r="K612" s="138" t="s">
        <v>444</v>
      </c>
      <c r="L612" s="138" t="s">
        <v>587</v>
      </c>
      <c r="M612" s="134"/>
      <c r="N612" s="134"/>
      <c r="O612" s="139"/>
    </row>
    <row r="613" spans="1:15" ht="16.5" customHeight="1" thickBot="1">
      <c r="A613" s="158" t="s">
        <v>156</v>
      </c>
      <c r="B613" s="159" t="s">
        <v>157</v>
      </c>
      <c r="C613" s="143" t="s">
        <v>441</v>
      </c>
      <c r="D613" s="143" t="s">
        <v>590</v>
      </c>
      <c r="E613" s="160">
        <v>1</v>
      </c>
      <c r="F613" s="161"/>
      <c r="G613" s="164" t="s">
        <v>25</v>
      </c>
      <c r="H613" s="163" t="s">
        <v>593</v>
      </c>
      <c r="I613" s="167" t="s">
        <v>669</v>
      </c>
      <c r="J613" s="144" t="s">
        <v>443</v>
      </c>
      <c r="K613" s="144" t="s">
        <v>444</v>
      </c>
      <c r="L613" s="144" t="s">
        <v>589</v>
      </c>
      <c r="M613" s="143"/>
      <c r="N613" s="143"/>
      <c r="O613" s="145"/>
    </row>
    <row r="614" spans="1:15" ht="16.5" customHeight="1">
      <c r="A614" s="168" t="s">
        <v>2</v>
      </c>
      <c r="B614" s="169" t="s">
        <v>3</v>
      </c>
      <c r="C614" s="170" t="s">
        <v>670</v>
      </c>
      <c r="D614" s="131" t="s">
        <v>671</v>
      </c>
      <c r="E614" s="171">
        <v>0</v>
      </c>
      <c r="F614" s="172"/>
      <c r="G614" s="124" t="s">
        <v>11</v>
      </c>
      <c r="H614" s="174" t="s">
        <v>673</v>
      </c>
      <c r="I614" s="173"/>
      <c r="J614" s="138" t="s">
        <v>672</v>
      </c>
      <c r="K614" s="134"/>
      <c r="L614" s="134"/>
      <c r="M614" s="134"/>
      <c r="N614" s="134"/>
      <c r="O614" s="134"/>
    </row>
    <row r="615" spans="1:15" ht="16.5" customHeight="1">
      <c r="A615" s="175" t="s">
        <v>12</v>
      </c>
      <c r="B615" s="176" t="s">
        <v>13</v>
      </c>
      <c r="C615" s="177" t="s">
        <v>670</v>
      </c>
      <c r="D615" s="141" t="s">
        <v>671</v>
      </c>
      <c r="E615" s="178">
        <v>0</v>
      </c>
      <c r="F615" s="172"/>
      <c r="G615" s="134" t="s">
        <v>11</v>
      </c>
      <c r="H615" s="179" t="s">
        <v>673</v>
      </c>
      <c r="I615" s="173"/>
      <c r="J615" s="138" t="s">
        <v>674</v>
      </c>
      <c r="K615" s="134"/>
      <c r="L615" s="134"/>
      <c r="M615" s="134"/>
      <c r="N615" s="134"/>
      <c r="O615" s="134"/>
    </row>
    <row r="616" spans="1:15" ht="16.5" customHeight="1">
      <c r="A616" s="175" t="s">
        <v>14</v>
      </c>
      <c r="B616" s="176" t="s">
        <v>15</v>
      </c>
      <c r="C616" s="177" t="s">
        <v>670</v>
      </c>
      <c r="D616" s="141" t="s">
        <v>671</v>
      </c>
      <c r="E616" s="178">
        <v>0</v>
      </c>
      <c r="F616" s="172"/>
      <c r="G616" s="134" t="s">
        <v>11</v>
      </c>
      <c r="H616" s="179" t="s">
        <v>673</v>
      </c>
      <c r="I616" s="173"/>
      <c r="J616" s="138" t="s">
        <v>675</v>
      </c>
      <c r="K616" s="134"/>
      <c r="L616" s="134"/>
      <c r="M616" s="134"/>
      <c r="N616" s="134"/>
      <c r="O616" s="134"/>
    </row>
    <row r="617" spans="1:15" ht="16.5" customHeight="1">
      <c r="A617" s="175" t="s">
        <v>16</v>
      </c>
      <c r="B617" s="176" t="s">
        <v>17</v>
      </c>
      <c r="C617" s="177" t="s">
        <v>670</v>
      </c>
      <c r="D617" s="141" t="s">
        <v>671</v>
      </c>
      <c r="E617" s="178">
        <v>0</v>
      </c>
      <c r="F617" s="181"/>
      <c r="G617" s="134" t="s">
        <v>11</v>
      </c>
      <c r="H617" s="179" t="s">
        <v>673</v>
      </c>
      <c r="I617" s="173"/>
      <c r="J617" s="138" t="s">
        <v>676</v>
      </c>
      <c r="K617" s="134"/>
      <c r="L617" s="134"/>
      <c r="M617" s="134"/>
      <c r="N617" s="134"/>
      <c r="O617" s="134"/>
    </row>
    <row r="618" spans="1:15" ht="16.5" customHeight="1">
      <c r="A618" s="175" t="s">
        <v>18</v>
      </c>
      <c r="B618" s="176" t="s">
        <v>19</v>
      </c>
      <c r="C618" s="177" t="s">
        <v>670</v>
      </c>
      <c r="D618" s="141" t="s">
        <v>671</v>
      </c>
      <c r="E618" s="178">
        <v>1</v>
      </c>
      <c r="F618" s="172"/>
      <c r="G618" s="134" t="s">
        <v>25</v>
      </c>
      <c r="H618" s="179" t="s">
        <v>681</v>
      </c>
      <c r="I618" s="173" t="s">
        <v>677</v>
      </c>
      <c r="J618" s="138" t="s">
        <v>678</v>
      </c>
      <c r="K618" s="134" t="s">
        <v>679</v>
      </c>
      <c r="L618" s="134" t="s">
        <v>680</v>
      </c>
      <c r="M618" s="134"/>
      <c r="N618" s="134"/>
      <c r="O618" s="134"/>
    </row>
    <row r="619" spans="1:15" ht="16.5" customHeight="1">
      <c r="A619" s="175" t="s">
        <v>20</v>
      </c>
      <c r="B619" s="176" t="s">
        <v>21</v>
      </c>
      <c r="C619" s="141" t="s">
        <v>670</v>
      </c>
      <c r="D619" s="141" t="s">
        <v>671</v>
      </c>
      <c r="E619" s="178">
        <v>1</v>
      </c>
      <c r="F619" s="181"/>
      <c r="G619" s="134" t="s">
        <v>25</v>
      </c>
      <c r="H619" s="179" t="s">
        <v>681</v>
      </c>
      <c r="I619" s="173" t="s">
        <v>682</v>
      </c>
      <c r="J619" s="182" t="s">
        <v>683</v>
      </c>
      <c r="K619" s="182" t="s">
        <v>684</v>
      </c>
      <c r="L619" s="182" t="s">
        <v>685</v>
      </c>
      <c r="M619" s="182" t="s">
        <v>686</v>
      </c>
      <c r="N619" s="141"/>
      <c r="O619" s="141"/>
    </row>
    <row r="620" spans="1:15" ht="16.5" customHeight="1">
      <c r="A620" s="175" t="s">
        <v>26</v>
      </c>
      <c r="B620" s="176" t="s">
        <v>27</v>
      </c>
      <c r="C620" s="177" t="s">
        <v>670</v>
      </c>
      <c r="D620" s="141" t="s">
        <v>671</v>
      </c>
      <c r="E620" s="178">
        <v>1</v>
      </c>
      <c r="F620" s="181"/>
      <c r="G620" s="134" t="s">
        <v>25</v>
      </c>
      <c r="H620" s="179" t="s">
        <v>681</v>
      </c>
      <c r="I620" s="173" t="s">
        <v>687</v>
      </c>
      <c r="J620" s="138" t="s">
        <v>688</v>
      </c>
      <c r="K620" s="182" t="s">
        <v>689</v>
      </c>
      <c r="L620" s="182" t="s">
        <v>690</v>
      </c>
      <c r="M620" s="134"/>
      <c r="N620" s="134"/>
      <c r="O620" s="134"/>
    </row>
    <row r="621" spans="1:15" ht="16.5" customHeight="1">
      <c r="A621" s="175" t="s">
        <v>29</v>
      </c>
      <c r="B621" s="176" t="s">
        <v>30</v>
      </c>
      <c r="C621" s="177" t="s">
        <v>670</v>
      </c>
      <c r="D621" s="141" t="s">
        <v>671</v>
      </c>
      <c r="E621" s="178">
        <v>1</v>
      </c>
      <c r="F621" s="181"/>
      <c r="G621" s="134" t="s">
        <v>25</v>
      </c>
      <c r="H621" s="179" t="s">
        <v>681</v>
      </c>
      <c r="I621" s="173" t="s">
        <v>691</v>
      </c>
      <c r="J621" s="138" t="s">
        <v>692</v>
      </c>
      <c r="K621" s="141" t="s">
        <v>693</v>
      </c>
      <c r="L621" s="141" t="s">
        <v>694</v>
      </c>
      <c r="M621" s="141"/>
      <c r="N621" s="141"/>
      <c r="O621" s="141"/>
    </row>
    <row r="622" spans="1:15" ht="16.5" customHeight="1">
      <c r="A622" s="175" t="s">
        <v>32</v>
      </c>
      <c r="B622" s="176" t="s">
        <v>33</v>
      </c>
      <c r="C622" s="177" t="s">
        <v>670</v>
      </c>
      <c r="D622" s="141" t="s">
        <v>671</v>
      </c>
      <c r="E622" s="178">
        <v>1</v>
      </c>
      <c r="F622" s="181"/>
      <c r="G622" s="134" t="s">
        <v>25</v>
      </c>
      <c r="H622" s="179" t="s">
        <v>681</v>
      </c>
      <c r="I622" s="173" t="s">
        <v>695</v>
      </c>
      <c r="J622" s="138" t="s">
        <v>696</v>
      </c>
      <c r="K622" s="134" t="s">
        <v>697</v>
      </c>
      <c r="L622" s="138" t="s">
        <v>698</v>
      </c>
      <c r="M622" s="138"/>
      <c r="N622" s="134"/>
      <c r="O622" s="134"/>
    </row>
    <row r="623" spans="1:15" ht="16.5" customHeight="1">
      <c r="A623" s="175" t="s">
        <v>34</v>
      </c>
      <c r="B623" s="176" t="s">
        <v>35</v>
      </c>
      <c r="C623" s="177" t="s">
        <v>670</v>
      </c>
      <c r="D623" s="141" t="s">
        <v>671</v>
      </c>
      <c r="E623" s="178">
        <v>0</v>
      </c>
      <c r="F623" s="181"/>
      <c r="G623" s="134" t="s">
        <v>11</v>
      </c>
      <c r="H623" s="179" t="s">
        <v>673</v>
      </c>
      <c r="I623" s="173"/>
      <c r="J623" s="138" t="s">
        <v>699</v>
      </c>
      <c r="K623" s="134"/>
      <c r="L623" s="134"/>
      <c r="M623" s="134"/>
      <c r="N623" s="134"/>
      <c r="O623" s="134"/>
    </row>
    <row r="624" spans="1:15" ht="16.5" customHeight="1">
      <c r="A624" s="175" t="s">
        <v>37</v>
      </c>
      <c r="B624" s="176" t="s">
        <v>38</v>
      </c>
      <c r="C624" s="177" t="s">
        <v>670</v>
      </c>
      <c r="D624" s="141" t="s">
        <v>671</v>
      </c>
      <c r="E624" s="178">
        <v>0</v>
      </c>
      <c r="F624" s="181"/>
      <c r="G624" s="134" t="s">
        <v>11</v>
      </c>
      <c r="H624" s="179" t="s">
        <v>673</v>
      </c>
      <c r="I624" s="173"/>
      <c r="J624" s="138" t="s">
        <v>700</v>
      </c>
      <c r="K624" s="138" t="s">
        <v>701</v>
      </c>
      <c r="L624" s="134"/>
      <c r="M624" s="134"/>
      <c r="N624" s="134"/>
      <c r="O624" s="134"/>
    </row>
    <row r="625" spans="1:15" ht="16.5" customHeight="1">
      <c r="A625" s="175" t="s">
        <v>42</v>
      </c>
      <c r="B625" s="176" t="s">
        <v>43</v>
      </c>
      <c r="C625" s="177" t="s">
        <v>670</v>
      </c>
      <c r="D625" s="141" t="s">
        <v>671</v>
      </c>
      <c r="E625" s="178">
        <v>0</v>
      </c>
      <c r="F625" s="172"/>
      <c r="G625" s="134" t="s">
        <v>11</v>
      </c>
      <c r="H625" s="179" t="s">
        <v>673</v>
      </c>
      <c r="I625" s="173"/>
      <c r="J625" s="138" t="s">
        <v>702</v>
      </c>
      <c r="K625" s="134"/>
      <c r="L625" s="134"/>
      <c r="M625" s="134"/>
      <c r="N625" s="134"/>
      <c r="O625" s="134"/>
    </row>
    <row r="626" spans="1:15" ht="16.5" customHeight="1">
      <c r="A626" s="175" t="s">
        <v>45</v>
      </c>
      <c r="B626" s="176" t="s">
        <v>46</v>
      </c>
      <c r="C626" s="177" t="s">
        <v>670</v>
      </c>
      <c r="D626" s="141" t="s">
        <v>671</v>
      </c>
      <c r="E626" s="178">
        <v>0</v>
      </c>
      <c r="F626" s="181"/>
      <c r="G626" s="134" t="s">
        <v>11</v>
      </c>
      <c r="H626" s="179" t="s">
        <v>673</v>
      </c>
      <c r="I626" s="173"/>
      <c r="J626" s="134" t="s">
        <v>703</v>
      </c>
      <c r="K626" s="138" t="s">
        <v>704</v>
      </c>
      <c r="L626" s="138" t="s">
        <v>705</v>
      </c>
      <c r="M626" s="134" t="s">
        <v>697</v>
      </c>
      <c r="N626" s="134"/>
      <c r="O626" s="134"/>
    </row>
    <row r="627" spans="1:15" ht="16.5" customHeight="1">
      <c r="A627" s="175" t="s">
        <v>47</v>
      </c>
      <c r="B627" s="176" t="s">
        <v>48</v>
      </c>
      <c r="C627" s="177" t="s">
        <v>670</v>
      </c>
      <c r="D627" s="141" t="s">
        <v>671</v>
      </c>
      <c r="E627" s="178">
        <v>1</v>
      </c>
      <c r="F627" s="181"/>
      <c r="G627" s="134" t="s">
        <v>25</v>
      </c>
      <c r="H627" s="179" t="s">
        <v>681</v>
      </c>
      <c r="I627" s="173" t="s">
        <v>706</v>
      </c>
      <c r="J627" s="182" t="s">
        <v>707</v>
      </c>
      <c r="K627" s="134"/>
      <c r="L627" s="134"/>
      <c r="M627" s="134"/>
      <c r="N627" s="134"/>
      <c r="O627" s="134"/>
    </row>
    <row r="628" spans="1:15" ht="16.5" customHeight="1">
      <c r="A628" s="175" t="s">
        <v>50</v>
      </c>
      <c r="B628" s="176" t="s">
        <v>51</v>
      </c>
      <c r="C628" s="177" t="s">
        <v>670</v>
      </c>
      <c r="D628" s="141" t="s">
        <v>671</v>
      </c>
      <c r="E628" s="178">
        <v>0</v>
      </c>
      <c r="F628" s="181"/>
      <c r="G628" s="134" t="s">
        <v>11</v>
      </c>
      <c r="H628" s="179" t="s">
        <v>673</v>
      </c>
      <c r="I628" s="173"/>
      <c r="J628" s="134" t="s">
        <v>708</v>
      </c>
      <c r="K628" s="134" t="s">
        <v>697</v>
      </c>
      <c r="L628" s="138" t="s">
        <v>709</v>
      </c>
      <c r="M628" s="134"/>
      <c r="N628" s="134"/>
      <c r="O628" s="134"/>
    </row>
    <row r="629" spans="1:15" ht="16.5" customHeight="1">
      <c r="A629" s="175" t="s">
        <v>53</v>
      </c>
      <c r="B629" s="176" t="s">
        <v>54</v>
      </c>
      <c r="C629" s="177" t="s">
        <v>670</v>
      </c>
      <c r="D629" s="141" t="s">
        <v>671</v>
      </c>
      <c r="E629" s="178">
        <v>0</v>
      </c>
      <c r="F629" s="181"/>
      <c r="G629" s="134" t="s">
        <v>11</v>
      </c>
      <c r="H629" s="179" t="s">
        <v>673</v>
      </c>
      <c r="I629" s="173"/>
      <c r="J629" s="138" t="s">
        <v>710</v>
      </c>
      <c r="K629" s="138" t="s">
        <v>711</v>
      </c>
      <c r="L629" s="134"/>
      <c r="M629" s="134"/>
      <c r="N629" s="134"/>
      <c r="O629" s="134"/>
    </row>
    <row r="630" spans="1:15" ht="16.5" customHeight="1">
      <c r="A630" s="175" t="s">
        <v>55</v>
      </c>
      <c r="B630" s="176" t="s">
        <v>56</v>
      </c>
      <c r="C630" s="177" t="s">
        <v>670</v>
      </c>
      <c r="D630" s="141" t="s">
        <v>671</v>
      </c>
      <c r="E630" s="178">
        <v>0</v>
      </c>
      <c r="F630" s="172"/>
      <c r="G630" s="134" t="s">
        <v>11</v>
      </c>
      <c r="H630" s="179" t="s">
        <v>673</v>
      </c>
      <c r="I630" s="173"/>
      <c r="J630" s="138" t="s">
        <v>712</v>
      </c>
      <c r="K630" s="134"/>
      <c r="L630" s="134"/>
      <c r="M630" s="134"/>
      <c r="N630" s="134"/>
      <c r="O630" s="134"/>
    </row>
    <row r="631" spans="1:15" ht="16.5" customHeight="1">
      <c r="A631" s="175" t="s">
        <v>57</v>
      </c>
      <c r="B631" s="176" t="s">
        <v>58</v>
      </c>
      <c r="C631" s="177" t="s">
        <v>670</v>
      </c>
      <c r="D631" s="141" t="s">
        <v>671</v>
      </c>
      <c r="E631" s="178">
        <v>0</v>
      </c>
      <c r="F631" s="183"/>
      <c r="G631" s="134" t="s">
        <v>11</v>
      </c>
      <c r="H631" s="179" t="s">
        <v>673</v>
      </c>
      <c r="I631" s="173"/>
      <c r="J631" s="134" t="s">
        <v>713</v>
      </c>
      <c r="K631" s="134"/>
      <c r="L631" s="134"/>
      <c r="M631" s="134"/>
      <c r="N631" s="134"/>
      <c r="O631" s="134"/>
    </row>
    <row r="632" spans="1:15" ht="16.5" customHeight="1">
      <c r="A632" s="175" t="s">
        <v>61</v>
      </c>
      <c r="B632" s="176" t="s">
        <v>62</v>
      </c>
      <c r="C632" s="177" t="s">
        <v>670</v>
      </c>
      <c r="D632" s="141" t="s">
        <v>671</v>
      </c>
      <c r="E632" s="178">
        <v>0</v>
      </c>
      <c r="F632" s="183"/>
      <c r="G632" s="134" t="s">
        <v>11</v>
      </c>
      <c r="H632" s="179" t="s">
        <v>673</v>
      </c>
      <c r="I632" s="173"/>
      <c r="J632" s="138" t="s">
        <v>714</v>
      </c>
      <c r="K632" s="134"/>
      <c r="L632" s="134"/>
      <c r="M632" s="134"/>
      <c r="N632" s="134"/>
      <c r="O632" s="134"/>
    </row>
    <row r="633" spans="1:15" ht="16.5" customHeight="1">
      <c r="A633" s="175" t="s">
        <v>63</v>
      </c>
      <c r="B633" s="176" t="s">
        <v>64</v>
      </c>
      <c r="C633" s="177" t="s">
        <v>670</v>
      </c>
      <c r="D633" s="141" t="s">
        <v>671</v>
      </c>
      <c r="E633" s="178">
        <v>0</v>
      </c>
      <c r="F633" s="183"/>
      <c r="G633" s="134" t="s">
        <v>11</v>
      </c>
      <c r="H633" s="179" t="s">
        <v>673</v>
      </c>
      <c r="I633" s="173"/>
      <c r="J633" s="138" t="s">
        <v>715</v>
      </c>
      <c r="K633" s="134"/>
      <c r="L633" s="134"/>
      <c r="M633" s="134"/>
      <c r="N633" s="134"/>
      <c r="O633" s="134"/>
    </row>
    <row r="634" spans="1:15" ht="16.5" customHeight="1">
      <c r="A634" s="175" t="s">
        <v>67</v>
      </c>
      <c r="B634" s="176" t="s">
        <v>68</v>
      </c>
      <c r="C634" s="177" t="s">
        <v>670</v>
      </c>
      <c r="D634" s="141" t="s">
        <v>671</v>
      </c>
      <c r="E634" s="178">
        <v>0</v>
      </c>
      <c r="F634" s="183"/>
      <c r="G634" s="134" t="s">
        <v>11</v>
      </c>
      <c r="H634" s="179" t="s">
        <v>673</v>
      </c>
      <c r="I634" s="173"/>
      <c r="J634" s="138" t="s">
        <v>716</v>
      </c>
      <c r="K634" s="138" t="s">
        <v>717</v>
      </c>
      <c r="L634" s="134"/>
      <c r="M634" s="134"/>
      <c r="N634" s="134"/>
      <c r="O634" s="134"/>
    </row>
    <row r="635" spans="1:15" ht="16.5" customHeight="1">
      <c r="A635" s="175" t="s">
        <v>71</v>
      </c>
      <c r="B635" s="176" t="s">
        <v>72</v>
      </c>
      <c r="C635" s="177" t="s">
        <v>670</v>
      </c>
      <c r="D635" s="141" t="s">
        <v>671</v>
      </c>
      <c r="E635" s="178">
        <v>1</v>
      </c>
      <c r="F635" s="183"/>
      <c r="G635" s="134" t="s">
        <v>25</v>
      </c>
      <c r="H635" s="179" t="s">
        <v>681</v>
      </c>
      <c r="I635" s="173" t="s">
        <v>718</v>
      </c>
      <c r="J635" s="138" t="s">
        <v>719</v>
      </c>
      <c r="K635" s="138" t="s">
        <v>720</v>
      </c>
      <c r="L635" s="134"/>
      <c r="M635" s="134"/>
      <c r="N635" s="134"/>
      <c r="O635" s="134"/>
    </row>
    <row r="636" spans="1:15" ht="16.5" customHeight="1">
      <c r="A636" s="175" t="s">
        <v>74</v>
      </c>
      <c r="B636" s="176" t="s">
        <v>75</v>
      </c>
      <c r="C636" s="177" t="s">
        <v>670</v>
      </c>
      <c r="D636" s="141" t="s">
        <v>671</v>
      </c>
      <c r="E636" s="178">
        <v>0</v>
      </c>
      <c r="F636" s="183"/>
      <c r="G636" s="134" t="s">
        <v>11</v>
      </c>
      <c r="H636" s="179" t="s">
        <v>673</v>
      </c>
      <c r="I636" s="173"/>
      <c r="J636" s="138" t="s">
        <v>721</v>
      </c>
      <c r="K636" s="134"/>
      <c r="L636" s="134"/>
      <c r="M636" s="134"/>
      <c r="N636" s="134"/>
      <c r="O636" s="134"/>
    </row>
    <row r="637" spans="1:15" ht="16.5" customHeight="1">
      <c r="A637" s="175" t="s">
        <v>76</v>
      </c>
      <c r="B637" s="176" t="s">
        <v>77</v>
      </c>
      <c r="C637" s="177" t="s">
        <v>670</v>
      </c>
      <c r="D637" s="141" t="s">
        <v>671</v>
      </c>
      <c r="E637" s="178">
        <v>0</v>
      </c>
      <c r="F637" s="181"/>
      <c r="G637" s="134" t="s">
        <v>11</v>
      </c>
      <c r="H637" s="179" t="s">
        <v>673</v>
      </c>
      <c r="I637" s="173"/>
      <c r="J637" s="138" t="s">
        <v>722</v>
      </c>
      <c r="K637" s="138" t="s">
        <v>723</v>
      </c>
      <c r="L637" s="134"/>
      <c r="M637" s="134"/>
      <c r="N637" s="138" t="s">
        <v>724</v>
      </c>
      <c r="O637" s="134"/>
    </row>
    <row r="638" spans="1:15" ht="16.5" customHeight="1">
      <c r="A638" s="175" t="s">
        <v>80</v>
      </c>
      <c r="B638" s="176" t="s">
        <v>81</v>
      </c>
      <c r="C638" s="177" t="s">
        <v>670</v>
      </c>
      <c r="D638" s="141" t="s">
        <v>671</v>
      </c>
      <c r="E638" s="178">
        <v>0</v>
      </c>
      <c r="F638" s="181"/>
      <c r="G638" s="134" t="s">
        <v>11</v>
      </c>
      <c r="H638" s="179" t="s">
        <v>673</v>
      </c>
      <c r="I638" s="173"/>
      <c r="J638" s="138" t="s">
        <v>725</v>
      </c>
      <c r="K638" s="134"/>
      <c r="L638" s="134"/>
      <c r="M638" s="134"/>
      <c r="N638" s="134"/>
      <c r="O638" s="134"/>
    </row>
    <row r="639" spans="1:15" ht="16.5" customHeight="1">
      <c r="A639" s="175" t="s">
        <v>83</v>
      </c>
      <c r="B639" s="176" t="s">
        <v>84</v>
      </c>
      <c r="C639" s="177" t="s">
        <v>670</v>
      </c>
      <c r="D639" s="141" t="s">
        <v>671</v>
      </c>
      <c r="E639" s="178">
        <v>0</v>
      </c>
      <c r="F639" s="181"/>
      <c r="G639" s="134" t="s">
        <v>11</v>
      </c>
      <c r="H639" s="179" t="s">
        <v>673</v>
      </c>
      <c r="I639" s="173"/>
      <c r="J639" s="138" t="s">
        <v>726</v>
      </c>
      <c r="K639" s="134" t="s">
        <v>697</v>
      </c>
      <c r="L639" s="134"/>
      <c r="M639" s="134"/>
      <c r="N639" s="134"/>
      <c r="O639" s="134"/>
    </row>
    <row r="640" spans="1:15" ht="16.5" customHeight="1">
      <c r="A640" s="175" t="s">
        <v>86</v>
      </c>
      <c r="B640" s="176" t="s">
        <v>87</v>
      </c>
      <c r="C640" s="177" t="s">
        <v>670</v>
      </c>
      <c r="D640" s="141" t="s">
        <v>671</v>
      </c>
      <c r="E640" s="178">
        <v>0</v>
      </c>
      <c r="F640" s="181"/>
      <c r="G640" s="134" t="s">
        <v>11</v>
      </c>
      <c r="H640" s="179" t="s">
        <v>673</v>
      </c>
      <c r="I640" s="173"/>
      <c r="J640" s="138" t="s">
        <v>727</v>
      </c>
      <c r="K640" s="138" t="s">
        <v>728</v>
      </c>
      <c r="L640" s="134" t="s">
        <v>697</v>
      </c>
      <c r="M640" s="134"/>
      <c r="N640" s="134"/>
      <c r="O640" s="134"/>
    </row>
    <row r="641" spans="1:15" ht="16.5" customHeight="1">
      <c r="A641" s="175" t="s">
        <v>89</v>
      </c>
      <c r="B641" s="176" t="s">
        <v>90</v>
      </c>
      <c r="C641" s="177" t="s">
        <v>670</v>
      </c>
      <c r="D641" s="141" t="s">
        <v>671</v>
      </c>
      <c r="E641" s="178">
        <v>0</v>
      </c>
      <c r="F641" s="181"/>
      <c r="G641" s="134" t="s">
        <v>11</v>
      </c>
      <c r="H641" s="179" t="s">
        <v>673</v>
      </c>
      <c r="I641" s="173"/>
      <c r="J641" s="182" t="s">
        <v>729</v>
      </c>
      <c r="K641" s="134"/>
      <c r="L641" s="134"/>
      <c r="M641" s="134"/>
      <c r="N641" s="134"/>
      <c r="O641" s="134"/>
    </row>
    <row r="642" spans="1:15" ht="16.5" customHeight="1">
      <c r="A642" s="175" t="s">
        <v>91</v>
      </c>
      <c r="B642" s="176" t="s">
        <v>92</v>
      </c>
      <c r="C642" s="177" t="s">
        <v>670</v>
      </c>
      <c r="D642" s="141" t="s">
        <v>671</v>
      </c>
      <c r="E642" s="178">
        <v>0</v>
      </c>
      <c r="F642" s="181"/>
      <c r="G642" s="134" t="s">
        <v>11</v>
      </c>
      <c r="H642" s="179" t="s">
        <v>673</v>
      </c>
      <c r="I642" s="173"/>
      <c r="J642" s="182" t="s">
        <v>730</v>
      </c>
      <c r="K642" s="134"/>
      <c r="L642" s="134"/>
      <c r="M642" s="134"/>
      <c r="N642" s="134"/>
      <c r="O642" s="134"/>
    </row>
    <row r="643" spans="1:15" ht="16.5" customHeight="1">
      <c r="A643" s="175" t="s">
        <v>94</v>
      </c>
      <c r="B643" s="176" t="s">
        <v>95</v>
      </c>
      <c r="C643" s="177" t="s">
        <v>670</v>
      </c>
      <c r="D643" s="141" t="s">
        <v>671</v>
      </c>
      <c r="E643" s="178">
        <v>0</v>
      </c>
      <c r="F643" s="181"/>
      <c r="G643" s="134" t="s">
        <v>11</v>
      </c>
      <c r="H643" s="179" t="s">
        <v>673</v>
      </c>
      <c r="I643" s="173"/>
      <c r="J643" s="138" t="s">
        <v>731</v>
      </c>
      <c r="K643" s="134"/>
      <c r="L643" s="134"/>
      <c r="M643" s="134"/>
      <c r="N643" s="134"/>
      <c r="O643" s="134"/>
    </row>
    <row r="644" spans="1:15" ht="16.5" customHeight="1">
      <c r="A644" s="175" t="s">
        <v>96</v>
      </c>
      <c r="B644" s="176" t="s">
        <v>97</v>
      </c>
      <c r="C644" s="177" t="s">
        <v>670</v>
      </c>
      <c r="D644" s="141" t="s">
        <v>671</v>
      </c>
      <c r="E644" s="178">
        <v>0</v>
      </c>
      <c r="F644" s="181"/>
      <c r="G644" s="134" t="s">
        <v>11</v>
      </c>
      <c r="H644" s="179" t="s">
        <v>673</v>
      </c>
      <c r="I644" s="173"/>
      <c r="J644" s="182" t="s">
        <v>732</v>
      </c>
      <c r="K644" s="134"/>
      <c r="L644" s="134"/>
      <c r="M644" s="134"/>
      <c r="N644" s="134"/>
      <c r="O644" s="134"/>
    </row>
    <row r="645" spans="1:15" ht="16.5" customHeight="1">
      <c r="A645" s="175" t="s">
        <v>100</v>
      </c>
      <c r="B645" s="176" t="s">
        <v>101</v>
      </c>
      <c r="C645" s="177" t="s">
        <v>670</v>
      </c>
      <c r="D645" s="141" t="s">
        <v>671</v>
      </c>
      <c r="E645" s="178">
        <v>0</v>
      </c>
      <c r="F645" s="181"/>
      <c r="G645" s="134" t="s">
        <v>11</v>
      </c>
      <c r="H645" s="179" t="s">
        <v>673</v>
      </c>
      <c r="I645" s="184"/>
      <c r="J645" s="138" t="s">
        <v>733</v>
      </c>
      <c r="K645" s="134"/>
      <c r="L645" s="134"/>
      <c r="M645" s="134"/>
      <c r="N645" s="134"/>
      <c r="O645" s="134"/>
    </row>
    <row r="646" spans="1:15" ht="16.5" customHeight="1">
      <c r="A646" s="175" t="s">
        <v>102</v>
      </c>
      <c r="B646" s="176" t="s">
        <v>103</v>
      </c>
      <c r="C646" s="177" t="s">
        <v>670</v>
      </c>
      <c r="D646" s="141" t="s">
        <v>671</v>
      </c>
      <c r="E646" s="178">
        <v>0</v>
      </c>
      <c r="F646" s="181"/>
      <c r="G646" s="134" t="s">
        <v>11</v>
      </c>
      <c r="H646" s="179" t="s">
        <v>673</v>
      </c>
      <c r="I646" s="173"/>
      <c r="J646" s="138" t="s">
        <v>734</v>
      </c>
      <c r="K646" s="134"/>
      <c r="L646" s="134"/>
      <c r="M646" s="134"/>
      <c r="N646" s="134"/>
      <c r="O646" s="134"/>
    </row>
    <row r="647" spans="1:15" ht="16.5" customHeight="1">
      <c r="A647" s="175" t="s">
        <v>107</v>
      </c>
      <c r="B647" s="176" t="s">
        <v>108</v>
      </c>
      <c r="C647" s="177" t="s">
        <v>670</v>
      </c>
      <c r="D647" s="141" t="s">
        <v>671</v>
      </c>
      <c r="E647" s="178">
        <v>0</v>
      </c>
      <c r="F647" s="181"/>
      <c r="G647" s="134" t="s">
        <v>11</v>
      </c>
      <c r="H647" s="179" t="s">
        <v>673</v>
      </c>
      <c r="I647" s="173" t="s">
        <v>735</v>
      </c>
      <c r="J647" s="138" t="s">
        <v>736</v>
      </c>
      <c r="K647" s="138" t="s">
        <v>737</v>
      </c>
      <c r="L647" s="134"/>
      <c r="M647" s="134"/>
      <c r="N647" s="134"/>
      <c r="O647" s="134"/>
    </row>
    <row r="648" spans="1:15" ht="16.5" customHeight="1">
      <c r="A648" s="175" t="s">
        <v>110</v>
      </c>
      <c r="B648" s="176" t="s">
        <v>111</v>
      </c>
      <c r="C648" s="177" t="s">
        <v>670</v>
      </c>
      <c r="D648" s="141" t="s">
        <v>671</v>
      </c>
      <c r="E648" s="178">
        <v>0</v>
      </c>
      <c r="F648" s="181"/>
      <c r="G648" s="134" t="s">
        <v>11</v>
      </c>
      <c r="H648" s="179" t="s">
        <v>673</v>
      </c>
      <c r="I648" s="173"/>
      <c r="J648" s="138" t="s">
        <v>738</v>
      </c>
      <c r="K648" s="138" t="s">
        <v>739</v>
      </c>
      <c r="L648" s="134"/>
      <c r="M648" s="134"/>
      <c r="N648" s="134"/>
      <c r="O648" s="134"/>
    </row>
    <row r="649" spans="1:15" ht="16.5" customHeight="1">
      <c r="A649" s="175" t="s">
        <v>112</v>
      </c>
      <c r="B649" s="176" t="s">
        <v>113</v>
      </c>
      <c r="C649" s="177" t="s">
        <v>670</v>
      </c>
      <c r="D649" s="141" t="s">
        <v>671</v>
      </c>
      <c r="E649" s="178">
        <v>0</v>
      </c>
      <c r="F649" s="181"/>
      <c r="G649" s="134" t="s">
        <v>11</v>
      </c>
      <c r="H649" s="179" t="s">
        <v>673</v>
      </c>
      <c r="I649" s="173"/>
      <c r="J649" s="138" t="s">
        <v>740</v>
      </c>
      <c r="K649" s="134"/>
      <c r="L649" s="134"/>
      <c r="M649" s="134"/>
      <c r="N649" s="134"/>
      <c r="O649" s="134"/>
    </row>
    <row r="650" spans="1:15" ht="16.5" customHeight="1">
      <c r="A650" s="175" t="s">
        <v>116</v>
      </c>
      <c r="B650" s="176" t="s">
        <v>117</v>
      </c>
      <c r="C650" s="177" t="s">
        <v>670</v>
      </c>
      <c r="D650" s="141" t="s">
        <v>671</v>
      </c>
      <c r="E650" s="178">
        <v>0</v>
      </c>
      <c r="F650" s="181"/>
      <c r="G650" s="134" t="s">
        <v>11</v>
      </c>
      <c r="H650" s="179" t="s">
        <v>673</v>
      </c>
      <c r="I650" s="173"/>
      <c r="J650" s="138" t="s">
        <v>741</v>
      </c>
      <c r="K650" s="134"/>
      <c r="L650" s="134"/>
      <c r="M650" s="134"/>
      <c r="N650" s="134"/>
      <c r="O650" s="134"/>
    </row>
    <row r="651" spans="1:15" ht="16.5" customHeight="1">
      <c r="A651" s="175" t="s">
        <v>119</v>
      </c>
      <c r="B651" s="176" t="s">
        <v>120</v>
      </c>
      <c r="C651" s="177" t="s">
        <v>670</v>
      </c>
      <c r="D651" s="141" t="s">
        <v>671</v>
      </c>
      <c r="E651" s="178">
        <v>1</v>
      </c>
      <c r="F651" s="181"/>
      <c r="G651" s="134" t="s">
        <v>25</v>
      </c>
      <c r="H651" s="179" t="s">
        <v>681</v>
      </c>
      <c r="I651" s="173" t="s">
        <v>742</v>
      </c>
      <c r="J651" s="138" t="s">
        <v>743</v>
      </c>
      <c r="K651" s="138" t="s">
        <v>744</v>
      </c>
      <c r="L651" s="141"/>
      <c r="M651" s="138"/>
      <c r="N651" s="138"/>
      <c r="O651" s="134"/>
    </row>
    <row r="652" spans="1:15" ht="16.5" customHeight="1">
      <c r="A652" s="175" t="s">
        <v>122</v>
      </c>
      <c r="B652" s="176" t="s">
        <v>123</v>
      </c>
      <c r="C652" s="177" t="s">
        <v>670</v>
      </c>
      <c r="D652" s="141" t="s">
        <v>671</v>
      </c>
      <c r="E652" s="178">
        <v>0</v>
      </c>
      <c r="F652" s="181"/>
      <c r="G652" s="134" t="s">
        <v>11</v>
      </c>
      <c r="H652" s="179" t="s">
        <v>673</v>
      </c>
      <c r="I652" s="173"/>
      <c r="J652" s="134" t="s">
        <v>745</v>
      </c>
      <c r="K652" s="134"/>
      <c r="L652" s="134"/>
      <c r="M652" s="134"/>
      <c r="N652" s="134"/>
      <c r="O652" s="134"/>
    </row>
    <row r="653" spans="1:15" ht="16.5" customHeight="1">
      <c r="A653" s="175" t="s">
        <v>125</v>
      </c>
      <c r="B653" s="176" t="s">
        <v>126</v>
      </c>
      <c r="C653" s="177" t="s">
        <v>670</v>
      </c>
      <c r="D653" s="141" t="s">
        <v>671</v>
      </c>
      <c r="E653" s="178">
        <v>1</v>
      </c>
      <c r="F653" s="181"/>
      <c r="G653" s="134" t="s">
        <v>25</v>
      </c>
      <c r="H653" s="179" t="s">
        <v>681</v>
      </c>
      <c r="I653" s="173" t="s">
        <v>746</v>
      </c>
      <c r="J653" s="138" t="s">
        <v>747</v>
      </c>
      <c r="K653" s="182" t="s">
        <v>748</v>
      </c>
      <c r="L653" s="182" t="s">
        <v>692</v>
      </c>
      <c r="M653" s="141"/>
      <c r="N653" s="141"/>
      <c r="O653" s="134"/>
    </row>
    <row r="654" spans="1:15" ht="16.5" customHeight="1">
      <c r="A654" s="175" t="s">
        <v>127</v>
      </c>
      <c r="B654" s="176" t="s">
        <v>128</v>
      </c>
      <c r="C654" s="177" t="s">
        <v>670</v>
      </c>
      <c r="D654" s="141" t="s">
        <v>671</v>
      </c>
      <c r="E654" s="178">
        <v>0</v>
      </c>
      <c r="F654" s="181"/>
      <c r="G654" s="134" t="s">
        <v>11</v>
      </c>
      <c r="H654" s="179" t="s">
        <v>673</v>
      </c>
      <c r="I654" s="173"/>
      <c r="J654" s="138" t="s">
        <v>749</v>
      </c>
      <c r="K654" s="134"/>
      <c r="L654" s="134"/>
      <c r="M654" s="134"/>
      <c r="N654" s="134"/>
      <c r="O654" s="134"/>
    </row>
    <row r="655" spans="1:15" ht="16.5" customHeight="1">
      <c r="A655" s="175" t="s">
        <v>129</v>
      </c>
      <c r="B655" s="176" t="s">
        <v>130</v>
      </c>
      <c r="C655" s="177" t="s">
        <v>670</v>
      </c>
      <c r="D655" s="141" t="s">
        <v>671</v>
      </c>
      <c r="E655" s="178">
        <v>0</v>
      </c>
      <c r="F655" s="181"/>
      <c r="G655" s="134" t="s">
        <v>11</v>
      </c>
      <c r="H655" s="179" t="s">
        <v>673</v>
      </c>
      <c r="I655" s="173"/>
      <c r="J655" s="138" t="s">
        <v>750</v>
      </c>
      <c r="K655" s="134"/>
      <c r="L655" s="134"/>
      <c r="M655" s="134"/>
      <c r="N655" s="134"/>
      <c r="O655" s="134"/>
    </row>
    <row r="656" spans="1:15" ht="16.5" customHeight="1">
      <c r="A656" s="175" t="s">
        <v>132</v>
      </c>
      <c r="B656" s="176" t="s">
        <v>133</v>
      </c>
      <c r="C656" s="177" t="s">
        <v>670</v>
      </c>
      <c r="D656" s="141" t="s">
        <v>671</v>
      </c>
      <c r="E656" s="178">
        <v>0</v>
      </c>
      <c r="F656" s="181"/>
      <c r="G656" s="134" t="s">
        <v>11</v>
      </c>
      <c r="H656" s="179" t="s">
        <v>673</v>
      </c>
      <c r="I656" s="173"/>
      <c r="J656" s="134" t="s">
        <v>752</v>
      </c>
      <c r="K656" s="134" t="s">
        <v>697</v>
      </c>
      <c r="L656" s="134"/>
      <c r="M656" s="134"/>
      <c r="N656" s="134"/>
      <c r="O656" s="134"/>
    </row>
    <row r="657" spans="1:15" ht="16.5" customHeight="1">
      <c r="A657" s="175" t="s">
        <v>134</v>
      </c>
      <c r="B657" s="176" t="s">
        <v>135</v>
      </c>
      <c r="C657" s="177" t="s">
        <v>670</v>
      </c>
      <c r="D657" s="141" t="s">
        <v>671</v>
      </c>
      <c r="E657" s="178">
        <v>0</v>
      </c>
      <c r="F657" s="181"/>
      <c r="G657" s="134" t="s">
        <v>11</v>
      </c>
      <c r="H657" s="179" t="s">
        <v>673</v>
      </c>
      <c r="I657" s="184"/>
      <c r="J657" s="138" t="s">
        <v>753</v>
      </c>
      <c r="K657" s="134" t="s">
        <v>697</v>
      </c>
      <c r="L657" s="141"/>
      <c r="M657" s="134"/>
      <c r="N657" s="134"/>
      <c r="O657" s="134"/>
    </row>
    <row r="658" spans="1:15" ht="16.5" customHeight="1">
      <c r="A658" s="175" t="s">
        <v>139</v>
      </c>
      <c r="B658" s="176" t="s">
        <v>140</v>
      </c>
      <c r="C658" s="177" t="s">
        <v>670</v>
      </c>
      <c r="D658" s="141" t="s">
        <v>671</v>
      </c>
      <c r="E658" s="178">
        <v>0</v>
      </c>
      <c r="F658" s="181"/>
      <c r="G658" s="134" t="s">
        <v>11</v>
      </c>
      <c r="H658" s="179" t="s">
        <v>673</v>
      </c>
      <c r="I658" s="173"/>
      <c r="J658" s="182" t="s">
        <v>754</v>
      </c>
      <c r="K658" s="182" t="s">
        <v>755</v>
      </c>
      <c r="L658" s="134"/>
      <c r="M658" s="134"/>
      <c r="N658" s="134"/>
      <c r="O658" s="134"/>
    </row>
    <row r="659" spans="1:15" ht="16.5" customHeight="1">
      <c r="A659" s="175" t="s">
        <v>141</v>
      </c>
      <c r="B659" s="176" t="s">
        <v>142</v>
      </c>
      <c r="C659" s="177" t="s">
        <v>670</v>
      </c>
      <c r="D659" s="141" t="s">
        <v>671</v>
      </c>
      <c r="E659" s="178">
        <v>1</v>
      </c>
      <c r="F659" s="181"/>
      <c r="G659" s="134" t="s">
        <v>25</v>
      </c>
      <c r="H659" s="179" t="s">
        <v>681</v>
      </c>
      <c r="I659" s="185" t="s">
        <v>756</v>
      </c>
      <c r="J659" s="138" t="s">
        <v>757</v>
      </c>
      <c r="K659" s="138" t="s">
        <v>758</v>
      </c>
      <c r="L659" s="138" t="s">
        <v>759</v>
      </c>
      <c r="M659" s="138" t="s">
        <v>760</v>
      </c>
      <c r="N659" s="134"/>
      <c r="O659" s="134"/>
    </row>
    <row r="660" spans="1:15" ht="16.5" customHeight="1">
      <c r="A660" s="175" t="s">
        <v>144</v>
      </c>
      <c r="B660" s="176" t="s">
        <v>145</v>
      </c>
      <c r="C660" s="177" t="s">
        <v>670</v>
      </c>
      <c r="D660" s="141" t="s">
        <v>671</v>
      </c>
      <c r="E660" s="178">
        <v>0</v>
      </c>
      <c r="F660" s="181"/>
      <c r="G660" s="134" t="s">
        <v>11</v>
      </c>
      <c r="H660" s="179" t="s">
        <v>673</v>
      </c>
      <c r="I660" s="173"/>
      <c r="J660" s="138" t="s">
        <v>761</v>
      </c>
      <c r="K660" s="134"/>
      <c r="L660" s="134"/>
      <c r="M660" s="134"/>
      <c r="N660" s="134"/>
      <c r="O660" s="134"/>
    </row>
    <row r="661" spans="1:15" ht="16.5" customHeight="1">
      <c r="A661" s="175" t="s">
        <v>147</v>
      </c>
      <c r="B661" s="176" t="s">
        <v>148</v>
      </c>
      <c r="C661" s="177" t="s">
        <v>670</v>
      </c>
      <c r="D661" s="141" t="s">
        <v>671</v>
      </c>
      <c r="E661" s="178">
        <v>0</v>
      </c>
      <c r="F661" s="181"/>
      <c r="G661" s="134" t="s">
        <v>11</v>
      </c>
      <c r="H661" s="179" t="s">
        <v>673</v>
      </c>
      <c r="I661" s="173" t="s">
        <v>762</v>
      </c>
      <c r="J661" s="138" t="s">
        <v>763</v>
      </c>
      <c r="K661" s="138" t="s">
        <v>764</v>
      </c>
      <c r="L661" s="138" t="s">
        <v>697</v>
      </c>
      <c r="M661" s="134"/>
      <c r="N661" s="134"/>
      <c r="O661" s="134"/>
    </row>
    <row r="662" spans="1:15" ht="16.5" customHeight="1">
      <c r="A662" s="175" t="s">
        <v>151</v>
      </c>
      <c r="B662" s="176" t="s">
        <v>152</v>
      </c>
      <c r="C662" s="177" t="s">
        <v>670</v>
      </c>
      <c r="D662" s="141" t="s">
        <v>671</v>
      </c>
      <c r="E662" s="178">
        <v>0</v>
      </c>
      <c r="F662" s="181"/>
      <c r="G662" s="134" t="s">
        <v>11</v>
      </c>
      <c r="H662" s="179" t="s">
        <v>673</v>
      </c>
      <c r="I662" s="173"/>
      <c r="J662" s="138" t="s">
        <v>765</v>
      </c>
      <c r="K662" s="134"/>
      <c r="L662" s="134"/>
      <c r="M662" s="134"/>
      <c r="N662" s="134"/>
      <c r="O662" s="134"/>
    </row>
    <row r="663" spans="1:15" ht="16.5" customHeight="1">
      <c r="A663" s="175" t="s">
        <v>153</v>
      </c>
      <c r="B663" s="176" t="s">
        <v>154</v>
      </c>
      <c r="C663" s="177" t="s">
        <v>670</v>
      </c>
      <c r="D663" s="141" t="s">
        <v>671</v>
      </c>
      <c r="E663" s="178">
        <v>0</v>
      </c>
      <c r="F663" s="181"/>
      <c r="G663" s="134" t="s">
        <v>11</v>
      </c>
      <c r="H663" s="179" t="s">
        <v>673</v>
      </c>
      <c r="I663" s="173"/>
      <c r="J663" s="138" t="s">
        <v>767</v>
      </c>
      <c r="K663" s="134" t="s">
        <v>697</v>
      </c>
      <c r="L663" s="134"/>
      <c r="M663" s="134"/>
      <c r="N663" s="134"/>
      <c r="O663" s="134"/>
    </row>
    <row r="664" spans="1:15" ht="16.5" customHeight="1">
      <c r="A664" s="186" t="s">
        <v>156</v>
      </c>
      <c r="B664" s="187" t="s">
        <v>157</v>
      </c>
      <c r="C664" s="188" t="s">
        <v>670</v>
      </c>
      <c r="D664" s="164" t="s">
        <v>671</v>
      </c>
      <c r="E664" s="178">
        <v>0</v>
      </c>
      <c r="F664" s="181"/>
      <c r="G664" s="143" t="s">
        <v>11</v>
      </c>
      <c r="H664" s="189" t="s">
        <v>673</v>
      </c>
      <c r="I664" s="173"/>
      <c r="J664" s="134" t="s">
        <v>752</v>
      </c>
      <c r="K664" s="134" t="s">
        <v>697</v>
      </c>
      <c r="L664" s="134"/>
      <c r="M664" s="134"/>
      <c r="N664" s="134"/>
      <c r="O664" s="134"/>
    </row>
    <row r="665" spans="1:15" ht="16.5" customHeight="1">
      <c r="A665" s="122" t="s">
        <v>2</v>
      </c>
      <c r="B665" s="123" t="s">
        <v>3</v>
      </c>
      <c r="C665" s="191" t="s">
        <v>670</v>
      </c>
      <c r="D665" s="124" t="s">
        <v>768</v>
      </c>
      <c r="E665" s="171">
        <v>1</v>
      </c>
      <c r="F665" s="172"/>
      <c r="G665" s="134" t="s">
        <v>25</v>
      </c>
      <c r="H665" s="192" t="s">
        <v>772</v>
      </c>
      <c r="I665" s="172" t="s">
        <v>769</v>
      </c>
      <c r="J665" s="128" t="s">
        <v>770</v>
      </c>
      <c r="K665" s="128" t="s">
        <v>771</v>
      </c>
      <c r="L665" s="124" t="s">
        <v>697</v>
      </c>
      <c r="M665" s="128"/>
      <c r="N665" s="128"/>
      <c r="O665" s="129"/>
    </row>
    <row r="666" spans="1:15" ht="16.5" customHeight="1">
      <c r="A666" s="132" t="s">
        <v>12</v>
      </c>
      <c r="B666" s="133" t="s">
        <v>13</v>
      </c>
      <c r="C666" s="193" t="s">
        <v>670</v>
      </c>
      <c r="D666" s="134" t="s">
        <v>768</v>
      </c>
      <c r="E666" s="178">
        <v>1</v>
      </c>
      <c r="F666" s="172"/>
      <c r="G666" s="134" t="s">
        <v>25</v>
      </c>
      <c r="H666" s="194" t="s">
        <v>772</v>
      </c>
      <c r="I666" s="172" t="s">
        <v>773</v>
      </c>
      <c r="J666" s="138" t="s">
        <v>674</v>
      </c>
      <c r="K666" s="134" t="s">
        <v>697</v>
      </c>
      <c r="L666" s="134"/>
      <c r="M666" s="134"/>
      <c r="N666" s="134"/>
      <c r="O666" s="139"/>
    </row>
    <row r="667" spans="1:15" ht="16.5" customHeight="1">
      <c r="A667" s="132" t="s">
        <v>14</v>
      </c>
      <c r="B667" s="133" t="s">
        <v>15</v>
      </c>
      <c r="C667" s="193" t="s">
        <v>670</v>
      </c>
      <c r="D667" s="134" t="s">
        <v>768</v>
      </c>
      <c r="E667" s="178">
        <v>0</v>
      </c>
      <c r="F667" s="172"/>
      <c r="G667" s="134" t="s">
        <v>11</v>
      </c>
      <c r="H667" s="194" t="s">
        <v>775</v>
      </c>
      <c r="I667" s="181" t="s">
        <v>774</v>
      </c>
      <c r="J667" s="138" t="s">
        <v>675</v>
      </c>
      <c r="K667" s="134" t="s">
        <v>697</v>
      </c>
      <c r="L667" s="134"/>
      <c r="M667" s="134"/>
      <c r="N667" s="134"/>
      <c r="O667" s="139"/>
    </row>
    <row r="668" spans="1:15" ht="16.5" customHeight="1">
      <c r="A668" s="132" t="s">
        <v>16</v>
      </c>
      <c r="B668" s="133" t="s">
        <v>17</v>
      </c>
      <c r="C668" s="193" t="s">
        <v>670</v>
      </c>
      <c r="D668" s="134" t="s">
        <v>768</v>
      </c>
      <c r="E668" s="178">
        <v>1</v>
      </c>
      <c r="F668" s="181"/>
      <c r="G668" s="134" t="s">
        <v>25</v>
      </c>
      <c r="H668" s="194" t="s">
        <v>772</v>
      </c>
      <c r="I668" s="181" t="s">
        <v>776</v>
      </c>
      <c r="J668" s="138" t="s">
        <v>777</v>
      </c>
      <c r="K668" s="138" t="s">
        <v>778</v>
      </c>
      <c r="L668" s="134"/>
      <c r="M668" s="134"/>
      <c r="N668" s="134"/>
      <c r="O668" s="139"/>
    </row>
    <row r="669" spans="1:15" ht="16.5" customHeight="1">
      <c r="A669" s="132" t="s">
        <v>18</v>
      </c>
      <c r="B669" s="133" t="s">
        <v>19</v>
      </c>
      <c r="C669" s="193" t="s">
        <v>670</v>
      </c>
      <c r="D669" s="134" t="s">
        <v>768</v>
      </c>
      <c r="E669" s="178">
        <v>0</v>
      </c>
      <c r="F669" s="172"/>
      <c r="G669" s="134" t="s">
        <v>11</v>
      </c>
      <c r="H669" s="194" t="s">
        <v>775</v>
      </c>
      <c r="I669" s="172" t="s">
        <v>779</v>
      </c>
      <c r="J669" s="138" t="s">
        <v>780</v>
      </c>
      <c r="K669" s="138" t="s">
        <v>697</v>
      </c>
      <c r="L669" s="138" t="s">
        <v>781</v>
      </c>
      <c r="M669" s="138"/>
      <c r="N669" s="138"/>
      <c r="O669" s="139"/>
    </row>
    <row r="670" spans="1:15" ht="16.5" customHeight="1">
      <c r="A670" s="132" t="s">
        <v>20</v>
      </c>
      <c r="B670" s="133" t="s">
        <v>21</v>
      </c>
      <c r="C670" s="134" t="s">
        <v>670</v>
      </c>
      <c r="D670" s="134" t="s">
        <v>768</v>
      </c>
      <c r="E670" s="178">
        <v>1</v>
      </c>
      <c r="F670" s="181"/>
      <c r="G670" s="134" t="s">
        <v>25</v>
      </c>
      <c r="H670" s="194" t="s">
        <v>772</v>
      </c>
      <c r="I670" s="181" t="s">
        <v>782</v>
      </c>
      <c r="J670" s="138" t="s">
        <v>783</v>
      </c>
      <c r="K670" s="138" t="s">
        <v>697</v>
      </c>
      <c r="L670" s="138" t="s">
        <v>784</v>
      </c>
      <c r="M670" s="134"/>
      <c r="N670" s="134"/>
      <c r="O670" s="139"/>
    </row>
    <row r="671" spans="1:15" ht="16.5" customHeight="1">
      <c r="A671" s="132" t="s">
        <v>26</v>
      </c>
      <c r="B671" s="133" t="s">
        <v>27</v>
      </c>
      <c r="C671" s="193" t="s">
        <v>670</v>
      </c>
      <c r="D671" s="134" t="s">
        <v>768</v>
      </c>
      <c r="E671" s="178">
        <v>1</v>
      </c>
      <c r="F671" s="181"/>
      <c r="G671" s="134" t="s">
        <v>25</v>
      </c>
      <c r="H671" s="194" t="s">
        <v>772</v>
      </c>
      <c r="I671" s="195" t="s">
        <v>785</v>
      </c>
      <c r="J671" s="138" t="s">
        <v>786</v>
      </c>
      <c r="K671" s="138" t="s">
        <v>787</v>
      </c>
      <c r="L671" s="138" t="s">
        <v>697</v>
      </c>
      <c r="M671" s="134"/>
      <c r="N671" s="134"/>
      <c r="O671" s="139"/>
    </row>
    <row r="672" spans="1:15" ht="16.5" customHeight="1">
      <c r="A672" s="132" t="s">
        <v>29</v>
      </c>
      <c r="B672" s="133" t="s">
        <v>30</v>
      </c>
      <c r="C672" s="193" t="s">
        <v>670</v>
      </c>
      <c r="D672" s="134" t="s">
        <v>768</v>
      </c>
      <c r="E672" s="178">
        <v>1</v>
      </c>
      <c r="F672" s="181"/>
      <c r="G672" s="134" t="s">
        <v>25</v>
      </c>
      <c r="H672" s="194" t="s">
        <v>772</v>
      </c>
      <c r="I672" s="195" t="s">
        <v>788</v>
      </c>
      <c r="J672" s="138" t="s">
        <v>789</v>
      </c>
      <c r="K672" s="138" t="s">
        <v>790</v>
      </c>
      <c r="L672" s="138" t="s">
        <v>791</v>
      </c>
      <c r="M672" s="134" t="s">
        <v>697</v>
      </c>
      <c r="N672" s="134"/>
      <c r="O672" s="139"/>
    </row>
    <row r="673" spans="1:15" ht="16.5" customHeight="1">
      <c r="A673" s="132" t="s">
        <v>32</v>
      </c>
      <c r="B673" s="133" t="s">
        <v>33</v>
      </c>
      <c r="C673" s="193" t="s">
        <v>670</v>
      </c>
      <c r="D673" s="134" t="s">
        <v>768</v>
      </c>
      <c r="E673" s="178">
        <v>1</v>
      </c>
      <c r="F673" s="181"/>
      <c r="G673" s="134" t="s">
        <v>25</v>
      </c>
      <c r="H673" s="194" t="s">
        <v>772</v>
      </c>
      <c r="I673" s="195" t="s">
        <v>792</v>
      </c>
      <c r="J673" s="138" t="s">
        <v>793</v>
      </c>
      <c r="K673" s="134" t="s">
        <v>794</v>
      </c>
      <c r="L673" s="138" t="s">
        <v>795</v>
      </c>
      <c r="M673" s="138" t="s">
        <v>796</v>
      </c>
      <c r="N673" s="134" t="s">
        <v>697</v>
      </c>
      <c r="O673" s="149" t="s">
        <v>797</v>
      </c>
    </row>
    <row r="674" spans="1:15" ht="16.5" customHeight="1">
      <c r="A674" s="132" t="s">
        <v>34</v>
      </c>
      <c r="B674" s="133" t="s">
        <v>35</v>
      </c>
      <c r="C674" s="193" t="s">
        <v>670</v>
      </c>
      <c r="D674" s="134" t="s">
        <v>768</v>
      </c>
      <c r="E674" s="178">
        <v>1</v>
      </c>
      <c r="F674" s="181"/>
      <c r="G674" s="134" t="s">
        <v>25</v>
      </c>
      <c r="H674" s="194" t="s">
        <v>772</v>
      </c>
      <c r="I674" s="181" t="s">
        <v>798</v>
      </c>
      <c r="J674" s="138" t="s">
        <v>799</v>
      </c>
      <c r="K674" s="138" t="s">
        <v>800</v>
      </c>
      <c r="L674" s="138" t="s">
        <v>697</v>
      </c>
      <c r="M674" s="138" t="s">
        <v>801</v>
      </c>
      <c r="N674" s="134"/>
      <c r="O674" s="139"/>
    </row>
    <row r="675" spans="1:15" ht="16.5" customHeight="1">
      <c r="A675" s="132" t="s">
        <v>37</v>
      </c>
      <c r="B675" s="133" t="s">
        <v>38</v>
      </c>
      <c r="C675" s="193" t="s">
        <v>670</v>
      </c>
      <c r="D675" s="134" t="s">
        <v>768</v>
      </c>
      <c r="E675" s="178">
        <v>1</v>
      </c>
      <c r="F675" s="181"/>
      <c r="G675" s="134" t="s">
        <v>25</v>
      </c>
      <c r="H675" s="194" t="s">
        <v>772</v>
      </c>
      <c r="I675" s="181" t="s">
        <v>802</v>
      </c>
      <c r="J675" s="138" t="s">
        <v>752</v>
      </c>
      <c r="K675" s="138" t="s">
        <v>803</v>
      </c>
      <c r="L675" s="138" t="s">
        <v>697</v>
      </c>
      <c r="M675" s="134"/>
      <c r="N675" s="134"/>
      <c r="O675" s="139"/>
    </row>
    <row r="676" spans="1:15" ht="16.5" customHeight="1">
      <c r="A676" s="132" t="s">
        <v>42</v>
      </c>
      <c r="B676" s="133" t="s">
        <v>43</v>
      </c>
      <c r="C676" s="193" t="s">
        <v>670</v>
      </c>
      <c r="D676" s="134" t="s">
        <v>768</v>
      </c>
      <c r="E676" s="178">
        <v>1</v>
      </c>
      <c r="F676" s="172"/>
      <c r="G676" s="134" t="s">
        <v>25</v>
      </c>
      <c r="H676" s="194" t="s">
        <v>772</v>
      </c>
      <c r="I676" s="172" t="s">
        <v>804</v>
      </c>
      <c r="J676" s="138" t="s">
        <v>805</v>
      </c>
      <c r="K676" s="138" t="s">
        <v>697</v>
      </c>
      <c r="L676" s="134"/>
      <c r="M676" s="134"/>
      <c r="N676" s="134"/>
      <c r="O676" s="139"/>
    </row>
    <row r="677" spans="1:15" ht="16.5" customHeight="1">
      <c r="A677" s="132" t="s">
        <v>45</v>
      </c>
      <c r="B677" s="133" t="s">
        <v>46</v>
      </c>
      <c r="C677" s="193" t="s">
        <v>670</v>
      </c>
      <c r="D677" s="134" t="s">
        <v>768</v>
      </c>
      <c r="E677" s="178">
        <v>0</v>
      </c>
      <c r="F677" s="181"/>
      <c r="G677" s="134" t="s">
        <v>11</v>
      </c>
      <c r="H677" s="194" t="s">
        <v>775</v>
      </c>
      <c r="I677" s="181" t="s">
        <v>806</v>
      </c>
      <c r="J677" s="138" t="s">
        <v>703</v>
      </c>
      <c r="K677" s="138" t="s">
        <v>704</v>
      </c>
      <c r="L677" s="138" t="s">
        <v>705</v>
      </c>
      <c r="M677" s="134" t="s">
        <v>697</v>
      </c>
      <c r="N677" s="138"/>
      <c r="O677" s="139"/>
    </row>
    <row r="678" spans="1:15" ht="16.5" customHeight="1">
      <c r="A678" s="132" t="s">
        <v>47</v>
      </c>
      <c r="B678" s="133" t="s">
        <v>48</v>
      </c>
      <c r="C678" s="193" t="s">
        <v>670</v>
      </c>
      <c r="D678" s="134" t="s">
        <v>768</v>
      </c>
      <c r="E678" s="178">
        <v>1</v>
      </c>
      <c r="F678" s="181"/>
      <c r="G678" s="134" t="s">
        <v>25</v>
      </c>
      <c r="H678" s="194" t="s">
        <v>772</v>
      </c>
      <c r="I678" s="181" t="s">
        <v>807</v>
      </c>
      <c r="J678" s="138" t="s">
        <v>808</v>
      </c>
      <c r="K678" s="138" t="s">
        <v>809</v>
      </c>
      <c r="L678" s="134" t="s">
        <v>697</v>
      </c>
      <c r="M678" s="138"/>
      <c r="N678" s="134"/>
      <c r="O678" s="139"/>
    </row>
    <row r="679" spans="1:15" ht="16.5" customHeight="1">
      <c r="A679" s="132" t="s">
        <v>50</v>
      </c>
      <c r="B679" s="133" t="s">
        <v>51</v>
      </c>
      <c r="C679" s="193" t="s">
        <v>670</v>
      </c>
      <c r="D679" s="134" t="s">
        <v>768</v>
      </c>
      <c r="E679" s="178">
        <v>0</v>
      </c>
      <c r="F679" s="181"/>
      <c r="G679" s="134" t="s">
        <v>11</v>
      </c>
      <c r="H679" s="194" t="s">
        <v>775</v>
      </c>
      <c r="I679" s="181" t="s">
        <v>810</v>
      </c>
      <c r="J679" s="138" t="s">
        <v>708</v>
      </c>
      <c r="K679" s="134" t="s">
        <v>697</v>
      </c>
      <c r="L679" s="138" t="s">
        <v>709</v>
      </c>
      <c r="M679" s="134"/>
      <c r="N679" s="134"/>
      <c r="O679" s="139"/>
    </row>
    <row r="680" spans="1:15" ht="16.5" customHeight="1">
      <c r="A680" s="132" t="s">
        <v>53</v>
      </c>
      <c r="B680" s="133" t="s">
        <v>54</v>
      </c>
      <c r="C680" s="193" t="s">
        <v>670</v>
      </c>
      <c r="D680" s="134" t="s">
        <v>768</v>
      </c>
      <c r="E680" s="178">
        <v>1</v>
      </c>
      <c r="F680" s="181"/>
      <c r="G680" s="134" t="s">
        <v>25</v>
      </c>
      <c r="H680" s="194" t="s">
        <v>772</v>
      </c>
      <c r="I680" s="181" t="s">
        <v>811</v>
      </c>
      <c r="J680" s="138" t="s">
        <v>812</v>
      </c>
      <c r="K680" s="134" t="s">
        <v>697</v>
      </c>
      <c r="L680" s="138" t="s">
        <v>813</v>
      </c>
      <c r="M680" s="138" t="s">
        <v>814</v>
      </c>
      <c r="N680" s="134"/>
      <c r="O680" s="139"/>
    </row>
    <row r="681" spans="1:15" ht="16.5" customHeight="1">
      <c r="A681" s="132" t="s">
        <v>55</v>
      </c>
      <c r="B681" s="133" t="s">
        <v>56</v>
      </c>
      <c r="C681" s="193" t="s">
        <v>670</v>
      </c>
      <c r="D681" s="134" t="s">
        <v>768</v>
      </c>
      <c r="E681" s="178">
        <v>1</v>
      </c>
      <c r="F681" s="196" t="s">
        <v>815</v>
      </c>
      <c r="G681" s="134" t="s">
        <v>25</v>
      </c>
      <c r="H681" s="194" t="s">
        <v>818</v>
      </c>
      <c r="I681" s="172" t="s">
        <v>816</v>
      </c>
      <c r="J681" s="138" t="s">
        <v>817</v>
      </c>
      <c r="K681" s="134" t="s">
        <v>697</v>
      </c>
      <c r="L681" s="134"/>
      <c r="M681" s="134"/>
      <c r="N681" s="134"/>
      <c r="O681" s="139"/>
    </row>
    <row r="682" spans="1:15" ht="16.5" customHeight="1">
      <c r="A682" s="132" t="s">
        <v>57</v>
      </c>
      <c r="B682" s="133" t="s">
        <v>58</v>
      </c>
      <c r="C682" s="193" t="s">
        <v>670</v>
      </c>
      <c r="D682" s="134" t="s">
        <v>768</v>
      </c>
      <c r="E682" s="178">
        <v>1</v>
      </c>
      <c r="F682" s="183"/>
      <c r="G682" s="134" t="s">
        <v>25</v>
      </c>
      <c r="H682" s="194" t="s">
        <v>772</v>
      </c>
      <c r="I682" s="181" t="s">
        <v>819</v>
      </c>
      <c r="J682" s="138" t="s">
        <v>820</v>
      </c>
      <c r="K682" s="138" t="s">
        <v>821</v>
      </c>
      <c r="L682" s="138" t="s">
        <v>822</v>
      </c>
      <c r="M682" s="138" t="s">
        <v>823</v>
      </c>
      <c r="N682" s="134"/>
      <c r="O682" s="139"/>
    </row>
    <row r="683" spans="1:15" ht="16.5" customHeight="1">
      <c r="A683" s="132" t="s">
        <v>61</v>
      </c>
      <c r="B683" s="133" t="s">
        <v>62</v>
      </c>
      <c r="C683" s="193" t="s">
        <v>670</v>
      </c>
      <c r="D683" s="134" t="s">
        <v>768</v>
      </c>
      <c r="E683" s="178">
        <v>1</v>
      </c>
      <c r="F683" s="183" t="s">
        <v>815</v>
      </c>
      <c r="G683" s="134" t="s">
        <v>25</v>
      </c>
      <c r="H683" s="194" t="s">
        <v>818</v>
      </c>
      <c r="I683" s="195" t="s">
        <v>824</v>
      </c>
      <c r="J683" s="138" t="s">
        <v>714</v>
      </c>
      <c r="K683" s="138" t="s">
        <v>825</v>
      </c>
      <c r="L683" s="138" t="s">
        <v>697</v>
      </c>
      <c r="M683" s="134"/>
      <c r="N683" s="134"/>
      <c r="O683" s="139"/>
    </row>
    <row r="684" spans="1:15" ht="16.5" customHeight="1">
      <c r="A684" s="132" t="s">
        <v>63</v>
      </c>
      <c r="B684" s="133" t="s">
        <v>64</v>
      </c>
      <c r="C684" s="193" t="s">
        <v>670</v>
      </c>
      <c r="D684" s="134" t="s">
        <v>768</v>
      </c>
      <c r="E684" s="178">
        <v>1</v>
      </c>
      <c r="F684" s="183"/>
      <c r="G684" s="134" t="s">
        <v>25</v>
      </c>
      <c r="H684" s="194" t="s">
        <v>772</v>
      </c>
      <c r="I684" s="181" t="s">
        <v>826</v>
      </c>
      <c r="J684" s="138" t="s">
        <v>827</v>
      </c>
      <c r="K684" s="138" t="s">
        <v>715</v>
      </c>
      <c r="L684" s="134" t="s">
        <v>697</v>
      </c>
      <c r="M684" s="134" t="s">
        <v>828</v>
      </c>
      <c r="N684" s="134"/>
      <c r="O684" s="139"/>
    </row>
    <row r="685" spans="1:15" ht="16.5" customHeight="1">
      <c r="A685" s="132" t="s">
        <v>67</v>
      </c>
      <c r="B685" s="133" t="s">
        <v>68</v>
      </c>
      <c r="C685" s="193" t="s">
        <v>670</v>
      </c>
      <c r="D685" s="134" t="s">
        <v>768</v>
      </c>
      <c r="E685" s="178">
        <v>1</v>
      </c>
      <c r="F685" s="183"/>
      <c r="G685" s="134" t="s">
        <v>25</v>
      </c>
      <c r="H685" s="194" t="s">
        <v>772</v>
      </c>
      <c r="I685" s="195" t="s">
        <v>829</v>
      </c>
      <c r="J685" s="138" t="s">
        <v>830</v>
      </c>
      <c r="K685" s="138" t="s">
        <v>831</v>
      </c>
      <c r="L685" s="134" t="s">
        <v>697</v>
      </c>
      <c r="M685" s="134"/>
      <c r="N685" s="134"/>
      <c r="O685" s="139"/>
    </row>
    <row r="686" spans="1:15" ht="16.5" customHeight="1">
      <c r="A686" s="132" t="s">
        <v>71</v>
      </c>
      <c r="B686" s="133" t="s">
        <v>72</v>
      </c>
      <c r="C686" s="193" t="s">
        <v>670</v>
      </c>
      <c r="D686" s="134" t="s">
        <v>768</v>
      </c>
      <c r="E686" s="178">
        <v>1</v>
      </c>
      <c r="F686" s="183"/>
      <c r="G686" s="134" t="s">
        <v>25</v>
      </c>
      <c r="H686" s="194" t="s">
        <v>772</v>
      </c>
      <c r="I686" s="181" t="s">
        <v>832</v>
      </c>
      <c r="J686" s="138" t="s">
        <v>833</v>
      </c>
      <c r="K686" s="134" t="s">
        <v>697</v>
      </c>
      <c r="L686" s="134"/>
      <c r="M686" s="134"/>
      <c r="N686" s="134"/>
      <c r="O686" s="139"/>
    </row>
    <row r="687" spans="1:15" ht="16.5" customHeight="1">
      <c r="A687" s="132" t="s">
        <v>74</v>
      </c>
      <c r="B687" s="133" t="s">
        <v>75</v>
      </c>
      <c r="C687" s="193" t="s">
        <v>670</v>
      </c>
      <c r="D687" s="134" t="s">
        <v>768</v>
      </c>
      <c r="E687" s="178">
        <v>1</v>
      </c>
      <c r="F687" s="183"/>
      <c r="G687" s="134" t="s">
        <v>25</v>
      </c>
      <c r="H687" s="194" t="s">
        <v>772</v>
      </c>
      <c r="I687" s="181" t="s">
        <v>834</v>
      </c>
      <c r="J687" s="138" t="s">
        <v>835</v>
      </c>
      <c r="K687" s="138" t="s">
        <v>836</v>
      </c>
      <c r="L687" s="138" t="s">
        <v>837</v>
      </c>
      <c r="M687" s="134" t="s">
        <v>697</v>
      </c>
      <c r="N687" s="134"/>
      <c r="O687" s="139"/>
    </row>
    <row r="688" spans="1:15" ht="16.5" customHeight="1">
      <c r="A688" s="132" t="s">
        <v>76</v>
      </c>
      <c r="B688" s="133" t="s">
        <v>77</v>
      </c>
      <c r="C688" s="193" t="s">
        <v>670</v>
      </c>
      <c r="D688" s="134" t="s">
        <v>768</v>
      </c>
      <c r="E688" s="178">
        <v>1</v>
      </c>
      <c r="F688" s="183" t="s">
        <v>815</v>
      </c>
      <c r="G688" s="134" t="s">
        <v>25</v>
      </c>
      <c r="H688" s="194" t="s">
        <v>818</v>
      </c>
      <c r="I688" s="181" t="s">
        <v>838</v>
      </c>
      <c r="J688" s="138" t="s">
        <v>839</v>
      </c>
      <c r="K688" s="138" t="s">
        <v>840</v>
      </c>
      <c r="L688" s="138" t="s">
        <v>841</v>
      </c>
      <c r="M688" s="138" t="s">
        <v>842</v>
      </c>
      <c r="N688" s="134" t="s">
        <v>840</v>
      </c>
      <c r="O688" s="139"/>
    </row>
    <row r="689" spans="1:15" ht="16.5" customHeight="1">
      <c r="A689" s="132" t="s">
        <v>80</v>
      </c>
      <c r="B689" s="133" t="s">
        <v>81</v>
      </c>
      <c r="C689" s="193" t="s">
        <v>670</v>
      </c>
      <c r="D689" s="134" t="s">
        <v>768</v>
      </c>
      <c r="E689" s="178">
        <v>1</v>
      </c>
      <c r="F689" s="181"/>
      <c r="G689" s="134" t="s">
        <v>25</v>
      </c>
      <c r="H689" s="194" t="s">
        <v>772</v>
      </c>
      <c r="I689" s="181" t="s">
        <v>843</v>
      </c>
      <c r="J689" s="138" t="s">
        <v>844</v>
      </c>
      <c r="K689" s="138" t="s">
        <v>845</v>
      </c>
      <c r="L689" s="138" t="s">
        <v>697</v>
      </c>
      <c r="M689" s="138" t="s">
        <v>846</v>
      </c>
      <c r="N689" s="134"/>
      <c r="O689" s="139"/>
    </row>
    <row r="690" spans="1:15" ht="16.5" customHeight="1">
      <c r="A690" s="132" t="s">
        <v>83</v>
      </c>
      <c r="B690" s="133" t="s">
        <v>84</v>
      </c>
      <c r="C690" s="193" t="s">
        <v>670</v>
      </c>
      <c r="D690" s="134" t="s">
        <v>768</v>
      </c>
      <c r="E690" s="178">
        <v>0</v>
      </c>
      <c r="F690" s="181"/>
      <c r="G690" s="134" t="s">
        <v>11</v>
      </c>
      <c r="H690" s="194" t="s">
        <v>775</v>
      </c>
      <c r="I690" s="195" t="s">
        <v>847</v>
      </c>
      <c r="J690" s="138" t="s">
        <v>726</v>
      </c>
      <c r="K690" s="134" t="s">
        <v>697</v>
      </c>
      <c r="L690" s="134"/>
      <c r="M690" s="134"/>
      <c r="N690" s="134"/>
      <c r="O690" s="139"/>
    </row>
    <row r="691" spans="1:15" ht="16.5" customHeight="1">
      <c r="A691" s="132" t="s">
        <v>86</v>
      </c>
      <c r="B691" s="133" t="s">
        <v>87</v>
      </c>
      <c r="C691" s="193" t="s">
        <v>670</v>
      </c>
      <c r="D691" s="134" t="s">
        <v>768</v>
      </c>
      <c r="E691" s="178">
        <v>0</v>
      </c>
      <c r="F691" s="181"/>
      <c r="G691" s="134" t="s">
        <v>11</v>
      </c>
      <c r="H691" s="194" t="s">
        <v>775</v>
      </c>
      <c r="I691" s="181" t="s">
        <v>848</v>
      </c>
      <c r="J691" s="138" t="s">
        <v>727</v>
      </c>
      <c r="K691" s="138" t="s">
        <v>728</v>
      </c>
      <c r="L691" s="134" t="s">
        <v>697</v>
      </c>
      <c r="M691" s="134"/>
      <c r="N691" s="134"/>
      <c r="O691" s="139"/>
    </row>
    <row r="692" spans="1:15" ht="16.5" customHeight="1">
      <c r="A692" s="132" t="s">
        <v>89</v>
      </c>
      <c r="B692" s="133" t="s">
        <v>90</v>
      </c>
      <c r="C692" s="193" t="s">
        <v>670</v>
      </c>
      <c r="D692" s="134" t="s">
        <v>768</v>
      </c>
      <c r="E692" s="178">
        <v>1</v>
      </c>
      <c r="F692" s="181" t="s">
        <v>815</v>
      </c>
      <c r="G692" s="134" t="s">
        <v>25</v>
      </c>
      <c r="H692" s="194" t="s">
        <v>818</v>
      </c>
      <c r="I692" s="195" t="s">
        <v>849</v>
      </c>
      <c r="J692" s="138" t="s">
        <v>850</v>
      </c>
      <c r="K692" s="138" t="s">
        <v>851</v>
      </c>
      <c r="L692" s="138" t="s">
        <v>729</v>
      </c>
      <c r="M692" s="138" t="s">
        <v>697</v>
      </c>
      <c r="N692" s="134"/>
      <c r="O692" s="139"/>
    </row>
    <row r="693" spans="1:15" ht="16.5" customHeight="1">
      <c r="A693" s="132" t="s">
        <v>91</v>
      </c>
      <c r="B693" s="133" t="s">
        <v>92</v>
      </c>
      <c r="C693" s="193" t="s">
        <v>670</v>
      </c>
      <c r="D693" s="134" t="s">
        <v>768</v>
      </c>
      <c r="E693" s="178">
        <v>1</v>
      </c>
      <c r="F693" s="181" t="s">
        <v>815</v>
      </c>
      <c r="G693" s="134" t="s">
        <v>25</v>
      </c>
      <c r="H693" s="194" t="s">
        <v>818</v>
      </c>
      <c r="I693" s="181" t="s">
        <v>852</v>
      </c>
      <c r="J693" s="138" t="s">
        <v>853</v>
      </c>
      <c r="K693" s="134" t="s">
        <v>697</v>
      </c>
      <c r="L693" s="138" t="s">
        <v>854</v>
      </c>
      <c r="M693" s="138" t="s">
        <v>855</v>
      </c>
      <c r="N693" s="138" t="s">
        <v>730</v>
      </c>
      <c r="O693" s="149" t="s">
        <v>854</v>
      </c>
    </row>
    <row r="694" spans="1:15" ht="16.5" customHeight="1">
      <c r="A694" s="132" t="s">
        <v>94</v>
      </c>
      <c r="B694" s="133" t="s">
        <v>95</v>
      </c>
      <c r="C694" s="193" t="s">
        <v>670</v>
      </c>
      <c r="D694" s="134" t="s">
        <v>768</v>
      </c>
      <c r="E694" s="178">
        <v>1</v>
      </c>
      <c r="F694" s="181"/>
      <c r="G694" s="134" t="s">
        <v>25</v>
      </c>
      <c r="H694" s="194" t="s">
        <v>772</v>
      </c>
      <c r="I694" s="181" t="s">
        <v>856</v>
      </c>
      <c r="J694" s="138" t="s">
        <v>857</v>
      </c>
      <c r="K694" s="134" t="s">
        <v>697</v>
      </c>
      <c r="L694" s="138" t="s">
        <v>858</v>
      </c>
      <c r="M694" s="134"/>
      <c r="N694" s="134"/>
      <c r="O694" s="139"/>
    </row>
    <row r="695" spans="1:15" ht="16.5" customHeight="1">
      <c r="A695" s="132" t="s">
        <v>96</v>
      </c>
      <c r="B695" s="133" t="s">
        <v>97</v>
      </c>
      <c r="C695" s="193" t="s">
        <v>670</v>
      </c>
      <c r="D695" s="134" t="s">
        <v>768</v>
      </c>
      <c r="E695" s="178">
        <v>1</v>
      </c>
      <c r="F695" s="181"/>
      <c r="G695" s="134" t="s">
        <v>25</v>
      </c>
      <c r="H695" s="194" t="s">
        <v>772</v>
      </c>
      <c r="I695" s="181" t="s">
        <v>859</v>
      </c>
      <c r="J695" s="138" t="s">
        <v>860</v>
      </c>
      <c r="K695" s="134" t="s">
        <v>697</v>
      </c>
      <c r="L695" s="138" t="s">
        <v>861</v>
      </c>
      <c r="M695" s="134"/>
      <c r="N695" s="134"/>
      <c r="O695" s="139"/>
    </row>
    <row r="696" spans="1:15" ht="16.5" customHeight="1">
      <c r="A696" s="132" t="s">
        <v>100</v>
      </c>
      <c r="B696" s="133" t="s">
        <v>101</v>
      </c>
      <c r="C696" s="193" t="s">
        <v>670</v>
      </c>
      <c r="D696" s="134" t="s">
        <v>768</v>
      </c>
      <c r="E696" s="178">
        <v>1</v>
      </c>
      <c r="F696" s="181" t="s">
        <v>815</v>
      </c>
      <c r="G696" s="134" t="s">
        <v>25</v>
      </c>
      <c r="H696" s="194" t="s">
        <v>818</v>
      </c>
      <c r="I696" s="181" t="s">
        <v>862</v>
      </c>
      <c r="J696" s="138" t="s">
        <v>863</v>
      </c>
      <c r="K696" s="138" t="s">
        <v>697</v>
      </c>
      <c r="L696" s="138" t="s">
        <v>864</v>
      </c>
      <c r="M696" s="134"/>
      <c r="N696" s="134"/>
      <c r="O696" s="139"/>
    </row>
    <row r="697" spans="1:15" ht="16.5" customHeight="1">
      <c r="A697" s="132" t="s">
        <v>102</v>
      </c>
      <c r="B697" s="133" t="s">
        <v>103</v>
      </c>
      <c r="C697" s="193" t="s">
        <v>670</v>
      </c>
      <c r="D697" s="134" t="s">
        <v>768</v>
      </c>
      <c r="E697" s="178">
        <v>1</v>
      </c>
      <c r="F697" s="181"/>
      <c r="G697" s="134" t="s">
        <v>25</v>
      </c>
      <c r="H697" s="194" t="s">
        <v>772</v>
      </c>
      <c r="I697" s="181" t="s">
        <v>865</v>
      </c>
      <c r="J697" s="138" t="s">
        <v>866</v>
      </c>
      <c r="K697" s="134" t="s">
        <v>697</v>
      </c>
      <c r="L697" s="138" t="s">
        <v>867</v>
      </c>
      <c r="M697" s="134"/>
      <c r="N697" s="134"/>
      <c r="O697" s="139"/>
    </row>
    <row r="698" spans="1:15" ht="16.5" customHeight="1">
      <c r="A698" s="132" t="s">
        <v>107</v>
      </c>
      <c r="B698" s="133" t="s">
        <v>108</v>
      </c>
      <c r="C698" s="193" t="s">
        <v>670</v>
      </c>
      <c r="D698" s="134" t="s">
        <v>768</v>
      </c>
      <c r="E698" s="178">
        <v>1</v>
      </c>
      <c r="F698" s="181"/>
      <c r="G698" s="134" t="s">
        <v>25</v>
      </c>
      <c r="H698" s="194" t="s">
        <v>772</v>
      </c>
      <c r="I698" s="181" t="s">
        <v>868</v>
      </c>
      <c r="J698" s="138" t="s">
        <v>869</v>
      </c>
      <c r="K698" s="134" t="s">
        <v>697</v>
      </c>
      <c r="L698" s="134"/>
      <c r="M698" s="134"/>
      <c r="N698" s="134"/>
      <c r="O698" s="139"/>
    </row>
    <row r="699" spans="1:15" ht="16.5" customHeight="1">
      <c r="A699" s="132" t="s">
        <v>110</v>
      </c>
      <c r="B699" s="133" t="s">
        <v>111</v>
      </c>
      <c r="C699" s="193" t="s">
        <v>670</v>
      </c>
      <c r="D699" s="134" t="s">
        <v>768</v>
      </c>
      <c r="E699" s="178">
        <v>1</v>
      </c>
      <c r="F699" s="181"/>
      <c r="G699" s="134" t="s">
        <v>25</v>
      </c>
      <c r="H699" s="194" t="s">
        <v>772</v>
      </c>
      <c r="I699" s="181" t="s">
        <v>870</v>
      </c>
      <c r="J699" s="138" t="s">
        <v>871</v>
      </c>
      <c r="K699" s="138" t="s">
        <v>872</v>
      </c>
      <c r="L699" s="138" t="s">
        <v>739</v>
      </c>
      <c r="M699" s="134"/>
      <c r="N699" s="134"/>
      <c r="O699" s="139"/>
    </row>
    <row r="700" spans="1:15" ht="16.5" customHeight="1">
      <c r="A700" s="132" t="s">
        <v>112</v>
      </c>
      <c r="B700" s="133" t="s">
        <v>113</v>
      </c>
      <c r="C700" s="193" t="s">
        <v>670</v>
      </c>
      <c r="D700" s="134" t="s">
        <v>768</v>
      </c>
      <c r="E700" s="178">
        <v>1</v>
      </c>
      <c r="F700" s="181"/>
      <c r="G700" s="134" t="s">
        <v>25</v>
      </c>
      <c r="H700" s="194" t="s">
        <v>772</v>
      </c>
      <c r="I700" s="181" t="s">
        <v>873</v>
      </c>
      <c r="J700" s="138" t="s">
        <v>874</v>
      </c>
      <c r="K700" s="134" t="s">
        <v>697</v>
      </c>
      <c r="L700" s="138" t="s">
        <v>875</v>
      </c>
      <c r="M700" s="134"/>
      <c r="N700" s="134"/>
      <c r="O700" s="139"/>
    </row>
    <row r="701" spans="1:15" ht="16.5" customHeight="1">
      <c r="A701" s="132" t="s">
        <v>116</v>
      </c>
      <c r="B701" s="133" t="s">
        <v>117</v>
      </c>
      <c r="C701" s="193" t="s">
        <v>670</v>
      </c>
      <c r="D701" s="134" t="s">
        <v>768</v>
      </c>
      <c r="E701" s="178">
        <v>0</v>
      </c>
      <c r="F701" s="181"/>
      <c r="G701" s="134" t="s">
        <v>11</v>
      </c>
      <c r="H701" s="194" t="s">
        <v>775</v>
      </c>
      <c r="I701" s="195" t="s">
        <v>751</v>
      </c>
      <c r="J701" s="134" t="s">
        <v>752</v>
      </c>
      <c r="K701" s="134" t="s">
        <v>697</v>
      </c>
      <c r="L701" s="134"/>
      <c r="M701" s="134"/>
      <c r="N701" s="134"/>
      <c r="O701" s="139"/>
    </row>
    <row r="702" spans="1:15" ht="16.5" customHeight="1">
      <c r="A702" s="132" t="s">
        <v>119</v>
      </c>
      <c r="B702" s="133" t="s">
        <v>120</v>
      </c>
      <c r="C702" s="193" t="s">
        <v>670</v>
      </c>
      <c r="D702" s="134" t="s">
        <v>768</v>
      </c>
      <c r="E702" s="178">
        <v>1</v>
      </c>
      <c r="F702" s="181"/>
      <c r="G702" s="134" t="s">
        <v>25</v>
      </c>
      <c r="H702" s="194" t="s">
        <v>772</v>
      </c>
      <c r="I702" s="181" t="s">
        <v>876</v>
      </c>
      <c r="J702" s="138" t="s">
        <v>877</v>
      </c>
      <c r="K702" s="134" t="s">
        <v>697</v>
      </c>
      <c r="L702" s="138" t="s">
        <v>878</v>
      </c>
      <c r="M702" s="134"/>
      <c r="N702" s="134"/>
      <c r="O702" s="139"/>
    </row>
    <row r="703" spans="1:15" ht="16.5" customHeight="1">
      <c r="A703" s="132" t="s">
        <v>122</v>
      </c>
      <c r="B703" s="133" t="s">
        <v>123</v>
      </c>
      <c r="C703" s="193" t="s">
        <v>670</v>
      </c>
      <c r="D703" s="134" t="s">
        <v>768</v>
      </c>
      <c r="E703" s="178">
        <v>1</v>
      </c>
      <c r="F703" s="181"/>
      <c r="G703" s="134" t="s">
        <v>25</v>
      </c>
      <c r="H703" s="194" t="s">
        <v>772</v>
      </c>
      <c r="I703" s="181" t="s">
        <v>879</v>
      </c>
      <c r="J703" s="138" t="s">
        <v>880</v>
      </c>
      <c r="K703" s="138" t="s">
        <v>881</v>
      </c>
      <c r="L703" s="134" t="s">
        <v>697</v>
      </c>
      <c r="M703" s="138" t="s">
        <v>882</v>
      </c>
      <c r="N703" s="134"/>
      <c r="O703" s="139"/>
    </row>
    <row r="704" spans="1:15" ht="16.5" customHeight="1">
      <c r="A704" s="132" t="s">
        <v>125</v>
      </c>
      <c r="B704" s="133" t="s">
        <v>126</v>
      </c>
      <c r="C704" s="193" t="s">
        <v>670</v>
      </c>
      <c r="D704" s="134" t="s">
        <v>768</v>
      </c>
      <c r="E704" s="178">
        <v>1</v>
      </c>
      <c r="F704" s="181"/>
      <c r="G704" s="134" t="s">
        <v>25</v>
      </c>
      <c r="H704" s="194" t="s">
        <v>772</v>
      </c>
      <c r="I704" s="195" t="s">
        <v>883</v>
      </c>
      <c r="J704" s="138" t="s">
        <v>884</v>
      </c>
      <c r="K704" s="138" t="s">
        <v>885</v>
      </c>
      <c r="L704" s="134" t="s">
        <v>697</v>
      </c>
      <c r="M704" s="138" t="s">
        <v>886</v>
      </c>
      <c r="N704" s="134"/>
      <c r="O704" s="139"/>
    </row>
    <row r="705" spans="1:15" ht="16.5" customHeight="1">
      <c r="A705" s="132" t="s">
        <v>127</v>
      </c>
      <c r="B705" s="133" t="s">
        <v>128</v>
      </c>
      <c r="C705" s="193" t="s">
        <v>670</v>
      </c>
      <c r="D705" s="134" t="s">
        <v>768</v>
      </c>
      <c r="E705" s="178">
        <v>1</v>
      </c>
      <c r="F705" s="181"/>
      <c r="G705" s="134" t="s">
        <v>25</v>
      </c>
      <c r="H705" s="194" t="s">
        <v>772</v>
      </c>
      <c r="I705" s="181" t="s">
        <v>887</v>
      </c>
      <c r="J705" s="134" t="s">
        <v>888</v>
      </c>
      <c r="K705" s="134" t="s">
        <v>889</v>
      </c>
      <c r="L705" s="134" t="s">
        <v>697</v>
      </c>
      <c r="M705" s="138" t="s">
        <v>890</v>
      </c>
      <c r="N705" s="134"/>
      <c r="O705" s="139"/>
    </row>
    <row r="706" spans="1:15" ht="16.5" customHeight="1">
      <c r="A706" s="132" t="s">
        <v>129</v>
      </c>
      <c r="B706" s="133" t="s">
        <v>130</v>
      </c>
      <c r="C706" s="193" t="s">
        <v>670</v>
      </c>
      <c r="D706" s="134" t="s">
        <v>768</v>
      </c>
      <c r="E706" s="178">
        <v>1</v>
      </c>
      <c r="F706" s="183" t="s">
        <v>815</v>
      </c>
      <c r="G706" s="134" t="s">
        <v>25</v>
      </c>
      <c r="H706" s="194" t="s">
        <v>818</v>
      </c>
      <c r="I706" s="181" t="s">
        <v>891</v>
      </c>
      <c r="J706" s="138" t="s">
        <v>892</v>
      </c>
      <c r="K706" s="138" t="s">
        <v>893</v>
      </c>
      <c r="L706" s="138" t="s">
        <v>894</v>
      </c>
      <c r="M706" s="138" t="s">
        <v>895</v>
      </c>
      <c r="N706" s="134"/>
      <c r="O706" s="139"/>
    </row>
    <row r="707" spans="1:15" ht="16.5" customHeight="1">
      <c r="A707" s="132" t="s">
        <v>132</v>
      </c>
      <c r="B707" s="133" t="s">
        <v>133</v>
      </c>
      <c r="C707" s="193" t="s">
        <v>670</v>
      </c>
      <c r="D707" s="134" t="s">
        <v>768</v>
      </c>
      <c r="E707" s="178">
        <v>0</v>
      </c>
      <c r="F707" s="181"/>
      <c r="G707" s="134" t="s">
        <v>11</v>
      </c>
      <c r="H707" s="194" t="s">
        <v>775</v>
      </c>
      <c r="I707" s="195" t="s">
        <v>751</v>
      </c>
      <c r="J707" s="134" t="s">
        <v>752</v>
      </c>
      <c r="K707" s="134" t="s">
        <v>697</v>
      </c>
      <c r="L707" s="134"/>
      <c r="M707" s="134"/>
      <c r="N707" s="134"/>
      <c r="O707" s="139"/>
    </row>
    <row r="708" spans="1:15" ht="16.5" customHeight="1">
      <c r="A708" s="132" t="s">
        <v>134</v>
      </c>
      <c r="B708" s="133" t="s">
        <v>135</v>
      </c>
      <c r="C708" s="193" t="s">
        <v>670</v>
      </c>
      <c r="D708" s="134" t="s">
        <v>768</v>
      </c>
      <c r="E708" s="178">
        <v>0</v>
      </c>
      <c r="F708" s="181"/>
      <c r="G708" s="134" t="s">
        <v>11</v>
      </c>
      <c r="H708" s="194" t="s">
        <v>775</v>
      </c>
      <c r="I708" s="181"/>
      <c r="J708" s="138" t="s">
        <v>896</v>
      </c>
      <c r="K708" s="138" t="s">
        <v>753</v>
      </c>
      <c r="L708" s="134" t="s">
        <v>697</v>
      </c>
      <c r="M708" s="138"/>
      <c r="N708" s="134"/>
      <c r="O708" s="139"/>
    </row>
    <row r="709" spans="1:15" ht="16.5" customHeight="1">
      <c r="A709" s="132" t="s">
        <v>139</v>
      </c>
      <c r="B709" s="133" t="s">
        <v>140</v>
      </c>
      <c r="C709" s="193" t="s">
        <v>670</v>
      </c>
      <c r="D709" s="134" t="s">
        <v>768</v>
      </c>
      <c r="E709" s="178">
        <v>0</v>
      </c>
      <c r="F709" s="172" t="s">
        <v>815</v>
      </c>
      <c r="G709" s="134" t="s">
        <v>11</v>
      </c>
      <c r="H709" s="194" t="s">
        <v>899</v>
      </c>
      <c r="I709" s="181" t="s">
        <v>897</v>
      </c>
      <c r="J709" s="138" t="s">
        <v>898</v>
      </c>
      <c r="K709" s="138" t="s">
        <v>754</v>
      </c>
      <c r="L709" s="138" t="s">
        <v>697</v>
      </c>
      <c r="M709" s="134"/>
      <c r="N709" s="134"/>
      <c r="O709" s="139"/>
    </row>
    <row r="710" spans="1:15" ht="16.5" customHeight="1">
      <c r="A710" s="132" t="s">
        <v>141</v>
      </c>
      <c r="B710" s="133" t="s">
        <v>142</v>
      </c>
      <c r="C710" s="193" t="s">
        <v>670</v>
      </c>
      <c r="D710" s="134" t="s">
        <v>768</v>
      </c>
      <c r="E710" s="178">
        <v>1</v>
      </c>
      <c r="F710" s="181"/>
      <c r="G710" s="134" t="s">
        <v>25</v>
      </c>
      <c r="H710" s="194" t="s">
        <v>772</v>
      </c>
      <c r="I710" s="181" t="s">
        <v>900</v>
      </c>
      <c r="J710" s="138" t="s">
        <v>901</v>
      </c>
      <c r="K710" s="138" t="s">
        <v>902</v>
      </c>
      <c r="L710" s="138" t="s">
        <v>903</v>
      </c>
      <c r="M710" s="138" t="s">
        <v>757</v>
      </c>
      <c r="N710" s="134"/>
      <c r="O710" s="139"/>
    </row>
    <row r="711" spans="1:15" ht="16.5" customHeight="1">
      <c r="A711" s="132" t="s">
        <v>144</v>
      </c>
      <c r="B711" s="133" t="s">
        <v>145</v>
      </c>
      <c r="C711" s="193" t="s">
        <v>670</v>
      </c>
      <c r="D711" s="134" t="s">
        <v>768</v>
      </c>
      <c r="E711" s="178">
        <v>1</v>
      </c>
      <c r="F711" s="181"/>
      <c r="G711" s="134" t="s">
        <v>25</v>
      </c>
      <c r="H711" s="194" t="s">
        <v>772</v>
      </c>
      <c r="I711" s="181" t="s">
        <v>904</v>
      </c>
      <c r="J711" s="138" t="s">
        <v>905</v>
      </c>
      <c r="K711" s="138" t="s">
        <v>906</v>
      </c>
      <c r="L711" s="138" t="s">
        <v>907</v>
      </c>
      <c r="M711" s="134"/>
      <c r="N711" s="134"/>
      <c r="O711" s="139"/>
    </row>
    <row r="712" spans="1:15" ht="16.5" customHeight="1">
      <c r="A712" s="132" t="s">
        <v>147</v>
      </c>
      <c r="B712" s="133" t="s">
        <v>148</v>
      </c>
      <c r="C712" s="193" t="s">
        <v>670</v>
      </c>
      <c r="D712" s="134" t="s">
        <v>768</v>
      </c>
      <c r="E712" s="178">
        <v>1</v>
      </c>
      <c r="F712" s="181"/>
      <c r="G712" s="134" t="s">
        <v>25</v>
      </c>
      <c r="H712" s="194" t="s">
        <v>772</v>
      </c>
      <c r="I712" s="181" t="s">
        <v>908</v>
      </c>
      <c r="J712" s="138" t="s">
        <v>909</v>
      </c>
      <c r="K712" s="134" t="s">
        <v>697</v>
      </c>
      <c r="L712" s="134"/>
      <c r="M712" s="134"/>
      <c r="N712" s="134"/>
      <c r="O712" s="139"/>
    </row>
    <row r="713" spans="1:15" ht="16.5" customHeight="1">
      <c r="A713" s="132" t="s">
        <v>151</v>
      </c>
      <c r="B713" s="133" t="s">
        <v>152</v>
      </c>
      <c r="C713" s="193" t="s">
        <v>670</v>
      </c>
      <c r="D713" s="134" t="s">
        <v>768</v>
      </c>
      <c r="E713" s="178">
        <v>1</v>
      </c>
      <c r="F713" s="181"/>
      <c r="G713" s="134" t="s">
        <v>25</v>
      </c>
      <c r="H713" s="194" t="s">
        <v>772</v>
      </c>
      <c r="I713" s="181" t="s">
        <v>910</v>
      </c>
      <c r="J713" s="138" t="s">
        <v>911</v>
      </c>
      <c r="K713" s="138" t="s">
        <v>912</v>
      </c>
      <c r="L713" s="138" t="s">
        <v>913</v>
      </c>
      <c r="M713" s="134" t="s">
        <v>697</v>
      </c>
      <c r="N713" s="134"/>
      <c r="O713" s="139"/>
    </row>
    <row r="714" spans="1:15" ht="16.5" customHeight="1">
      <c r="A714" s="132" t="s">
        <v>153</v>
      </c>
      <c r="B714" s="133" t="s">
        <v>154</v>
      </c>
      <c r="C714" s="193" t="s">
        <v>670</v>
      </c>
      <c r="D714" s="134" t="s">
        <v>768</v>
      </c>
      <c r="E714" s="178">
        <v>0</v>
      </c>
      <c r="F714" s="181"/>
      <c r="G714" s="134" t="s">
        <v>11</v>
      </c>
      <c r="H714" s="194" t="s">
        <v>775</v>
      </c>
      <c r="I714" s="181" t="s">
        <v>766</v>
      </c>
      <c r="J714" s="138" t="s">
        <v>767</v>
      </c>
      <c r="K714" s="138" t="s">
        <v>697</v>
      </c>
      <c r="L714" s="134"/>
      <c r="M714" s="134"/>
      <c r="N714" s="134"/>
      <c r="O714" s="139"/>
    </row>
    <row r="715" spans="1:15" ht="16.5" customHeight="1">
      <c r="A715" s="158" t="s">
        <v>156</v>
      </c>
      <c r="B715" s="159" t="s">
        <v>157</v>
      </c>
      <c r="C715" s="197" t="s">
        <v>670</v>
      </c>
      <c r="D715" s="143" t="s">
        <v>768</v>
      </c>
      <c r="E715" s="178">
        <v>0</v>
      </c>
      <c r="F715" s="181"/>
      <c r="G715" s="134" t="s">
        <v>11</v>
      </c>
      <c r="H715" s="198" t="s">
        <v>775</v>
      </c>
      <c r="I715" s="195" t="s">
        <v>751</v>
      </c>
      <c r="J715" s="143" t="s">
        <v>752</v>
      </c>
      <c r="K715" s="143" t="s">
        <v>697</v>
      </c>
      <c r="L715" s="143"/>
      <c r="M715" s="143"/>
      <c r="N715" s="143"/>
      <c r="O715" s="145"/>
    </row>
    <row r="716" spans="1:15" ht="16.5" customHeight="1">
      <c r="A716" s="168" t="s">
        <v>2</v>
      </c>
      <c r="B716" s="169" t="s">
        <v>3</v>
      </c>
      <c r="C716" s="170" t="s">
        <v>670</v>
      </c>
      <c r="D716" s="131" t="s">
        <v>914</v>
      </c>
      <c r="E716" s="171">
        <v>1</v>
      </c>
      <c r="F716" s="199"/>
      <c r="G716" s="124" t="s">
        <v>25</v>
      </c>
      <c r="H716" s="194" t="s">
        <v>917</v>
      </c>
      <c r="I716" s="200"/>
      <c r="J716" s="138" t="s">
        <v>916</v>
      </c>
      <c r="K716" s="141"/>
      <c r="L716" s="141"/>
      <c r="M716" s="141"/>
      <c r="N716" s="141"/>
      <c r="O716" s="180"/>
    </row>
    <row r="717" spans="1:15" ht="16.5" customHeight="1">
      <c r="A717" s="175" t="s">
        <v>12</v>
      </c>
      <c r="B717" s="176" t="s">
        <v>13</v>
      </c>
      <c r="C717" s="177" t="s">
        <v>670</v>
      </c>
      <c r="D717" s="141" t="s">
        <v>914</v>
      </c>
      <c r="E717" s="178">
        <v>1</v>
      </c>
      <c r="F717" s="199"/>
      <c r="G717" s="134" t="s">
        <v>25</v>
      </c>
      <c r="H717" s="194" t="s">
        <v>917</v>
      </c>
      <c r="I717" s="200"/>
      <c r="J717" s="138" t="s">
        <v>916</v>
      </c>
      <c r="K717" s="141"/>
      <c r="L717" s="141"/>
      <c r="M717" s="141"/>
      <c r="N717" s="141"/>
      <c r="O717" s="180"/>
    </row>
    <row r="718" spans="1:15" ht="16.5" customHeight="1">
      <c r="A718" s="175" t="s">
        <v>14</v>
      </c>
      <c r="B718" s="176" t="s">
        <v>15</v>
      </c>
      <c r="C718" s="177" t="s">
        <v>670</v>
      </c>
      <c r="D718" s="141" t="s">
        <v>914</v>
      </c>
      <c r="E718" s="178">
        <v>1</v>
      </c>
      <c r="F718" s="199"/>
      <c r="G718" s="134" t="s">
        <v>25</v>
      </c>
      <c r="H718" s="194" t="s">
        <v>917</v>
      </c>
      <c r="I718" s="200"/>
      <c r="J718" s="138" t="s">
        <v>916</v>
      </c>
      <c r="K718" s="141"/>
      <c r="L718" s="141"/>
      <c r="M718" s="141"/>
      <c r="N718" s="141"/>
      <c r="O718" s="180"/>
    </row>
    <row r="719" spans="1:15" ht="16.5" customHeight="1">
      <c r="A719" s="175" t="s">
        <v>16</v>
      </c>
      <c r="B719" s="176" t="s">
        <v>17</v>
      </c>
      <c r="C719" s="177" t="s">
        <v>670</v>
      </c>
      <c r="D719" s="141" t="s">
        <v>914</v>
      </c>
      <c r="E719" s="178">
        <v>1</v>
      </c>
      <c r="F719" s="199"/>
      <c r="G719" s="134" t="s">
        <v>25</v>
      </c>
      <c r="H719" s="194" t="s">
        <v>917</v>
      </c>
      <c r="I719" s="200"/>
      <c r="J719" s="138" t="s">
        <v>916</v>
      </c>
      <c r="K719" s="141"/>
      <c r="L719" s="141"/>
      <c r="M719" s="141"/>
      <c r="N719" s="141"/>
      <c r="O719" s="180"/>
    </row>
    <row r="720" spans="1:15" ht="16.5" customHeight="1">
      <c r="A720" s="175" t="s">
        <v>18</v>
      </c>
      <c r="B720" s="176" t="s">
        <v>19</v>
      </c>
      <c r="C720" s="177" t="s">
        <v>670</v>
      </c>
      <c r="D720" s="141" t="s">
        <v>914</v>
      </c>
      <c r="E720" s="178">
        <v>1</v>
      </c>
      <c r="F720" s="199"/>
      <c r="G720" s="134" t="s">
        <v>25</v>
      </c>
      <c r="H720" s="194" t="s">
        <v>917</v>
      </c>
      <c r="I720" s="200"/>
      <c r="J720" s="138" t="s">
        <v>916</v>
      </c>
      <c r="K720" s="141"/>
      <c r="L720" s="141"/>
      <c r="M720" s="141"/>
      <c r="N720" s="141"/>
      <c r="O720" s="180"/>
    </row>
    <row r="721" spans="1:15" ht="16.5" customHeight="1">
      <c r="A721" s="175" t="s">
        <v>20</v>
      </c>
      <c r="B721" s="176" t="s">
        <v>21</v>
      </c>
      <c r="C721" s="177" t="s">
        <v>670</v>
      </c>
      <c r="D721" s="141" t="s">
        <v>914</v>
      </c>
      <c r="E721" s="178">
        <v>1</v>
      </c>
      <c r="F721" s="199"/>
      <c r="G721" s="134" t="s">
        <v>25</v>
      </c>
      <c r="H721" s="194" t="s">
        <v>917</v>
      </c>
      <c r="I721" s="200"/>
      <c r="J721" s="138" t="s">
        <v>916</v>
      </c>
      <c r="K721" s="141"/>
      <c r="L721" s="141"/>
      <c r="M721" s="141"/>
      <c r="N721" s="141"/>
      <c r="O721" s="141"/>
    </row>
    <row r="722" spans="1:15" ht="16.5" customHeight="1">
      <c r="A722" s="175" t="s">
        <v>26</v>
      </c>
      <c r="B722" s="176" t="s">
        <v>27</v>
      </c>
      <c r="C722" s="177" t="s">
        <v>670</v>
      </c>
      <c r="D722" s="141" t="s">
        <v>914</v>
      </c>
      <c r="E722" s="178">
        <v>1</v>
      </c>
      <c r="F722" s="199"/>
      <c r="G722" s="134" t="s">
        <v>25</v>
      </c>
      <c r="H722" s="194" t="s">
        <v>917</v>
      </c>
      <c r="I722" s="200" t="s">
        <v>915</v>
      </c>
      <c r="J722" s="138" t="s">
        <v>916</v>
      </c>
      <c r="K722" s="141"/>
      <c r="L722" s="141"/>
      <c r="M722" s="141"/>
      <c r="N722" s="141"/>
      <c r="O722" s="180"/>
    </row>
    <row r="723" spans="1:15" ht="16.5" customHeight="1">
      <c r="A723" s="175" t="s">
        <v>29</v>
      </c>
      <c r="B723" s="176" t="s">
        <v>30</v>
      </c>
      <c r="C723" s="177" t="s">
        <v>670</v>
      </c>
      <c r="D723" s="141" t="s">
        <v>914</v>
      </c>
      <c r="E723" s="178">
        <v>1</v>
      </c>
      <c r="F723" s="199"/>
      <c r="G723" s="134" t="s">
        <v>25</v>
      </c>
      <c r="H723" s="194" t="s">
        <v>917</v>
      </c>
      <c r="I723" s="200"/>
      <c r="J723" s="138" t="s">
        <v>916</v>
      </c>
      <c r="K723" s="141"/>
      <c r="L723" s="141"/>
      <c r="M723" s="141"/>
      <c r="N723" s="141"/>
      <c r="O723" s="141"/>
    </row>
    <row r="724" spans="1:15" ht="16.5" customHeight="1">
      <c r="A724" s="175" t="s">
        <v>32</v>
      </c>
      <c r="B724" s="176" t="s">
        <v>33</v>
      </c>
      <c r="C724" s="177" t="s">
        <v>670</v>
      </c>
      <c r="D724" s="141" t="s">
        <v>914</v>
      </c>
      <c r="E724" s="178">
        <v>1</v>
      </c>
      <c r="F724" s="199"/>
      <c r="G724" s="134" t="s">
        <v>25</v>
      </c>
      <c r="H724" s="194" t="s">
        <v>917</v>
      </c>
      <c r="I724" s="200"/>
      <c r="J724" s="138" t="s">
        <v>916</v>
      </c>
      <c r="K724" s="141"/>
      <c r="L724" s="141"/>
      <c r="M724" s="141"/>
      <c r="N724" s="141"/>
      <c r="O724" s="180"/>
    </row>
    <row r="725" spans="1:15" ht="16.5" customHeight="1">
      <c r="A725" s="175" t="s">
        <v>34</v>
      </c>
      <c r="B725" s="176" t="s">
        <v>35</v>
      </c>
      <c r="C725" s="177" t="s">
        <v>670</v>
      </c>
      <c r="D725" s="141" t="s">
        <v>914</v>
      </c>
      <c r="E725" s="178">
        <v>1</v>
      </c>
      <c r="F725" s="199"/>
      <c r="G725" s="134" t="s">
        <v>25</v>
      </c>
      <c r="H725" s="194" t="s">
        <v>917</v>
      </c>
      <c r="I725" s="200"/>
      <c r="J725" s="138" t="s">
        <v>916</v>
      </c>
      <c r="K725" s="141"/>
      <c r="L725" s="141"/>
      <c r="M725" s="141"/>
      <c r="N725" s="141"/>
      <c r="O725" s="180"/>
    </row>
    <row r="726" spans="1:15" ht="16.5" customHeight="1">
      <c r="A726" s="175" t="s">
        <v>37</v>
      </c>
      <c r="B726" s="176" t="s">
        <v>38</v>
      </c>
      <c r="C726" s="177" t="s">
        <v>670</v>
      </c>
      <c r="D726" s="141" t="s">
        <v>914</v>
      </c>
      <c r="E726" s="178">
        <v>1</v>
      </c>
      <c r="F726" s="199"/>
      <c r="G726" s="134" t="s">
        <v>25</v>
      </c>
      <c r="H726" s="194" t="s">
        <v>917</v>
      </c>
      <c r="I726" s="200"/>
      <c r="J726" s="138" t="s">
        <v>916</v>
      </c>
      <c r="K726" s="141"/>
      <c r="L726" s="141"/>
      <c r="M726" s="141"/>
      <c r="N726" s="141"/>
      <c r="O726" s="180"/>
    </row>
    <row r="727" spans="1:15" ht="16.5" customHeight="1">
      <c r="A727" s="175" t="s">
        <v>42</v>
      </c>
      <c r="B727" s="176" t="s">
        <v>43</v>
      </c>
      <c r="C727" s="177" t="s">
        <v>670</v>
      </c>
      <c r="D727" s="141" t="s">
        <v>914</v>
      </c>
      <c r="E727" s="178">
        <v>1</v>
      </c>
      <c r="F727" s="199"/>
      <c r="G727" s="134" t="s">
        <v>25</v>
      </c>
      <c r="H727" s="194" t="s">
        <v>917</v>
      </c>
      <c r="I727" s="200"/>
      <c r="J727" s="138" t="s">
        <v>916</v>
      </c>
      <c r="K727" s="141"/>
      <c r="L727" s="141"/>
      <c r="M727" s="141"/>
      <c r="N727" s="141"/>
      <c r="O727" s="180"/>
    </row>
    <row r="728" spans="1:15" ht="16.5" customHeight="1">
      <c r="A728" s="175" t="s">
        <v>45</v>
      </c>
      <c r="B728" s="176" t="s">
        <v>46</v>
      </c>
      <c r="C728" s="177" t="s">
        <v>670</v>
      </c>
      <c r="D728" s="141" t="s">
        <v>914</v>
      </c>
      <c r="E728" s="178">
        <v>1</v>
      </c>
      <c r="F728" s="199"/>
      <c r="G728" s="134" t="s">
        <v>25</v>
      </c>
      <c r="H728" s="194" t="s">
        <v>917</v>
      </c>
      <c r="I728" s="200"/>
      <c r="J728" s="138" t="s">
        <v>916</v>
      </c>
      <c r="K728" s="141"/>
      <c r="L728" s="141"/>
      <c r="M728" s="141"/>
      <c r="N728" s="141"/>
      <c r="O728" s="180"/>
    </row>
    <row r="729" spans="1:15" ht="16.5" customHeight="1">
      <c r="A729" s="175" t="s">
        <v>47</v>
      </c>
      <c r="B729" s="176" t="s">
        <v>48</v>
      </c>
      <c r="C729" s="177" t="s">
        <v>670</v>
      </c>
      <c r="D729" s="141" t="s">
        <v>914</v>
      </c>
      <c r="E729" s="178">
        <v>1</v>
      </c>
      <c r="F729" s="199"/>
      <c r="G729" s="134" t="s">
        <v>25</v>
      </c>
      <c r="H729" s="194" t="s">
        <v>917</v>
      </c>
      <c r="I729" s="200"/>
      <c r="J729" s="138" t="s">
        <v>916</v>
      </c>
      <c r="K729" s="141"/>
      <c r="L729" s="141"/>
      <c r="M729" s="141"/>
      <c r="N729" s="141"/>
      <c r="O729" s="180"/>
    </row>
    <row r="730" spans="1:15" ht="16.5" customHeight="1">
      <c r="A730" s="175" t="s">
        <v>50</v>
      </c>
      <c r="B730" s="176" t="s">
        <v>51</v>
      </c>
      <c r="C730" s="177" t="s">
        <v>670</v>
      </c>
      <c r="D730" s="141" t="s">
        <v>914</v>
      </c>
      <c r="E730" s="178">
        <v>1</v>
      </c>
      <c r="F730" s="199"/>
      <c r="G730" s="134" t="s">
        <v>25</v>
      </c>
      <c r="H730" s="194" t="s">
        <v>917</v>
      </c>
      <c r="I730" s="200"/>
      <c r="J730" s="138" t="s">
        <v>916</v>
      </c>
      <c r="K730" s="141"/>
      <c r="L730" s="141"/>
      <c r="M730" s="141"/>
      <c r="N730" s="141"/>
      <c r="O730" s="180"/>
    </row>
    <row r="731" spans="1:15" ht="16.5" customHeight="1">
      <c r="A731" s="175" t="s">
        <v>53</v>
      </c>
      <c r="B731" s="176" t="s">
        <v>54</v>
      </c>
      <c r="C731" s="177" t="s">
        <v>670</v>
      </c>
      <c r="D731" s="141" t="s">
        <v>914</v>
      </c>
      <c r="E731" s="178">
        <v>1</v>
      </c>
      <c r="F731" s="199"/>
      <c r="G731" s="134" t="s">
        <v>25</v>
      </c>
      <c r="H731" s="194" t="s">
        <v>917</v>
      </c>
      <c r="I731" s="200"/>
      <c r="J731" s="138" t="s">
        <v>916</v>
      </c>
      <c r="K731" s="141"/>
      <c r="L731" s="141"/>
      <c r="M731" s="141"/>
      <c r="N731" s="141"/>
      <c r="O731" s="180"/>
    </row>
    <row r="732" spans="1:15" ht="16.5" customHeight="1">
      <c r="A732" s="175" t="s">
        <v>55</v>
      </c>
      <c r="B732" s="176" t="s">
        <v>56</v>
      </c>
      <c r="C732" s="177" t="s">
        <v>670</v>
      </c>
      <c r="D732" s="141" t="s">
        <v>914</v>
      </c>
      <c r="E732" s="178">
        <v>1</v>
      </c>
      <c r="F732" s="199"/>
      <c r="G732" s="134" t="s">
        <v>25</v>
      </c>
      <c r="H732" s="194" t="s">
        <v>917</v>
      </c>
      <c r="I732" s="200"/>
      <c r="J732" s="138" t="s">
        <v>916</v>
      </c>
      <c r="K732" s="141"/>
      <c r="L732" s="141"/>
      <c r="M732" s="141"/>
      <c r="N732" s="141"/>
      <c r="O732" s="180"/>
    </row>
    <row r="733" spans="1:15" ht="16.5" customHeight="1">
      <c r="A733" s="175" t="s">
        <v>57</v>
      </c>
      <c r="B733" s="176" t="s">
        <v>58</v>
      </c>
      <c r="C733" s="177" t="s">
        <v>670</v>
      </c>
      <c r="D733" s="141" t="s">
        <v>914</v>
      </c>
      <c r="E733" s="178">
        <v>1</v>
      </c>
      <c r="F733" s="199"/>
      <c r="G733" s="134" t="s">
        <v>25</v>
      </c>
      <c r="H733" s="194" t="s">
        <v>917</v>
      </c>
      <c r="I733" s="200"/>
      <c r="J733" s="138" t="s">
        <v>916</v>
      </c>
      <c r="K733" s="141"/>
      <c r="L733" s="141"/>
      <c r="M733" s="141"/>
      <c r="N733" s="141"/>
      <c r="O733" s="180"/>
    </row>
    <row r="734" spans="1:15" ht="16.5" customHeight="1">
      <c r="A734" s="175" t="s">
        <v>61</v>
      </c>
      <c r="B734" s="176" t="s">
        <v>62</v>
      </c>
      <c r="C734" s="177" t="s">
        <v>670</v>
      </c>
      <c r="D734" s="141" t="s">
        <v>914</v>
      </c>
      <c r="E734" s="178">
        <v>1</v>
      </c>
      <c r="F734" s="199"/>
      <c r="G734" s="134" t="s">
        <v>25</v>
      </c>
      <c r="H734" s="194" t="s">
        <v>917</v>
      </c>
      <c r="I734" s="200"/>
      <c r="J734" s="138" t="s">
        <v>916</v>
      </c>
      <c r="K734" s="141"/>
      <c r="L734" s="141"/>
      <c r="M734" s="141"/>
      <c r="N734" s="141"/>
      <c r="O734" s="180"/>
    </row>
    <row r="735" spans="1:15" ht="16.5" customHeight="1">
      <c r="A735" s="175" t="s">
        <v>63</v>
      </c>
      <c r="B735" s="176" t="s">
        <v>64</v>
      </c>
      <c r="C735" s="177" t="s">
        <v>670</v>
      </c>
      <c r="D735" s="141" t="s">
        <v>914</v>
      </c>
      <c r="E735" s="178">
        <v>1</v>
      </c>
      <c r="F735" s="199"/>
      <c r="G735" s="134" t="s">
        <v>25</v>
      </c>
      <c r="H735" s="194" t="s">
        <v>917</v>
      </c>
      <c r="I735" s="200"/>
      <c r="J735" s="138" t="s">
        <v>916</v>
      </c>
      <c r="K735" s="141"/>
      <c r="L735" s="141"/>
      <c r="M735" s="141"/>
      <c r="N735" s="141"/>
      <c r="O735" s="180"/>
    </row>
    <row r="736" spans="1:15" ht="16.5" customHeight="1">
      <c r="A736" s="175" t="s">
        <v>67</v>
      </c>
      <c r="B736" s="176" t="s">
        <v>68</v>
      </c>
      <c r="C736" s="177" t="s">
        <v>670</v>
      </c>
      <c r="D736" s="141" t="s">
        <v>914</v>
      </c>
      <c r="E736" s="178">
        <v>1</v>
      </c>
      <c r="F736" s="199"/>
      <c r="G736" s="134" t="s">
        <v>25</v>
      </c>
      <c r="H736" s="194" t="s">
        <v>917</v>
      </c>
      <c r="I736" s="200"/>
      <c r="J736" s="138" t="s">
        <v>916</v>
      </c>
      <c r="K736" s="141"/>
      <c r="L736" s="141"/>
      <c r="M736" s="141"/>
      <c r="N736" s="141"/>
      <c r="O736" s="180"/>
    </row>
    <row r="737" spans="1:15" ht="16.5" customHeight="1">
      <c r="A737" s="175" t="s">
        <v>71</v>
      </c>
      <c r="B737" s="176" t="s">
        <v>72</v>
      </c>
      <c r="C737" s="177" t="s">
        <v>670</v>
      </c>
      <c r="D737" s="141" t="s">
        <v>914</v>
      </c>
      <c r="E737" s="178">
        <v>1</v>
      </c>
      <c r="F737" s="199"/>
      <c r="G737" s="134" t="s">
        <v>25</v>
      </c>
      <c r="H737" s="194" t="s">
        <v>917</v>
      </c>
      <c r="I737" s="200"/>
      <c r="J737" s="138" t="s">
        <v>916</v>
      </c>
      <c r="K737" s="141"/>
      <c r="L737" s="141"/>
      <c r="M737" s="141"/>
      <c r="N737" s="141"/>
      <c r="O737" s="180"/>
    </row>
    <row r="738" spans="1:15" ht="16.5" customHeight="1">
      <c r="A738" s="175" t="s">
        <v>74</v>
      </c>
      <c r="B738" s="176" t="s">
        <v>75</v>
      </c>
      <c r="C738" s="177" t="s">
        <v>670</v>
      </c>
      <c r="D738" s="141" t="s">
        <v>914</v>
      </c>
      <c r="E738" s="178">
        <v>1</v>
      </c>
      <c r="F738" s="199"/>
      <c r="G738" s="134" t="s">
        <v>25</v>
      </c>
      <c r="H738" s="194" t="s">
        <v>917</v>
      </c>
      <c r="I738" s="200"/>
      <c r="J738" s="138" t="s">
        <v>916</v>
      </c>
      <c r="K738" s="141"/>
      <c r="L738" s="141"/>
      <c r="M738" s="141"/>
      <c r="N738" s="141"/>
      <c r="O738" s="180"/>
    </row>
    <row r="739" spans="1:15" ht="16.5" customHeight="1">
      <c r="A739" s="175" t="s">
        <v>76</v>
      </c>
      <c r="B739" s="176" t="s">
        <v>77</v>
      </c>
      <c r="C739" s="177" t="s">
        <v>670</v>
      </c>
      <c r="D739" s="141" t="s">
        <v>914</v>
      </c>
      <c r="E739" s="178">
        <v>1</v>
      </c>
      <c r="F739" s="199"/>
      <c r="G739" s="134" t="s">
        <v>25</v>
      </c>
      <c r="H739" s="194" t="s">
        <v>917</v>
      </c>
      <c r="I739" s="200"/>
      <c r="J739" s="138" t="s">
        <v>916</v>
      </c>
      <c r="K739" s="141"/>
      <c r="L739" s="141"/>
      <c r="M739" s="141"/>
      <c r="N739" s="141"/>
      <c r="O739" s="180"/>
    </row>
    <row r="740" spans="1:15" ht="16.5" customHeight="1">
      <c r="A740" s="175" t="s">
        <v>80</v>
      </c>
      <c r="B740" s="176" t="s">
        <v>81</v>
      </c>
      <c r="C740" s="177" t="s">
        <v>670</v>
      </c>
      <c r="D740" s="141" t="s">
        <v>914</v>
      </c>
      <c r="E740" s="178">
        <v>1</v>
      </c>
      <c r="F740" s="199"/>
      <c r="G740" s="134" t="s">
        <v>25</v>
      </c>
      <c r="H740" s="194" t="s">
        <v>917</v>
      </c>
      <c r="I740" s="200"/>
      <c r="J740" s="138" t="s">
        <v>916</v>
      </c>
      <c r="K740" s="141"/>
      <c r="L740" s="141"/>
      <c r="M740" s="141"/>
      <c r="N740" s="141"/>
      <c r="O740" s="180"/>
    </row>
    <row r="741" spans="1:15" ht="16.5" customHeight="1">
      <c r="A741" s="175" t="s">
        <v>83</v>
      </c>
      <c r="B741" s="176" t="s">
        <v>84</v>
      </c>
      <c r="C741" s="177" t="s">
        <v>670</v>
      </c>
      <c r="D741" s="141" t="s">
        <v>914</v>
      </c>
      <c r="E741" s="178">
        <v>1</v>
      </c>
      <c r="F741" s="199"/>
      <c r="G741" s="134" t="s">
        <v>25</v>
      </c>
      <c r="H741" s="194" t="s">
        <v>917</v>
      </c>
      <c r="I741" s="200"/>
      <c r="J741" s="138" t="s">
        <v>916</v>
      </c>
      <c r="K741" s="141"/>
      <c r="L741" s="141"/>
      <c r="M741" s="141"/>
      <c r="N741" s="141"/>
      <c r="O741" s="180"/>
    </row>
    <row r="742" spans="1:15" ht="16.5" customHeight="1">
      <c r="A742" s="175" t="s">
        <v>86</v>
      </c>
      <c r="B742" s="176" t="s">
        <v>87</v>
      </c>
      <c r="C742" s="177" t="s">
        <v>670</v>
      </c>
      <c r="D742" s="141" t="s">
        <v>914</v>
      </c>
      <c r="E742" s="178">
        <v>1</v>
      </c>
      <c r="F742" s="199"/>
      <c r="G742" s="134" t="s">
        <v>25</v>
      </c>
      <c r="H742" s="194" t="s">
        <v>917</v>
      </c>
      <c r="I742" s="200"/>
      <c r="J742" s="138" t="s">
        <v>916</v>
      </c>
      <c r="K742" s="141"/>
      <c r="L742" s="141"/>
      <c r="M742" s="141"/>
      <c r="N742" s="141"/>
      <c r="O742" s="180"/>
    </row>
    <row r="743" spans="1:15" ht="16.5" customHeight="1">
      <c r="A743" s="175" t="s">
        <v>89</v>
      </c>
      <c r="B743" s="176" t="s">
        <v>90</v>
      </c>
      <c r="C743" s="177" t="s">
        <v>670</v>
      </c>
      <c r="D743" s="141" t="s">
        <v>914</v>
      </c>
      <c r="E743" s="178">
        <v>1</v>
      </c>
      <c r="F743" s="199"/>
      <c r="G743" s="134" t="s">
        <v>25</v>
      </c>
      <c r="H743" s="194" t="s">
        <v>917</v>
      </c>
      <c r="I743" s="200"/>
      <c r="J743" s="138" t="s">
        <v>916</v>
      </c>
      <c r="K743" s="141"/>
      <c r="L743" s="141"/>
      <c r="M743" s="141"/>
      <c r="N743" s="141"/>
      <c r="O743" s="180"/>
    </row>
    <row r="744" spans="1:15" ht="16.5" customHeight="1">
      <c r="A744" s="175" t="s">
        <v>91</v>
      </c>
      <c r="B744" s="176" t="s">
        <v>92</v>
      </c>
      <c r="C744" s="177" t="s">
        <v>670</v>
      </c>
      <c r="D744" s="141" t="s">
        <v>914</v>
      </c>
      <c r="E744" s="178">
        <v>1</v>
      </c>
      <c r="F744" s="199"/>
      <c r="G744" s="134" t="s">
        <v>25</v>
      </c>
      <c r="H744" s="194" t="s">
        <v>917</v>
      </c>
      <c r="I744" s="200"/>
      <c r="J744" s="138" t="s">
        <v>916</v>
      </c>
      <c r="K744" s="141"/>
      <c r="L744" s="141"/>
      <c r="M744" s="141"/>
      <c r="N744" s="141"/>
      <c r="O744" s="180"/>
    </row>
    <row r="745" spans="1:15" ht="16.5" customHeight="1">
      <c r="A745" s="175" t="s">
        <v>94</v>
      </c>
      <c r="B745" s="176" t="s">
        <v>95</v>
      </c>
      <c r="C745" s="177" t="s">
        <v>670</v>
      </c>
      <c r="D745" s="141" t="s">
        <v>914</v>
      </c>
      <c r="E745" s="178">
        <v>1</v>
      </c>
      <c r="F745" s="199"/>
      <c r="G745" s="134" t="s">
        <v>25</v>
      </c>
      <c r="H745" s="194" t="s">
        <v>917</v>
      </c>
      <c r="I745" s="200"/>
      <c r="J745" s="138" t="s">
        <v>916</v>
      </c>
      <c r="K745" s="141"/>
      <c r="L745" s="141"/>
      <c r="M745" s="141"/>
      <c r="N745" s="141"/>
      <c r="O745" s="180"/>
    </row>
    <row r="746" spans="1:15" ht="16.5" customHeight="1">
      <c r="A746" s="175" t="s">
        <v>96</v>
      </c>
      <c r="B746" s="176" t="s">
        <v>97</v>
      </c>
      <c r="C746" s="177" t="s">
        <v>670</v>
      </c>
      <c r="D746" s="141" t="s">
        <v>914</v>
      </c>
      <c r="E746" s="178">
        <v>1</v>
      </c>
      <c r="F746" s="199"/>
      <c r="G746" s="134" t="s">
        <v>25</v>
      </c>
      <c r="H746" s="194" t="s">
        <v>917</v>
      </c>
      <c r="I746" s="200"/>
      <c r="J746" s="138" t="s">
        <v>916</v>
      </c>
      <c r="K746" s="141"/>
      <c r="L746" s="141"/>
      <c r="M746" s="141"/>
      <c r="N746" s="141"/>
      <c r="O746" s="180"/>
    </row>
    <row r="747" spans="1:15" ht="16.5" customHeight="1">
      <c r="A747" s="175" t="s">
        <v>100</v>
      </c>
      <c r="B747" s="176" t="s">
        <v>101</v>
      </c>
      <c r="C747" s="177" t="s">
        <v>670</v>
      </c>
      <c r="D747" s="141" t="s">
        <v>914</v>
      </c>
      <c r="E747" s="178">
        <v>1</v>
      </c>
      <c r="F747" s="199"/>
      <c r="G747" s="134" t="s">
        <v>25</v>
      </c>
      <c r="H747" s="194" t="s">
        <v>917</v>
      </c>
      <c r="I747" s="200"/>
      <c r="J747" s="138" t="s">
        <v>916</v>
      </c>
      <c r="K747" s="141"/>
      <c r="L747" s="141"/>
      <c r="M747" s="141"/>
      <c r="N747" s="141"/>
      <c r="O747" s="180"/>
    </row>
    <row r="748" spans="1:15" ht="16.5" customHeight="1">
      <c r="A748" s="175" t="s">
        <v>102</v>
      </c>
      <c r="B748" s="176" t="s">
        <v>103</v>
      </c>
      <c r="C748" s="177" t="s">
        <v>670</v>
      </c>
      <c r="D748" s="141" t="s">
        <v>914</v>
      </c>
      <c r="E748" s="178">
        <v>1</v>
      </c>
      <c r="F748" s="199"/>
      <c r="G748" s="134" t="s">
        <v>25</v>
      </c>
      <c r="H748" s="194" t="s">
        <v>917</v>
      </c>
      <c r="I748" s="200"/>
      <c r="J748" s="138" t="s">
        <v>916</v>
      </c>
      <c r="K748" s="141"/>
      <c r="L748" s="141"/>
      <c r="M748" s="141"/>
      <c r="N748" s="141"/>
      <c r="O748" s="180"/>
    </row>
    <row r="749" spans="1:15" ht="16.5" customHeight="1">
      <c r="A749" s="175" t="s">
        <v>107</v>
      </c>
      <c r="B749" s="176" t="s">
        <v>108</v>
      </c>
      <c r="C749" s="177" t="s">
        <v>670</v>
      </c>
      <c r="D749" s="141" t="s">
        <v>914</v>
      </c>
      <c r="E749" s="178">
        <v>1</v>
      </c>
      <c r="F749" s="199"/>
      <c r="G749" s="134" t="s">
        <v>25</v>
      </c>
      <c r="H749" s="194" t="s">
        <v>917</v>
      </c>
      <c r="I749" s="200"/>
      <c r="J749" s="138" t="s">
        <v>916</v>
      </c>
      <c r="K749" s="141"/>
      <c r="L749" s="141"/>
      <c r="M749" s="141"/>
      <c r="N749" s="141"/>
      <c r="O749" s="180"/>
    </row>
    <row r="750" spans="1:15" ht="16.5" customHeight="1">
      <c r="A750" s="175" t="s">
        <v>110</v>
      </c>
      <c r="B750" s="176" t="s">
        <v>111</v>
      </c>
      <c r="C750" s="177" t="s">
        <v>670</v>
      </c>
      <c r="D750" s="141" t="s">
        <v>914</v>
      </c>
      <c r="E750" s="178">
        <v>1</v>
      </c>
      <c r="F750" s="199"/>
      <c r="G750" s="134" t="s">
        <v>25</v>
      </c>
      <c r="H750" s="194" t="s">
        <v>917</v>
      </c>
      <c r="I750" s="200"/>
      <c r="J750" s="138" t="s">
        <v>916</v>
      </c>
      <c r="K750" s="141"/>
      <c r="L750" s="141"/>
      <c r="M750" s="141"/>
      <c r="N750" s="141"/>
      <c r="O750" s="180"/>
    </row>
    <row r="751" spans="1:15" ht="16.5" customHeight="1">
      <c r="A751" s="175" t="s">
        <v>112</v>
      </c>
      <c r="B751" s="176" t="s">
        <v>113</v>
      </c>
      <c r="C751" s="177" t="s">
        <v>670</v>
      </c>
      <c r="D751" s="141" t="s">
        <v>914</v>
      </c>
      <c r="E751" s="178">
        <v>1</v>
      </c>
      <c r="F751" s="199"/>
      <c r="G751" s="134" t="s">
        <v>25</v>
      </c>
      <c r="H751" s="194" t="s">
        <v>917</v>
      </c>
      <c r="I751" s="200"/>
      <c r="J751" s="138" t="s">
        <v>916</v>
      </c>
      <c r="K751" s="141"/>
      <c r="L751" s="141"/>
      <c r="M751" s="141"/>
      <c r="N751" s="141"/>
      <c r="O751" s="180"/>
    </row>
    <row r="752" spans="1:15" ht="16.5" customHeight="1">
      <c r="A752" s="175" t="s">
        <v>116</v>
      </c>
      <c r="B752" s="176" t="s">
        <v>117</v>
      </c>
      <c r="C752" s="177" t="s">
        <v>670</v>
      </c>
      <c r="D752" s="141" t="s">
        <v>914</v>
      </c>
      <c r="E752" s="178">
        <v>0</v>
      </c>
      <c r="F752" s="199"/>
      <c r="G752" s="134" t="s">
        <v>11</v>
      </c>
      <c r="H752" s="194" t="s">
        <v>918</v>
      </c>
      <c r="I752" s="173"/>
      <c r="J752" s="138" t="s">
        <v>916</v>
      </c>
      <c r="K752" s="141"/>
      <c r="L752" s="141"/>
      <c r="M752" s="141"/>
      <c r="N752" s="141"/>
      <c r="O752" s="180"/>
    </row>
    <row r="753" spans="1:15" ht="16.5" customHeight="1">
      <c r="A753" s="175" t="s">
        <v>119</v>
      </c>
      <c r="B753" s="176" t="s">
        <v>120</v>
      </c>
      <c r="C753" s="177" t="s">
        <v>670</v>
      </c>
      <c r="D753" s="141" t="s">
        <v>914</v>
      </c>
      <c r="E753" s="178">
        <v>1</v>
      </c>
      <c r="F753" s="199"/>
      <c r="G753" s="134" t="s">
        <v>25</v>
      </c>
      <c r="H753" s="194" t="s">
        <v>917</v>
      </c>
      <c r="I753" s="200"/>
      <c r="J753" s="138" t="s">
        <v>916</v>
      </c>
      <c r="K753" s="141"/>
      <c r="L753" s="141"/>
      <c r="M753" s="141"/>
      <c r="N753" s="141"/>
      <c r="O753" s="180"/>
    </row>
    <row r="754" spans="1:15" ht="16.5" customHeight="1">
      <c r="A754" s="175" t="s">
        <v>122</v>
      </c>
      <c r="B754" s="176" t="s">
        <v>123</v>
      </c>
      <c r="C754" s="177" t="s">
        <v>670</v>
      </c>
      <c r="D754" s="141" t="s">
        <v>914</v>
      </c>
      <c r="E754" s="178">
        <v>1</v>
      </c>
      <c r="F754" s="199"/>
      <c r="G754" s="134" t="s">
        <v>25</v>
      </c>
      <c r="H754" s="194" t="s">
        <v>917</v>
      </c>
      <c r="I754" s="200"/>
      <c r="J754" s="138" t="s">
        <v>916</v>
      </c>
      <c r="K754" s="141"/>
      <c r="L754" s="141"/>
      <c r="M754" s="141"/>
      <c r="N754" s="141"/>
      <c r="O754" s="180"/>
    </row>
    <row r="755" spans="1:15" ht="16.5" customHeight="1">
      <c r="A755" s="175" t="s">
        <v>125</v>
      </c>
      <c r="B755" s="176" t="s">
        <v>126</v>
      </c>
      <c r="C755" s="177" t="s">
        <v>670</v>
      </c>
      <c r="D755" s="141" t="s">
        <v>914</v>
      </c>
      <c r="E755" s="178">
        <v>1</v>
      </c>
      <c r="F755" s="199"/>
      <c r="G755" s="134" t="s">
        <v>25</v>
      </c>
      <c r="H755" s="194" t="s">
        <v>917</v>
      </c>
      <c r="I755" s="200"/>
      <c r="J755" s="138" t="s">
        <v>916</v>
      </c>
      <c r="K755" s="141"/>
      <c r="L755" s="141"/>
      <c r="M755" s="141"/>
      <c r="N755" s="141"/>
      <c r="O755" s="180"/>
    </row>
    <row r="756" spans="1:15" ht="16.5" customHeight="1">
      <c r="A756" s="175" t="s">
        <v>127</v>
      </c>
      <c r="B756" s="176" t="s">
        <v>128</v>
      </c>
      <c r="C756" s="177" t="s">
        <v>670</v>
      </c>
      <c r="D756" s="141" t="s">
        <v>914</v>
      </c>
      <c r="E756" s="178">
        <v>1</v>
      </c>
      <c r="F756" s="199"/>
      <c r="G756" s="134" t="s">
        <v>25</v>
      </c>
      <c r="H756" s="194" t="s">
        <v>917</v>
      </c>
      <c r="I756" s="200"/>
      <c r="J756" s="138" t="s">
        <v>916</v>
      </c>
      <c r="K756" s="141"/>
      <c r="L756" s="141"/>
      <c r="M756" s="141"/>
      <c r="N756" s="141"/>
      <c r="O756" s="180"/>
    </row>
    <row r="757" spans="1:15" ht="16.5" customHeight="1">
      <c r="A757" s="175" t="s">
        <v>129</v>
      </c>
      <c r="B757" s="176" t="s">
        <v>130</v>
      </c>
      <c r="C757" s="177" t="s">
        <v>670</v>
      </c>
      <c r="D757" s="141" t="s">
        <v>914</v>
      </c>
      <c r="E757" s="178">
        <v>1</v>
      </c>
      <c r="F757" s="199"/>
      <c r="G757" s="134" t="s">
        <v>25</v>
      </c>
      <c r="H757" s="194" t="s">
        <v>917</v>
      </c>
      <c r="I757" s="200"/>
      <c r="J757" s="138" t="s">
        <v>916</v>
      </c>
      <c r="K757" s="141"/>
      <c r="L757" s="141"/>
      <c r="M757" s="141"/>
      <c r="N757" s="141"/>
      <c r="O757" s="180"/>
    </row>
    <row r="758" spans="1:15" ht="16.5" customHeight="1">
      <c r="A758" s="175" t="s">
        <v>132</v>
      </c>
      <c r="B758" s="176" t="s">
        <v>133</v>
      </c>
      <c r="C758" s="177" t="s">
        <v>670</v>
      </c>
      <c r="D758" s="141" t="s">
        <v>914</v>
      </c>
      <c r="E758" s="178">
        <v>0</v>
      </c>
      <c r="F758" s="199"/>
      <c r="G758" s="134" t="s">
        <v>11</v>
      </c>
      <c r="H758" s="194" t="s">
        <v>918</v>
      </c>
      <c r="I758" s="173"/>
      <c r="J758" s="194" t="s">
        <v>916</v>
      </c>
      <c r="K758" s="141"/>
      <c r="L758" s="141"/>
      <c r="M758" s="141"/>
      <c r="N758" s="141"/>
      <c r="O758" s="180"/>
    </row>
    <row r="759" spans="1:15" ht="16.5" customHeight="1">
      <c r="A759" s="175" t="s">
        <v>134</v>
      </c>
      <c r="B759" s="176" t="s">
        <v>135</v>
      </c>
      <c r="C759" s="177" t="s">
        <v>670</v>
      </c>
      <c r="D759" s="141" t="s">
        <v>914</v>
      </c>
      <c r="E759" s="178">
        <v>1</v>
      </c>
      <c r="F759" s="199"/>
      <c r="G759" s="134" t="s">
        <v>25</v>
      </c>
      <c r="H759" s="194" t="s">
        <v>917</v>
      </c>
      <c r="I759" s="200"/>
      <c r="J759" s="138" t="s">
        <v>916</v>
      </c>
      <c r="K759" s="141"/>
      <c r="L759" s="141"/>
      <c r="M759" s="141"/>
      <c r="N759" s="141"/>
      <c r="O759" s="180"/>
    </row>
    <row r="760" spans="1:15" ht="16.5" customHeight="1">
      <c r="A760" s="175" t="s">
        <v>139</v>
      </c>
      <c r="B760" s="176" t="s">
        <v>140</v>
      </c>
      <c r="C760" s="177" t="s">
        <v>670</v>
      </c>
      <c r="D760" s="141" t="s">
        <v>914</v>
      </c>
      <c r="E760" s="178">
        <v>1</v>
      </c>
      <c r="F760" s="199"/>
      <c r="G760" s="134" t="s">
        <v>25</v>
      </c>
      <c r="H760" s="194" t="s">
        <v>917</v>
      </c>
      <c r="I760" s="200"/>
      <c r="J760" s="138" t="s">
        <v>916</v>
      </c>
      <c r="K760" s="141"/>
      <c r="L760" s="141"/>
      <c r="M760" s="141"/>
      <c r="N760" s="141"/>
      <c r="O760" s="180"/>
    </row>
    <row r="761" spans="1:15" ht="16.5" customHeight="1">
      <c r="A761" s="175" t="s">
        <v>141</v>
      </c>
      <c r="B761" s="176" t="s">
        <v>142</v>
      </c>
      <c r="C761" s="177" t="s">
        <v>670</v>
      </c>
      <c r="D761" s="141" t="s">
        <v>914</v>
      </c>
      <c r="E761" s="178">
        <v>1</v>
      </c>
      <c r="F761" s="199"/>
      <c r="G761" s="134" t="s">
        <v>25</v>
      </c>
      <c r="H761" s="194" t="s">
        <v>917</v>
      </c>
      <c r="I761" s="200"/>
      <c r="J761" s="138" t="s">
        <v>916</v>
      </c>
      <c r="K761" s="141"/>
      <c r="L761" s="141"/>
      <c r="M761" s="141"/>
      <c r="N761" s="141"/>
      <c r="O761" s="180"/>
    </row>
    <row r="762" spans="1:15" ht="16.5" customHeight="1">
      <c r="A762" s="175" t="s">
        <v>144</v>
      </c>
      <c r="B762" s="176" t="s">
        <v>145</v>
      </c>
      <c r="C762" s="177" t="s">
        <v>670</v>
      </c>
      <c r="D762" s="141" t="s">
        <v>914</v>
      </c>
      <c r="E762" s="178">
        <v>1</v>
      </c>
      <c r="F762" s="199"/>
      <c r="G762" s="134" t="s">
        <v>25</v>
      </c>
      <c r="H762" s="194" t="s">
        <v>917</v>
      </c>
      <c r="I762" s="200"/>
      <c r="J762" s="138" t="s">
        <v>916</v>
      </c>
      <c r="K762" s="141"/>
      <c r="L762" s="141"/>
      <c r="M762" s="141"/>
      <c r="N762" s="141"/>
      <c r="O762" s="180"/>
    </row>
    <row r="763" spans="1:15" ht="16.5" customHeight="1">
      <c r="A763" s="175" t="s">
        <v>147</v>
      </c>
      <c r="B763" s="176" t="s">
        <v>148</v>
      </c>
      <c r="C763" s="177" t="s">
        <v>670</v>
      </c>
      <c r="D763" s="141" t="s">
        <v>914</v>
      </c>
      <c r="E763" s="178">
        <v>1</v>
      </c>
      <c r="F763" s="199"/>
      <c r="G763" s="134" t="s">
        <v>25</v>
      </c>
      <c r="H763" s="194" t="s">
        <v>917</v>
      </c>
      <c r="I763" s="200"/>
      <c r="J763" s="138" t="s">
        <v>916</v>
      </c>
      <c r="K763" s="141"/>
      <c r="L763" s="141"/>
      <c r="M763" s="141"/>
      <c r="N763" s="141"/>
      <c r="O763" s="180"/>
    </row>
    <row r="764" spans="1:15" ht="16.5" customHeight="1">
      <c r="A764" s="175" t="s">
        <v>151</v>
      </c>
      <c r="B764" s="176" t="s">
        <v>152</v>
      </c>
      <c r="C764" s="177" t="s">
        <v>670</v>
      </c>
      <c r="D764" s="141" t="s">
        <v>914</v>
      </c>
      <c r="E764" s="178">
        <v>1</v>
      </c>
      <c r="F764" s="199"/>
      <c r="G764" s="134" t="s">
        <v>25</v>
      </c>
      <c r="H764" s="194" t="s">
        <v>917</v>
      </c>
      <c r="I764" s="200"/>
      <c r="J764" s="138" t="s">
        <v>916</v>
      </c>
      <c r="K764" s="141"/>
      <c r="L764" s="141"/>
      <c r="M764" s="141"/>
      <c r="N764" s="141"/>
      <c r="O764" s="180"/>
    </row>
    <row r="765" spans="1:15" ht="16.5" customHeight="1">
      <c r="A765" s="175" t="s">
        <v>153</v>
      </c>
      <c r="B765" s="176" t="s">
        <v>154</v>
      </c>
      <c r="C765" s="177" t="s">
        <v>670</v>
      </c>
      <c r="D765" s="141" t="s">
        <v>914</v>
      </c>
      <c r="E765" s="178">
        <v>1</v>
      </c>
      <c r="F765" s="199"/>
      <c r="G765" s="134" t="s">
        <v>25</v>
      </c>
      <c r="H765" s="194" t="s">
        <v>917</v>
      </c>
      <c r="I765" s="200"/>
      <c r="J765" s="138" t="s">
        <v>916</v>
      </c>
      <c r="K765" s="141"/>
      <c r="L765" s="141"/>
      <c r="M765" s="141"/>
      <c r="N765" s="141"/>
      <c r="O765" s="180"/>
    </row>
    <row r="766" spans="1:15" ht="16.5" customHeight="1">
      <c r="A766" s="186" t="s">
        <v>156</v>
      </c>
      <c r="B766" s="187" t="s">
        <v>157</v>
      </c>
      <c r="C766" s="188" t="s">
        <v>670</v>
      </c>
      <c r="D766" s="164" t="s">
        <v>914</v>
      </c>
      <c r="E766" s="178">
        <v>0</v>
      </c>
      <c r="F766" s="199"/>
      <c r="G766" s="143" t="s">
        <v>11</v>
      </c>
      <c r="H766" s="194" t="s">
        <v>918</v>
      </c>
      <c r="I766" s="173"/>
      <c r="J766" s="144" t="s">
        <v>916</v>
      </c>
      <c r="K766" s="164"/>
      <c r="L766" s="164"/>
      <c r="M766" s="164"/>
      <c r="N766" s="164"/>
      <c r="O766" s="190"/>
    </row>
    <row r="767" spans="1:15" ht="16.5" customHeight="1">
      <c r="A767" s="86" t="s">
        <v>2</v>
      </c>
      <c r="B767" s="87" t="s">
        <v>3</v>
      </c>
      <c r="C767" s="99" t="s">
        <v>919</v>
      </c>
      <c r="D767" s="89" t="s">
        <v>920</v>
      </c>
      <c r="E767" s="201">
        <v>0</v>
      </c>
      <c r="F767" s="202"/>
      <c r="G767" s="206" t="s">
        <v>11</v>
      </c>
      <c r="H767" s="205" t="s">
        <v>923</v>
      </c>
      <c r="I767" s="203"/>
      <c r="J767" s="204" t="s">
        <v>921</v>
      </c>
      <c r="K767" s="89"/>
      <c r="L767" s="89"/>
      <c r="M767" s="89"/>
      <c r="N767" s="89"/>
      <c r="O767" s="114" t="s">
        <v>922</v>
      </c>
    </row>
    <row r="768" spans="1:15" ht="16.5" customHeight="1">
      <c r="A768" s="97" t="s">
        <v>12</v>
      </c>
      <c r="B768" s="98" t="s">
        <v>13</v>
      </c>
      <c r="C768" s="99" t="s">
        <v>919</v>
      </c>
      <c r="D768" s="89" t="s">
        <v>920</v>
      </c>
      <c r="E768" s="208">
        <v>0</v>
      </c>
      <c r="F768" s="202"/>
      <c r="G768" s="210" t="s">
        <v>11</v>
      </c>
      <c r="H768" s="209" t="s">
        <v>923</v>
      </c>
      <c r="I768" s="203"/>
      <c r="J768" s="204" t="s">
        <v>921</v>
      </c>
      <c r="K768" s="89" t="s">
        <v>924</v>
      </c>
      <c r="L768" s="89"/>
      <c r="M768" s="89"/>
      <c r="N768" s="89"/>
      <c r="O768" s="114"/>
    </row>
    <row r="769" spans="1:15" ht="16.5" customHeight="1">
      <c r="A769" s="97" t="s">
        <v>14</v>
      </c>
      <c r="B769" s="98" t="s">
        <v>15</v>
      </c>
      <c r="C769" s="99" t="s">
        <v>919</v>
      </c>
      <c r="D769" s="89" t="s">
        <v>920</v>
      </c>
      <c r="E769" s="208">
        <v>0</v>
      </c>
      <c r="F769" s="202"/>
      <c r="G769" s="210" t="s">
        <v>11</v>
      </c>
      <c r="H769" s="209" t="s">
        <v>923</v>
      </c>
      <c r="I769" s="203"/>
      <c r="J769" s="204" t="s">
        <v>921</v>
      </c>
      <c r="K769" s="89" t="s">
        <v>924</v>
      </c>
      <c r="L769" s="89"/>
      <c r="M769" s="89"/>
      <c r="N769" s="89"/>
      <c r="O769" s="114"/>
    </row>
    <row r="770" spans="1:15" ht="16.5" customHeight="1">
      <c r="A770" s="97" t="s">
        <v>16</v>
      </c>
      <c r="B770" s="98" t="s">
        <v>17</v>
      </c>
      <c r="C770" s="99" t="s">
        <v>919</v>
      </c>
      <c r="D770" s="89" t="s">
        <v>920</v>
      </c>
      <c r="E770" s="208">
        <v>1</v>
      </c>
      <c r="F770" s="202"/>
      <c r="G770" s="210" t="s">
        <v>25</v>
      </c>
      <c r="H770" s="209" t="s">
        <v>926</v>
      </c>
      <c r="I770" s="203" t="s">
        <v>925</v>
      </c>
      <c r="J770" s="204" t="s">
        <v>921</v>
      </c>
      <c r="K770" s="89"/>
      <c r="L770" s="89"/>
      <c r="M770" s="89"/>
      <c r="N770" s="89"/>
      <c r="O770" s="114"/>
    </row>
    <row r="771" spans="1:15" ht="16.5" customHeight="1">
      <c r="A771" s="97" t="s">
        <v>18</v>
      </c>
      <c r="B771" s="98" t="s">
        <v>19</v>
      </c>
      <c r="C771" s="99" t="s">
        <v>919</v>
      </c>
      <c r="D771" s="89" t="s">
        <v>920</v>
      </c>
      <c r="E771" s="208">
        <v>1</v>
      </c>
      <c r="F771" s="202"/>
      <c r="G771" s="210" t="s">
        <v>25</v>
      </c>
      <c r="H771" s="209" t="s">
        <v>926</v>
      </c>
      <c r="I771" s="203" t="s">
        <v>927</v>
      </c>
      <c r="J771" s="204" t="s">
        <v>921</v>
      </c>
      <c r="K771" s="89" t="s">
        <v>928</v>
      </c>
      <c r="L771" s="102" t="s">
        <v>929</v>
      </c>
      <c r="M771" s="102" t="s">
        <v>930</v>
      </c>
      <c r="N771" s="89"/>
      <c r="O771" s="114"/>
    </row>
    <row r="772" spans="1:15" ht="16.5" customHeight="1">
      <c r="A772" s="97" t="s">
        <v>20</v>
      </c>
      <c r="B772" s="98" t="s">
        <v>21</v>
      </c>
      <c r="C772" s="99" t="s">
        <v>919</v>
      </c>
      <c r="D772" s="89" t="s">
        <v>920</v>
      </c>
      <c r="E772" s="208">
        <v>1</v>
      </c>
      <c r="F772" s="202"/>
      <c r="G772" s="210" t="s">
        <v>25</v>
      </c>
      <c r="H772" s="209" t="s">
        <v>926</v>
      </c>
      <c r="I772" s="203" t="s">
        <v>931</v>
      </c>
      <c r="J772" s="204" t="s">
        <v>921</v>
      </c>
      <c r="K772" s="89" t="s">
        <v>932</v>
      </c>
      <c r="L772" s="102" t="s">
        <v>933</v>
      </c>
      <c r="M772" s="89"/>
      <c r="N772" s="89"/>
      <c r="O772" s="114"/>
    </row>
    <row r="773" spans="1:15" ht="16.5" customHeight="1">
      <c r="A773" s="97" t="s">
        <v>26</v>
      </c>
      <c r="B773" s="98" t="s">
        <v>27</v>
      </c>
      <c r="C773" s="99" t="s">
        <v>919</v>
      </c>
      <c r="D773" s="89" t="s">
        <v>920</v>
      </c>
      <c r="E773" s="208">
        <v>0</v>
      </c>
      <c r="F773" s="202"/>
      <c r="G773" s="210" t="s">
        <v>11</v>
      </c>
      <c r="H773" s="209" t="s">
        <v>923</v>
      </c>
      <c r="I773" s="203"/>
      <c r="J773" s="204" t="s">
        <v>921</v>
      </c>
      <c r="K773" s="89" t="s">
        <v>934</v>
      </c>
      <c r="L773" s="89"/>
      <c r="M773" s="89"/>
      <c r="N773" s="89"/>
      <c r="O773" s="114"/>
    </row>
    <row r="774" spans="1:15" ht="16.5" customHeight="1">
      <c r="A774" s="97" t="s">
        <v>29</v>
      </c>
      <c r="B774" s="98" t="s">
        <v>30</v>
      </c>
      <c r="C774" s="99" t="s">
        <v>919</v>
      </c>
      <c r="D774" s="89" t="s">
        <v>920</v>
      </c>
      <c r="E774" s="208">
        <v>1</v>
      </c>
      <c r="F774" s="202"/>
      <c r="G774" s="210" t="s">
        <v>25</v>
      </c>
      <c r="H774" s="209" t="s">
        <v>926</v>
      </c>
      <c r="I774" s="203" t="s">
        <v>935</v>
      </c>
      <c r="J774" s="204" t="s">
        <v>921</v>
      </c>
      <c r="K774" s="89" t="s">
        <v>924</v>
      </c>
      <c r="L774" s="89"/>
      <c r="M774" s="89"/>
      <c r="N774" s="89"/>
      <c r="O774" s="114"/>
    </row>
    <row r="775" spans="1:15" ht="16.5" customHeight="1">
      <c r="A775" s="97" t="s">
        <v>32</v>
      </c>
      <c r="B775" s="98" t="s">
        <v>33</v>
      </c>
      <c r="C775" s="99" t="s">
        <v>919</v>
      </c>
      <c r="D775" s="89" t="s">
        <v>920</v>
      </c>
      <c r="E775" s="208">
        <v>0</v>
      </c>
      <c r="F775" s="202"/>
      <c r="G775" s="210" t="s">
        <v>11</v>
      </c>
      <c r="H775" s="209" t="s">
        <v>923</v>
      </c>
      <c r="I775" s="203"/>
      <c r="J775" s="204" t="s">
        <v>921</v>
      </c>
      <c r="K775" s="89" t="s">
        <v>936</v>
      </c>
      <c r="L775" s="89"/>
      <c r="M775" s="89"/>
      <c r="N775" s="89"/>
      <c r="O775" s="114"/>
    </row>
    <row r="776" spans="1:15" ht="16.5" customHeight="1">
      <c r="A776" s="97" t="s">
        <v>34</v>
      </c>
      <c r="B776" s="98" t="s">
        <v>35</v>
      </c>
      <c r="C776" s="99" t="s">
        <v>919</v>
      </c>
      <c r="D776" s="89" t="s">
        <v>920</v>
      </c>
      <c r="E776" s="208">
        <v>1</v>
      </c>
      <c r="F776" s="202"/>
      <c r="G776" s="210" t="s">
        <v>25</v>
      </c>
      <c r="H776" s="209" t="s">
        <v>926</v>
      </c>
      <c r="I776" s="203" t="s">
        <v>937</v>
      </c>
      <c r="J776" s="204" t="s">
        <v>921</v>
      </c>
      <c r="K776" s="89" t="s">
        <v>938</v>
      </c>
      <c r="L776" s="102" t="s">
        <v>939</v>
      </c>
      <c r="M776" s="89" t="s">
        <v>940</v>
      </c>
      <c r="N776" s="102" t="s">
        <v>941</v>
      </c>
      <c r="O776" s="211" t="s">
        <v>942</v>
      </c>
    </row>
    <row r="777" spans="1:15" ht="16.5" customHeight="1">
      <c r="A777" s="97" t="s">
        <v>37</v>
      </c>
      <c r="B777" s="98" t="s">
        <v>38</v>
      </c>
      <c r="C777" s="99" t="s">
        <v>919</v>
      </c>
      <c r="D777" s="89" t="s">
        <v>920</v>
      </c>
      <c r="E777" s="208">
        <v>0</v>
      </c>
      <c r="F777" s="202"/>
      <c r="G777" s="210" t="s">
        <v>11</v>
      </c>
      <c r="H777" s="209" t="s">
        <v>923</v>
      </c>
      <c r="I777" s="203"/>
      <c r="J777" s="204" t="s">
        <v>921</v>
      </c>
      <c r="K777" s="89"/>
      <c r="L777" s="89"/>
      <c r="M777" s="89"/>
      <c r="N777" s="89"/>
      <c r="O777" s="114"/>
    </row>
    <row r="778" spans="1:15" ht="16.5" customHeight="1">
      <c r="A778" s="97" t="s">
        <v>42</v>
      </c>
      <c r="B778" s="98" t="s">
        <v>43</v>
      </c>
      <c r="C778" s="99" t="s">
        <v>919</v>
      </c>
      <c r="D778" s="89" t="s">
        <v>920</v>
      </c>
      <c r="E778" s="208">
        <v>0</v>
      </c>
      <c r="F778" s="202"/>
      <c r="G778" s="210" t="s">
        <v>11</v>
      </c>
      <c r="H778" s="209" t="s">
        <v>923</v>
      </c>
      <c r="I778" s="203"/>
      <c r="J778" s="204" t="s">
        <v>921</v>
      </c>
      <c r="K778" s="89" t="s">
        <v>924</v>
      </c>
      <c r="L778" s="89"/>
      <c r="M778" s="89"/>
      <c r="N778" s="89"/>
      <c r="O778" s="114"/>
    </row>
    <row r="779" spans="1:15" ht="16.5" customHeight="1">
      <c r="A779" s="97" t="s">
        <v>45</v>
      </c>
      <c r="B779" s="98" t="s">
        <v>46</v>
      </c>
      <c r="C779" s="99" t="s">
        <v>919</v>
      </c>
      <c r="D779" s="89" t="s">
        <v>920</v>
      </c>
      <c r="E779" s="208">
        <v>0</v>
      </c>
      <c r="F779" s="202"/>
      <c r="G779" s="210" t="s">
        <v>11</v>
      </c>
      <c r="H779" s="209" t="s">
        <v>923</v>
      </c>
      <c r="I779" s="203"/>
      <c r="J779" s="204" t="s">
        <v>921</v>
      </c>
      <c r="K779" s="89" t="s">
        <v>924</v>
      </c>
      <c r="L779" s="102" t="s">
        <v>943</v>
      </c>
      <c r="M779" s="89"/>
      <c r="N779" s="89"/>
      <c r="O779" s="114"/>
    </row>
    <row r="780" spans="1:15" ht="16.5" customHeight="1">
      <c r="A780" s="97" t="s">
        <v>47</v>
      </c>
      <c r="B780" s="98" t="s">
        <v>48</v>
      </c>
      <c r="C780" s="99" t="s">
        <v>919</v>
      </c>
      <c r="D780" s="89" t="s">
        <v>920</v>
      </c>
      <c r="E780" s="208">
        <v>1</v>
      </c>
      <c r="F780" s="202"/>
      <c r="G780" s="210" t="s">
        <v>25</v>
      </c>
      <c r="H780" s="209" t="s">
        <v>926</v>
      </c>
      <c r="I780" s="203" t="s">
        <v>944</v>
      </c>
      <c r="J780" s="204" t="s">
        <v>921</v>
      </c>
      <c r="K780" s="89"/>
      <c r="L780" s="89"/>
      <c r="M780" s="89" t="s">
        <v>945</v>
      </c>
      <c r="N780" s="89" t="s">
        <v>946</v>
      </c>
      <c r="O780" s="114" t="s">
        <v>947</v>
      </c>
    </row>
    <row r="781" spans="1:15" ht="16.5" customHeight="1">
      <c r="A781" s="97" t="s">
        <v>50</v>
      </c>
      <c r="B781" s="98" t="s">
        <v>51</v>
      </c>
      <c r="C781" s="99" t="s">
        <v>919</v>
      </c>
      <c r="D781" s="89" t="s">
        <v>920</v>
      </c>
      <c r="E781" s="208">
        <v>1</v>
      </c>
      <c r="F781" s="202"/>
      <c r="G781" s="210" t="s">
        <v>25</v>
      </c>
      <c r="H781" s="209" t="s">
        <v>926</v>
      </c>
      <c r="I781" s="203" t="s">
        <v>948</v>
      </c>
      <c r="J781" s="204" t="s">
        <v>921</v>
      </c>
      <c r="K781" s="89" t="s">
        <v>949</v>
      </c>
      <c r="L781" s="89" t="s">
        <v>950</v>
      </c>
      <c r="M781" s="89"/>
      <c r="N781" s="89"/>
      <c r="O781" s="114"/>
    </row>
    <row r="782" spans="1:15" ht="16.5" customHeight="1">
      <c r="A782" s="97" t="s">
        <v>53</v>
      </c>
      <c r="B782" s="98" t="s">
        <v>54</v>
      </c>
      <c r="C782" s="99" t="s">
        <v>919</v>
      </c>
      <c r="D782" s="89" t="s">
        <v>920</v>
      </c>
      <c r="E782" s="208">
        <v>0</v>
      </c>
      <c r="F782" s="202"/>
      <c r="G782" s="210" t="s">
        <v>11</v>
      </c>
      <c r="H782" s="209" t="s">
        <v>923</v>
      </c>
      <c r="I782" s="203"/>
      <c r="J782" s="204" t="s">
        <v>921</v>
      </c>
      <c r="K782" s="89" t="s">
        <v>924</v>
      </c>
      <c r="L782" s="89"/>
      <c r="M782" s="89"/>
      <c r="N782" s="89"/>
      <c r="O782" s="114"/>
    </row>
    <row r="783" spans="1:15" ht="16.5" customHeight="1">
      <c r="A783" s="97" t="s">
        <v>55</v>
      </c>
      <c r="B783" s="98" t="s">
        <v>56</v>
      </c>
      <c r="C783" s="99" t="s">
        <v>919</v>
      </c>
      <c r="D783" s="89" t="s">
        <v>920</v>
      </c>
      <c r="E783" s="208">
        <v>0</v>
      </c>
      <c r="F783" s="202"/>
      <c r="G783" s="210" t="s">
        <v>11</v>
      </c>
      <c r="H783" s="209" t="s">
        <v>923</v>
      </c>
      <c r="I783" s="203"/>
      <c r="J783" s="204" t="s">
        <v>921</v>
      </c>
      <c r="K783" s="89" t="s">
        <v>924</v>
      </c>
      <c r="L783" s="89"/>
      <c r="M783" s="89"/>
      <c r="N783" s="89"/>
      <c r="O783" s="114"/>
    </row>
    <row r="784" spans="1:15" ht="16.5" customHeight="1">
      <c r="A784" s="97" t="s">
        <v>57</v>
      </c>
      <c r="B784" s="98" t="s">
        <v>58</v>
      </c>
      <c r="C784" s="99" t="s">
        <v>919</v>
      </c>
      <c r="D784" s="89" t="s">
        <v>920</v>
      </c>
      <c r="E784" s="208">
        <v>0</v>
      </c>
      <c r="F784" s="202"/>
      <c r="G784" s="210" t="s">
        <v>11</v>
      </c>
      <c r="H784" s="209" t="s">
        <v>923</v>
      </c>
      <c r="I784" s="203"/>
      <c r="J784" s="204" t="s">
        <v>921</v>
      </c>
      <c r="K784" s="89" t="s">
        <v>924</v>
      </c>
      <c r="L784" s="89"/>
      <c r="M784" s="89"/>
      <c r="N784" s="89"/>
      <c r="O784" s="114"/>
    </row>
    <row r="785" spans="1:15" ht="16.5" customHeight="1">
      <c r="A785" s="97" t="s">
        <v>61</v>
      </c>
      <c r="B785" s="98" t="s">
        <v>62</v>
      </c>
      <c r="C785" s="99" t="s">
        <v>919</v>
      </c>
      <c r="D785" s="89" t="s">
        <v>920</v>
      </c>
      <c r="E785" s="208">
        <v>1</v>
      </c>
      <c r="F785" s="202"/>
      <c r="G785" s="210" t="s">
        <v>25</v>
      </c>
      <c r="H785" s="209" t="s">
        <v>926</v>
      </c>
      <c r="I785" s="203" t="s">
        <v>951</v>
      </c>
      <c r="J785" s="204" t="s">
        <v>921</v>
      </c>
      <c r="K785" s="89" t="s">
        <v>924</v>
      </c>
      <c r="L785" s="89"/>
      <c r="M785" s="89"/>
      <c r="N785" s="89"/>
      <c r="O785" s="114"/>
    </row>
    <row r="786" spans="1:15" ht="16.5" customHeight="1">
      <c r="A786" s="97" t="s">
        <v>63</v>
      </c>
      <c r="B786" s="98" t="s">
        <v>64</v>
      </c>
      <c r="C786" s="99" t="s">
        <v>919</v>
      </c>
      <c r="D786" s="89" t="s">
        <v>920</v>
      </c>
      <c r="E786" s="208">
        <v>1</v>
      </c>
      <c r="F786" s="202"/>
      <c r="G786" s="210" t="s">
        <v>25</v>
      </c>
      <c r="H786" s="209" t="s">
        <v>926</v>
      </c>
      <c r="I786" s="203" t="s">
        <v>952</v>
      </c>
      <c r="J786" s="204" t="s">
        <v>921</v>
      </c>
      <c r="K786" s="89"/>
      <c r="L786" s="89"/>
      <c r="M786" s="89"/>
      <c r="N786" s="89"/>
      <c r="O786" s="114"/>
    </row>
    <row r="787" spans="1:15" ht="16.5" customHeight="1">
      <c r="A787" s="97" t="s">
        <v>67</v>
      </c>
      <c r="B787" s="98" t="s">
        <v>68</v>
      </c>
      <c r="C787" s="99" t="s">
        <v>919</v>
      </c>
      <c r="D787" s="89" t="s">
        <v>920</v>
      </c>
      <c r="E787" s="208">
        <v>1</v>
      </c>
      <c r="F787" s="202"/>
      <c r="G787" s="210" t="s">
        <v>25</v>
      </c>
      <c r="H787" s="209" t="s">
        <v>926</v>
      </c>
      <c r="I787" s="203" t="s">
        <v>953</v>
      </c>
      <c r="J787" s="204" t="s">
        <v>921</v>
      </c>
      <c r="K787" s="89" t="s">
        <v>954</v>
      </c>
      <c r="L787" s="89"/>
      <c r="M787" s="89"/>
      <c r="N787" s="89"/>
      <c r="O787" s="114"/>
    </row>
    <row r="788" spans="1:15" ht="16.5" customHeight="1">
      <c r="A788" s="97" t="s">
        <v>71</v>
      </c>
      <c r="B788" s="98" t="s">
        <v>72</v>
      </c>
      <c r="C788" s="99" t="s">
        <v>919</v>
      </c>
      <c r="D788" s="89" t="s">
        <v>920</v>
      </c>
      <c r="E788" s="208">
        <v>0</v>
      </c>
      <c r="F788" s="202"/>
      <c r="G788" s="210" t="s">
        <v>11</v>
      </c>
      <c r="H788" s="209" t="s">
        <v>923</v>
      </c>
      <c r="I788" s="203"/>
      <c r="J788" s="204" t="s">
        <v>921</v>
      </c>
      <c r="K788" s="89" t="s">
        <v>955</v>
      </c>
      <c r="L788" s="89"/>
      <c r="M788" s="89"/>
      <c r="N788" s="89"/>
      <c r="O788" s="114"/>
    </row>
    <row r="789" spans="1:15" ht="16.5" customHeight="1">
      <c r="A789" s="97" t="s">
        <v>74</v>
      </c>
      <c r="B789" s="98" t="s">
        <v>75</v>
      </c>
      <c r="C789" s="99" t="s">
        <v>919</v>
      </c>
      <c r="D789" s="89" t="s">
        <v>920</v>
      </c>
      <c r="E789" s="208">
        <v>0</v>
      </c>
      <c r="F789" s="202"/>
      <c r="G789" s="210" t="s">
        <v>11</v>
      </c>
      <c r="H789" s="209" t="s">
        <v>923</v>
      </c>
      <c r="I789" s="203"/>
      <c r="J789" s="204" t="s">
        <v>921</v>
      </c>
      <c r="K789" s="89" t="s">
        <v>956</v>
      </c>
      <c r="L789" s="89"/>
      <c r="M789" s="89"/>
      <c r="N789" s="89"/>
      <c r="O789" s="114"/>
    </row>
    <row r="790" spans="1:15" ht="16.5" customHeight="1">
      <c r="A790" s="97" t="s">
        <v>76</v>
      </c>
      <c r="B790" s="98" t="s">
        <v>77</v>
      </c>
      <c r="C790" s="99" t="s">
        <v>919</v>
      </c>
      <c r="D790" s="89" t="s">
        <v>920</v>
      </c>
      <c r="E790" s="208">
        <v>0</v>
      </c>
      <c r="F790" s="202"/>
      <c r="G790" s="210" t="s">
        <v>11</v>
      </c>
      <c r="H790" s="209" t="s">
        <v>923</v>
      </c>
      <c r="I790" s="203"/>
      <c r="J790" s="204" t="s">
        <v>921</v>
      </c>
      <c r="K790" s="89" t="s">
        <v>957</v>
      </c>
      <c r="L790" s="89"/>
      <c r="M790" s="89"/>
      <c r="N790" s="89"/>
      <c r="O790" s="114"/>
    </row>
    <row r="791" spans="1:15" ht="16.5" customHeight="1">
      <c r="A791" s="97" t="s">
        <v>80</v>
      </c>
      <c r="B791" s="98" t="s">
        <v>81</v>
      </c>
      <c r="C791" s="99" t="s">
        <v>919</v>
      </c>
      <c r="D791" s="89" t="s">
        <v>920</v>
      </c>
      <c r="E791" s="208">
        <v>1</v>
      </c>
      <c r="F791" s="202"/>
      <c r="G791" s="210" t="s">
        <v>25</v>
      </c>
      <c r="H791" s="209" t="s">
        <v>926</v>
      </c>
      <c r="I791" s="203" t="s">
        <v>958</v>
      </c>
      <c r="J791" s="204" t="s">
        <v>921</v>
      </c>
      <c r="K791" s="89"/>
      <c r="L791" s="89"/>
      <c r="M791" s="89" t="s">
        <v>959</v>
      </c>
      <c r="N791" s="89"/>
      <c r="O791" s="114"/>
    </row>
    <row r="792" spans="1:15" ht="16.5" customHeight="1">
      <c r="A792" s="97" t="s">
        <v>83</v>
      </c>
      <c r="B792" s="98" t="s">
        <v>84</v>
      </c>
      <c r="C792" s="99" t="s">
        <v>919</v>
      </c>
      <c r="D792" s="89" t="s">
        <v>920</v>
      </c>
      <c r="E792" s="208">
        <v>0</v>
      </c>
      <c r="F792" s="202"/>
      <c r="G792" s="210" t="s">
        <v>11</v>
      </c>
      <c r="H792" s="209" t="s">
        <v>923</v>
      </c>
      <c r="I792" s="203"/>
      <c r="J792" s="204" t="s">
        <v>921</v>
      </c>
      <c r="K792" s="89" t="s">
        <v>924</v>
      </c>
      <c r="L792" s="89"/>
      <c r="M792" s="89"/>
      <c r="N792" s="89"/>
      <c r="O792" s="114"/>
    </row>
    <row r="793" spans="1:15" ht="16.5" customHeight="1">
      <c r="A793" s="97" t="s">
        <v>86</v>
      </c>
      <c r="B793" s="98" t="s">
        <v>87</v>
      </c>
      <c r="C793" s="99" t="s">
        <v>919</v>
      </c>
      <c r="D793" s="89" t="s">
        <v>920</v>
      </c>
      <c r="E793" s="208">
        <v>0</v>
      </c>
      <c r="F793" s="202"/>
      <c r="G793" s="210" t="s">
        <v>11</v>
      </c>
      <c r="H793" s="209" t="s">
        <v>923</v>
      </c>
      <c r="I793" s="203"/>
      <c r="J793" s="204" t="s">
        <v>921</v>
      </c>
      <c r="K793" s="89" t="s">
        <v>924</v>
      </c>
      <c r="L793" s="89"/>
      <c r="M793" s="89"/>
      <c r="N793" s="89"/>
      <c r="O793" s="114"/>
    </row>
    <row r="794" spans="1:15" ht="16.5" customHeight="1">
      <c r="A794" s="97" t="s">
        <v>89</v>
      </c>
      <c r="B794" s="98" t="s">
        <v>90</v>
      </c>
      <c r="C794" s="99" t="s">
        <v>919</v>
      </c>
      <c r="D794" s="89" t="s">
        <v>920</v>
      </c>
      <c r="E794" s="208">
        <v>0</v>
      </c>
      <c r="F794" s="202"/>
      <c r="G794" s="210" t="s">
        <v>11</v>
      </c>
      <c r="H794" s="209" t="s">
        <v>923</v>
      </c>
      <c r="I794" s="203"/>
      <c r="J794" s="204" t="s">
        <v>921</v>
      </c>
      <c r="K794" s="89" t="s">
        <v>924</v>
      </c>
      <c r="L794" s="89"/>
      <c r="M794" s="89"/>
      <c r="N794" s="89"/>
      <c r="O794" s="114"/>
    </row>
    <row r="795" spans="1:15" ht="16.5" customHeight="1">
      <c r="A795" s="97" t="s">
        <v>91</v>
      </c>
      <c r="B795" s="98" t="s">
        <v>92</v>
      </c>
      <c r="C795" s="99" t="s">
        <v>919</v>
      </c>
      <c r="D795" s="89" t="s">
        <v>920</v>
      </c>
      <c r="E795" s="208">
        <v>0</v>
      </c>
      <c r="F795" s="202"/>
      <c r="G795" s="210" t="s">
        <v>11</v>
      </c>
      <c r="H795" s="209" t="s">
        <v>923</v>
      </c>
      <c r="I795" s="203"/>
      <c r="J795" s="204" t="s">
        <v>921</v>
      </c>
      <c r="K795" s="89" t="s">
        <v>924</v>
      </c>
      <c r="L795" s="89"/>
      <c r="M795" s="89"/>
      <c r="N795" s="89"/>
      <c r="O795" s="114"/>
    </row>
    <row r="796" spans="1:15" ht="16.5" customHeight="1">
      <c r="A796" s="97" t="s">
        <v>94</v>
      </c>
      <c r="B796" s="98" t="s">
        <v>95</v>
      </c>
      <c r="C796" s="99" t="s">
        <v>919</v>
      </c>
      <c r="D796" s="89" t="s">
        <v>920</v>
      </c>
      <c r="E796" s="208">
        <v>0</v>
      </c>
      <c r="F796" s="202"/>
      <c r="G796" s="210" t="s">
        <v>11</v>
      </c>
      <c r="H796" s="209" t="s">
        <v>923</v>
      </c>
      <c r="I796" s="203"/>
      <c r="J796" s="204" t="s">
        <v>921</v>
      </c>
      <c r="K796" s="89" t="s">
        <v>960</v>
      </c>
      <c r="L796" s="89" t="s">
        <v>961</v>
      </c>
      <c r="M796" s="89" t="s">
        <v>962</v>
      </c>
      <c r="N796" s="89"/>
      <c r="O796" s="114"/>
    </row>
    <row r="797" spans="1:15" ht="16.5" customHeight="1">
      <c r="A797" s="97" t="s">
        <v>96</v>
      </c>
      <c r="B797" s="98" t="s">
        <v>97</v>
      </c>
      <c r="C797" s="99" t="s">
        <v>919</v>
      </c>
      <c r="D797" s="89" t="s">
        <v>920</v>
      </c>
      <c r="E797" s="208">
        <v>0</v>
      </c>
      <c r="F797" s="202"/>
      <c r="G797" s="210" t="s">
        <v>11</v>
      </c>
      <c r="H797" s="209" t="s">
        <v>923</v>
      </c>
      <c r="I797" s="203"/>
      <c r="J797" s="204" t="s">
        <v>921</v>
      </c>
      <c r="K797" s="89" t="s">
        <v>963</v>
      </c>
      <c r="L797" s="89" t="s">
        <v>964</v>
      </c>
      <c r="M797" s="89" t="s">
        <v>965</v>
      </c>
      <c r="N797" s="89"/>
      <c r="O797" s="114"/>
    </row>
    <row r="798" spans="1:15" ht="16.5" customHeight="1">
      <c r="A798" s="97" t="s">
        <v>100</v>
      </c>
      <c r="B798" s="98" t="s">
        <v>101</v>
      </c>
      <c r="C798" s="99" t="s">
        <v>919</v>
      </c>
      <c r="D798" s="89" t="s">
        <v>920</v>
      </c>
      <c r="E798" s="208">
        <v>0</v>
      </c>
      <c r="F798" s="202"/>
      <c r="G798" s="210" t="s">
        <v>11</v>
      </c>
      <c r="H798" s="209" t="s">
        <v>923</v>
      </c>
      <c r="I798" s="203"/>
      <c r="J798" s="204" t="s">
        <v>921</v>
      </c>
      <c r="K798" s="89" t="s">
        <v>966</v>
      </c>
      <c r="L798" s="89"/>
      <c r="M798" s="89"/>
      <c r="N798" s="89"/>
      <c r="O798" s="114"/>
    </row>
    <row r="799" spans="1:15" ht="16.5" customHeight="1">
      <c r="A799" s="97" t="s">
        <v>102</v>
      </c>
      <c r="B799" s="98" t="s">
        <v>103</v>
      </c>
      <c r="C799" s="99" t="s">
        <v>919</v>
      </c>
      <c r="D799" s="89" t="s">
        <v>920</v>
      </c>
      <c r="E799" s="208">
        <v>1</v>
      </c>
      <c r="F799" s="202"/>
      <c r="G799" s="210" t="s">
        <v>25</v>
      </c>
      <c r="H799" s="209" t="s">
        <v>926</v>
      </c>
      <c r="I799" s="203" t="s">
        <v>967</v>
      </c>
      <c r="J799" s="204" t="s">
        <v>921</v>
      </c>
      <c r="K799" s="89"/>
      <c r="L799" s="89"/>
      <c r="M799" s="89"/>
      <c r="N799" s="89"/>
      <c r="O799" s="114"/>
    </row>
    <row r="800" spans="1:15" ht="16.5" customHeight="1">
      <c r="A800" s="97" t="s">
        <v>107</v>
      </c>
      <c r="B800" s="98" t="s">
        <v>108</v>
      </c>
      <c r="C800" s="99" t="s">
        <v>919</v>
      </c>
      <c r="D800" s="89" t="s">
        <v>920</v>
      </c>
      <c r="E800" s="208">
        <v>0</v>
      </c>
      <c r="F800" s="202"/>
      <c r="G800" s="210" t="s">
        <v>11</v>
      </c>
      <c r="H800" s="209" t="s">
        <v>923</v>
      </c>
      <c r="I800" s="203"/>
      <c r="J800" s="204" t="s">
        <v>921</v>
      </c>
      <c r="K800" s="89" t="s">
        <v>924</v>
      </c>
      <c r="L800" s="89"/>
      <c r="M800" s="89"/>
      <c r="N800" s="89"/>
      <c r="O800" s="114"/>
    </row>
    <row r="801" spans="1:15" ht="16.5" customHeight="1">
      <c r="A801" s="97" t="s">
        <v>110</v>
      </c>
      <c r="B801" s="98" t="s">
        <v>111</v>
      </c>
      <c r="C801" s="99" t="s">
        <v>919</v>
      </c>
      <c r="D801" s="89" t="s">
        <v>920</v>
      </c>
      <c r="E801" s="208">
        <v>1</v>
      </c>
      <c r="F801" s="202"/>
      <c r="G801" s="210" t="s">
        <v>25</v>
      </c>
      <c r="H801" s="209" t="s">
        <v>926</v>
      </c>
      <c r="I801" s="203" t="s">
        <v>968</v>
      </c>
      <c r="J801" s="204" t="s">
        <v>921</v>
      </c>
      <c r="K801" s="89" t="s">
        <v>924</v>
      </c>
      <c r="L801" s="89"/>
      <c r="M801" s="89"/>
      <c r="N801" s="89"/>
      <c r="O801" s="114"/>
    </row>
    <row r="802" spans="1:15" ht="16.5" customHeight="1">
      <c r="A802" s="97" t="s">
        <v>112</v>
      </c>
      <c r="B802" s="98" t="s">
        <v>113</v>
      </c>
      <c r="C802" s="99" t="s">
        <v>919</v>
      </c>
      <c r="D802" s="89" t="s">
        <v>920</v>
      </c>
      <c r="E802" s="208">
        <v>1</v>
      </c>
      <c r="F802" s="202"/>
      <c r="G802" s="210" t="s">
        <v>25</v>
      </c>
      <c r="H802" s="209" t="s">
        <v>926</v>
      </c>
      <c r="I802" s="203" t="s">
        <v>969</v>
      </c>
      <c r="J802" s="204" t="s">
        <v>921</v>
      </c>
      <c r="K802" s="89"/>
      <c r="L802" s="89"/>
      <c r="M802" s="89"/>
      <c r="N802" s="89"/>
      <c r="O802" s="114"/>
    </row>
    <row r="803" spans="1:15" ht="16.5" customHeight="1">
      <c r="A803" s="97" t="s">
        <v>116</v>
      </c>
      <c r="B803" s="98" t="s">
        <v>117</v>
      </c>
      <c r="C803" s="99" t="s">
        <v>919</v>
      </c>
      <c r="D803" s="89" t="s">
        <v>920</v>
      </c>
      <c r="E803" s="208">
        <v>1</v>
      </c>
      <c r="F803" s="202"/>
      <c r="G803" s="210" t="s">
        <v>25</v>
      </c>
      <c r="H803" s="209" t="s">
        <v>926</v>
      </c>
      <c r="I803" s="20" t="s">
        <v>970</v>
      </c>
      <c r="J803" s="204" t="s">
        <v>921</v>
      </c>
      <c r="K803" s="89" t="s">
        <v>971</v>
      </c>
      <c r="L803" s="89"/>
      <c r="M803" s="89"/>
      <c r="N803" s="89"/>
      <c r="O803" s="114"/>
    </row>
    <row r="804" spans="1:15" ht="16.5" customHeight="1">
      <c r="A804" s="97" t="s">
        <v>119</v>
      </c>
      <c r="B804" s="98" t="s">
        <v>120</v>
      </c>
      <c r="C804" s="99" t="s">
        <v>919</v>
      </c>
      <c r="D804" s="89" t="s">
        <v>920</v>
      </c>
      <c r="E804" s="208">
        <v>0</v>
      </c>
      <c r="F804" s="202"/>
      <c r="G804" s="210" t="s">
        <v>11</v>
      </c>
      <c r="H804" s="209" t="s">
        <v>923</v>
      </c>
      <c r="I804" s="203" t="s">
        <v>972</v>
      </c>
      <c r="J804" s="204" t="s">
        <v>921</v>
      </c>
      <c r="K804" s="89" t="s">
        <v>971</v>
      </c>
      <c r="L804" s="89" t="s">
        <v>973</v>
      </c>
      <c r="M804" s="102" t="s">
        <v>974</v>
      </c>
      <c r="N804" s="89"/>
      <c r="O804" s="114"/>
    </row>
    <row r="805" spans="1:15" ht="16.5" customHeight="1">
      <c r="A805" s="97" t="s">
        <v>122</v>
      </c>
      <c r="B805" s="98" t="s">
        <v>123</v>
      </c>
      <c r="C805" s="99" t="s">
        <v>919</v>
      </c>
      <c r="D805" s="89" t="s">
        <v>920</v>
      </c>
      <c r="E805" s="208">
        <v>0</v>
      </c>
      <c r="F805" s="202"/>
      <c r="G805" s="210" t="s">
        <v>11</v>
      </c>
      <c r="H805" s="209" t="s">
        <v>923</v>
      </c>
      <c r="I805" s="203"/>
      <c r="J805" s="204" t="s">
        <v>921</v>
      </c>
      <c r="K805" s="89"/>
      <c r="L805" s="89"/>
      <c r="M805" s="89"/>
      <c r="N805" s="89"/>
      <c r="O805" s="114"/>
    </row>
    <row r="806" spans="1:15" ht="16.5" customHeight="1">
      <c r="A806" s="97" t="s">
        <v>125</v>
      </c>
      <c r="B806" s="98" t="s">
        <v>126</v>
      </c>
      <c r="C806" s="99" t="s">
        <v>919</v>
      </c>
      <c r="D806" s="89" t="s">
        <v>920</v>
      </c>
      <c r="E806" s="208">
        <v>0</v>
      </c>
      <c r="F806" s="202"/>
      <c r="G806" s="210" t="s">
        <v>11</v>
      </c>
      <c r="H806" s="209" t="s">
        <v>923</v>
      </c>
      <c r="I806" s="203"/>
      <c r="J806" s="204" t="s">
        <v>921</v>
      </c>
      <c r="K806" s="89"/>
      <c r="L806" s="89"/>
      <c r="M806" s="89"/>
      <c r="N806" s="89"/>
      <c r="O806" s="114"/>
    </row>
    <row r="807" spans="1:15" ht="16.5" customHeight="1">
      <c r="A807" s="97" t="s">
        <v>127</v>
      </c>
      <c r="B807" s="98" t="s">
        <v>128</v>
      </c>
      <c r="C807" s="99" t="s">
        <v>919</v>
      </c>
      <c r="D807" s="89" t="s">
        <v>920</v>
      </c>
      <c r="E807" s="208">
        <v>0</v>
      </c>
      <c r="F807" s="202"/>
      <c r="G807" s="210" t="s">
        <v>11</v>
      </c>
      <c r="H807" s="209" t="s">
        <v>923</v>
      </c>
      <c r="I807" s="203"/>
      <c r="J807" s="204" t="s">
        <v>921</v>
      </c>
      <c r="K807" s="89" t="s">
        <v>924</v>
      </c>
      <c r="L807" s="89"/>
      <c r="M807" s="89"/>
      <c r="N807" s="89"/>
      <c r="O807" s="114"/>
    </row>
    <row r="808" spans="1:15" ht="16.5" customHeight="1">
      <c r="A808" s="97" t="s">
        <v>129</v>
      </c>
      <c r="B808" s="98" t="s">
        <v>130</v>
      </c>
      <c r="C808" s="99" t="s">
        <v>919</v>
      </c>
      <c r="D808" s="89" t="s">
        <v>920</v>
      </c>
      <c r="E808" s="208">
        <v>0</v>
      </c>
      <c r="F808" s="202"/>
      <c r="G808" s="210" t="s">
        <v>11</v>
      </c>
      <c r="H808" s="209" t="s">
        <v>923</v>
      </c>
      <c r="I808" s="203"/>
      <c r="J808" s="204" t="s">
        <v>921</v>
      </c>
      <c r="K808" s="89" t="s">
        <v>924</v>
      </c>
      <c r="L808" s="89"/>
      <c r="M808" s="89"/>
      <c r="N808" s="89"/>
      <c r="O808" s="114"/>
    </row>
    <row r="809" spans="1:15" ht="16.5" customHeight="1">
      <c r="A809" s="97" t="s">
        <v>132</v>
      </c>
      <c r="B809" s="98" t="s">
        <v>133</v>
      </c>
      <c r="C809" s="99" t="s">
        <v>919</v>
      </c>
      <c r="D809" s="89" t="s">
        <v>920</v>
      </c>
      <c r="E809" s="208">
        <v>0</v>
      </c>
      <c r="F809" s="202"/>
      <c r="G809" s="210" t="s">
        <v>11</v>
      </c>
      <c r="H809" s="209" t="s">
        <v>923</v>
      </c>
      <c r="I809" s="210"/>
      <c r="J809" s="204" t="s">
        <v>921</v>
      </c>
      <c r="K809" s="89" t="s">
        <v>924</v>
      </c>
      <c r="L809" s="89"/>
      <c r="M809" s="89"/>
      <c r="N809" s="89"/>
      <c r="O809" s="114"/>
    </row>
    <row r="810" spans="1:15" ht="16.5" customHeight="1">
      <c r="A810" s="97" t="s">
        <v>134</v>
      </c>
      <c r="B810" s="98" t="s">
        <v>135</v>
      </c>
      <c r="C810" s="99" t="s">
        <v>919</v>
      </c>
      <c r="D810" s="89" t="s">
        <v>920</v>
      </c>
      <c r="E810" s="208">
        <v>1</v>
      </c>
      <c r="F810" s="202"/>
      <c r="G810" s="210" t="s">
        <v>25</v>
      </c>
      <c r="H810" s="209" t="s">
        <v>926</v>
      </c>
      <c r="I810" s="203" t="s">
        <v>975</v>
      </c>
      <c r="J810" s="204" t="s">
        <v>921</v>
      </c>
      <c r="K810" s="89" t="s">
        <v>960</v>
      </c>
      <c r="L810" s="89" t="s">
        <v>976</v>
      </c>
      <c r="M810" s="89" t="s">
        <v>977</v>
      </c>
      <c r="N810" s="89"/>
      <c r="O810" s="114"/>
    </row>
    <row r="811" spans="1:15" ht="16.5" customHeight="1">
      <c r="A811" s="97" t="s">
        <v>139</v>
      </c>
      <c r="B811" s="98" t="s">
        <v>140</v>
      </c>
      <c r="C811" s="99" t="s">
        <v>919</v>
      </c>
      <c r="D811" s="89" t="s">
        <v>920</v>
      </c>
      <c r="E811" s="208">
        <v>1</v>
      </c>
      <c r="F811" s="202"/>
      <c r="G811" s="210" t="s">
        <v>25</v>
      </c>
      <c r="H811" s="209" t="s">
        <v>926</v>
      </c>
      <c r="I811" s="203" t="s">
        <v>978</v>
      </c>
      <c r="J811" s="204" t="s">
        <v>921</v>
      </c>
      <c r="K811" s="89" t="s">
        <v>924</v>
      </c>
      <c r="L811" s="89"/>
      <c r="M811" s="89"/>
      <c r="N811" s="89"/>
      <c r="O811" s="114"/>
    </row>
    <row r="812" spans="1:15" ht="16.5" customHeight="1">
      <c r="A812" s="97" t="s">
        <v>141</v>
      </c>
      <c r="B812" s="98" t="s">
        <v>142</v>
      </c>
      <c r="C812" s="99" t="s">
        <v>919</v>
      </c>
      <c r="D812" s="89" t="s">
        <v>920</v>
      </c>
      <c r="E812" s="208">
        <v>1</v>
      </c>
      <c r="F812" s="202"/>
      <c r="G812" s="210" t="s">
        <v>25</v>
      </c>
      <c r="H812" s="209" t="s">
        <v>926</v>
      </c>
      <c r="I812" s="203" t="s">
        <v>979</v>
      </c>
      <c r="J812" s="204" t="s">
        <v>921</v>
      </c>
      <c r="K812" s="89"/>
      <c r="L812" s="89"/>
      <c r="M812" s="89"/>
      <c r="N812" s="89"/>
      <c r="O812" s="114"/>
    </row>
    <row r="813" spans="1:15" ht="16.5" customHeight="1">
      <c r="A813" s="97" t="s">
        <v>144</v>
      </c>
      <c r="B813" s="98" t="s">
        <v>145</v>
      </c>
      <c r="C813" s="99" t="s">
        <v>919</v>
      </c>
      <c r="D813" s="89" t="s">
        <v>920</v>
      </c>
      <c r="E813" s="208">
        <v>0</v>
      </c>
      <c r="F813" s="202"/>
      <c r="G813" s="210" t="s">
        <v>11</v>
      </c>
      <c r="H813" s="209" t="s">
        <v>923</v>
      </c>
      <c r="I813" s="203"/>
      <c r="J813" s="204" t="s">
        <v>921</v>
      </c>
      <c r="K813" s="89" t="s">
        <v>924</v>
      </c>
      <c r="L813" s="89" t="s">
        <v>980</v>
      </c>
      <c r="M813" s="89"/>
      <c r="N813" s="89"/>
      <c r="O813" s="114"/>
    </row>
    <row r="814" spans="1:15" ht="16.5" customHeight="1">
      <c r="A814" s="97" t="s">
        <v>147</v>
      </c>
      <c r="B814" s="98" t="s">
        <v>148</v>
      </c>
      <c r="C814" s="99" t="s">
        <v>919</v>
      </c>
      <c r="D814" s="89" t="s">
        <v>920</v>
      </c>
      <c r="E814" s="208">
        <v>1</v>
      </c>
      <c r="F814" s="202"/>
      <c r="G814" s="210" t="s">
        <v>25</v>
      </c>
      <c r="H814" s="209" t="s">
        <v>926</v>
      </c>
      <c r="I814" s="203" t="s">
        <v>981</v>
      </c>
      <c r="J814" s="204" t="s">
        <v>921</v>
      </c>
      <c r="K814" s="89"/>
      <c r="L814" s="89" t="s">
        <v>982</v>
      </c>
      <c r="M814" s="89"/>
      <c r="N814" s="89"/>
      <c r="O814" s="114"/>
    </row>
    <row r="815" spans="1:15" ht="16.5" customHeight="1">
      <c r="A815" s="97" t="s">
        <v>151</v>
      </c>
      <c r="B815" s="98" t="s">
        <v>152</v>
      </c>
      <c r="C815" s="99" t="s">
        <v>919</v>
      </c>
      <c r="D815" s="89" t="s">
        <v>920</v>
      </c>
      <c r="E815" s="208">
        <v>1</v>
      </c>
      <c r="F815" s="202"/>
      <c r="G815" s="210" t="s">
        <v>25</v>
      </c>
      <c r="H815" s="209" t="s">
        <v>926</v>
      </c>
      <c r="I815" s="203" t="s">
        <v>983</v>
      </c>
      <c r="J815" s="204" t="s">
        <v>921</v>
      </c>
      <c r="K815" s="89"/>
      <c r="L815" s="89"/>
      <c r="M815" s="89"/>
      <c r="N815" s="89"/>
      <c r="O815" s="114"/>
    </row>
    <row r="816" spans="1:15" ht="16.5" customHeight="1">
      <c r="A816" s="97" t="s">
        <v>153</v>
      </c>
      <c r="B816" s="98" t="s">
        <v>154</v>
      </c>
      <c r="C816" s="99" t="s">
        <v>919</v>
      </c>
      <c r="D816" s="89" t="s">
        <v>920</v>
      </c>
      <c r="E816" s="208">
        <v>0</v>
      </c>
      <c r="F816" s="202"/>
      <c r="G816" s="210" t="s">
        <v>11</v>
      </c>
      <c r="H816" s="209" t="s">
        <v>923</v>
      </c>
      <c r="I816" s="203"/>
      <c r="J816" s="204" t="s">
        <v>921</v>
      </c>
      <c r="K816" s="89" t="s">
        <v>924</v>
      </c>
      <c r="L816" s="89"/>
      <c r="M816" s="89"/>
      <c r="N816" s="89"/>
      <c r="O816" s="114"/>
    </row>
    <row r="817" spans="1:15" ht="16.5" customHeight="1">
      <c r="A817" s="106" t="s">
        <v>156</v>
      </c>
      <c r="B817" s="107" t="s">
        <v>157</v>
      </c>
      <c r="C817" s="108" t="s">
        <v>919</v>
      </c>
      <c r="D817" s="112" t="s">
        <v>920</v>
      </c>
      <c r="E817" s="213">
        <v>0</v>
      </c>
      <c r="F817" s="214"/>
      <c r="G817" s="215" t="s">
        <v>11</v>
      </c>
      <c r="H817" s="218" t="s">
        <v>923</v>
      </c>
      <c r="I817" s="215"/>
      <c r="J817" s="204" t="s">
        <v>921</v>
      </c>
      <c r="K817" s="112" t="s">
        <v>924</v>
      </c>
      <c r="L817" s="112"/>
      <c r="M817" s="112"/>
      <c r="N817" s="112"/>
      <c r="O817" s="217"/>
    </row>
    <row r="818" spans="1:15" ht="16.5" customHeight="1">
      <c r="A818" s="86" t="s">
        <v>2</v>
      </c>
      <c r="B818" s="87" t="s">
        <v>3</v>
      </c>
      <c r="C818" s="99" t="s">
        <v>919</v>
      </c>
      <c r="D818" s="219" t="s">
        <v>984</v>
      </c>
      <c r="E818" s="220">
        <v>0</v>
      </c>
      <c r="F818" s="221"/>
      <c r="G818" s="206" t="s">
        <v>11</v>
      </c>
      <c r="H818" s="205" t="s">
        <v>988</v>
      </c>
      <c r="I818" s="222"/>
      <c r="J818" s="9" t="s">
        <v>985</v>
      </c>
      <c r="K818" s="9" t="s">
        <v>986</v>
      </c>
      <c r="L818" s="9" t="s">
        <v>987</v>
      </c>
      <c r="M818" s="92"/>
      <c r="N818" s="9"/>
      <c r="O818" s="207"/>
    </row>
    <row r="819" spans="1:15" ht="16.5" customHeight="1">
      <c r="A819" s="97" t="s">
        <v>12</v>
      </c>
      <c r="B819" s="98" t="s">
        <v>13</v>
      </c>
      <c r="C819" s="99" t="s">
        <v>919</v>
      </c>
      <c r="D819" s="89" t="s">
        <v>984</v>
      </c>
      <c r="E819" s="224">
        <v>0</v>
      </c>
      <c r="F819" s="202"/>
      <c r="G819" s="210" t="s">
        <v>11</v>
      </c>
      <c r="H819" s="209" t="s">
        <v>988</v>
      </c>
      <c r="I819" s="203"/>
      <c r="J819" s="10" t="s">
        <v>985</v>
      </c>
      <c r="K819" s="10" t="s">
        <v>989</v>
      </c>
      <c r="L819" s="10" t="s">
        <v>990</v>
      </c>
      <c r="M819" s="89"/>
      <c r="N819" s="10"/>
      <c r="O819" s="114"/>
    </row>
    <row r="820" spans="1:15" ht="16.5" customHeight="1">
      <c r="A820" s="97" t="s">
        <v>14</v>
      </c>
      <c r="B820" s="98" t="s">
        <v>15</v>
      </c>
      <c r="C820" s="99" t="s">
        <v>919</v>
      </c>
      <c r="D820" s="89" t="s">
        <v>984</v>
      </c>
      <c r="E820" s="224">
        <v>0</v>
      </c>
      <c r="F820" s="202"/>
      <c r="G820" s="210" t="s">
        <v>11</v>
      </c>
      <c r="H820" s="209" t="s">
        <v>988</v>
      </c>
      <c r="I820" s="203"/>
      <c r="J820" s="10" t="s">
        <v>985</v>
      </c>
      <c r="K820" s="10" t="s">
        <v>991</v>
      </c>
      <c r="L820" s="10" t="s">
        <v>992</v>
      </c>
      <c r="M820" s="89"/>
      <c r="N820" s="10"/>
      <c r="O820" s="114"/>
    </row>
    <row r="821" spans="1:15" ht="16.5" customHeight="1">
      <c r="A821" s="97" t="s">
        <v>16</v>
      </c>
      <c r="B821" s="98" t="s">
        <v>17</v>
      </c>
      <c r="C821" s="99" t="s">
        <v>919</v>
      </c>
      <c r="D821" s="89" t="s">
        <v>984</v>
      </c>
      <c r="E821" s="224">
        <v>0</v>
      </c>
      <c r="F821" s="202"/>
      <c r="G821" s="210" t="s">
        <v>11</v>
      </c>
      <c r="H821" s="209" t="s">
        <v>988</v>
      </c>
      <c r="I821" s="203"/>
      <c r="J821" s="10" t="s">
        <v>985</v>
      </c>
      <c r="K821" s="10" t="s">
        <v>993</v>
      </c>
      <c r="L821" s="10" t="s">
        <v>994</v>
      </c>
      <c r="M821" s="89"/>
      <c r="N821" s="10"/>
      <c r="O821" s="114"/>
    </row>
    <row r="822" spans="1:15" ht="16.5" customHeight="1">
      <c r="A822" s="97" t="s">
        <v>18</v>
      </c>
      <c r="B822" s="98" t="s">
        <v>19</v>
      </c>
      <c r="C822" s="99" t="s">
        <v>919</v>
      </c>
      <c r="D822" s="89" t="s">
        <v>984</v>
      </c>
      <c r="E822" s="224">
        <v>1</v>
      </c>
      <c r="F822" s="202"/>
      <c r="G822" s="210" t="s">
        <v>25</v>
      </c>
      <c r="H822" s="209" t="s">
        <v>997</v>
      </c>
      <c r="I822" s="203" t="s">
        <v>995</v>
      </c>
      <c r="J822" s="10" t="s">
        <v>996</v>
      </c>
      <c r="K822" s="10" t="s">
        <v>985</v>
      </c>
      <c r="L822" s="89"/>
      <c r="M822" s="89"/>
      <c r="N822" s="10"/>
      <c r="O822" s="114"/>
    </row>
    <row r="823" spans="1:15" ht="16.5" customHeight="1">
      <c r="A823" s="97" t="s">
        <v>20</v>
      </c>
      <c r="B823" s="98" t="s">
        <v>21</v>
      </c>
      <c r="C823" s="99" t="s">
        <v>919</v>
      </c>
      <c r="D823" s="89" t="s">
        <v>984</v>
      </c>
      <c r="E823" s="224">
        <v>1</v>
      </c>
      <c r="F823" s="202"/>
      <c r="G823" s="210" t="s">
        <v>25</v>
      </c>
      <c r="H823" s="209" t="s">
        <v>997</v>
      </c>
      <c r="I823" s="203" t="s">
        <v>998</v>
      </c>
      <c r="J823" s="10" t="s">
        <v>999</v>
      </c>
      <c r="K823" s="10" t="s">
        <v>1000</v>
      </c>
      <c r="L823" s="10" t="s">
        <v>985</v>
      </c>
      <c r="M823" s="89"/>
      <c r="N823" s="89"/>
      <c r="O823" s="114"/>
    </row>
    <row r="824" spans="1:15" ht="16.5" customHeight="1">
      <c r="A824" s="97" t="s">
        <v>26</v>
      </c>
      <c r="B824" s="98" t="s">
        <v>27</v>
      </c>
      <c r="C824" s="99" t="s">
        <v>919</v>
      </c>
      <c r="D824" s="89" t="s">
        <v>984</v>
      </c>
      <c r="E824" s="224">
        <v>1</v>
      </c>
      <c r="F824" s="202"/>
      <c r="G824" s="210" t="s">
        <v>25</v>
      </c>
      <c r="H824" s="209" t="s">
        <v>997</v>
      </c>
      <c r="I824" s="203" t="s">
        <v>998</v>
      </c>
      <c r="J824" s="10" t="s">
        <v>985</v>
      </c>
      <c r="K824" s="10" t="s">
        <v>1001</v>
      </c>
      <c r="L824" s="10" t="s">
        <v>1002</v>
      </c>
      <c r="M824" s="89"/>
      <c r="N824" s="89"/>
      <c r="O824" s="114"/>
    </row>
    <row r="825" spans="1:15" ht="16.5" customHeight="1">
      <c r="A825" s="97" t="s">
        <v>29</v>
      </c>
      <c r="B825" s="98" t="s">
        <v>30</v>
      </c>
      <c r="C825" s="99" t="s">
        <v>919</v>
      </c>
      <c r="D825" s="89" t="s">
        <v>984</v>
      </c>
      <c r="E825" s="224">
        <v>0</v>
      </c>
      <c r="F825" s="202"/>
      <c r="G825" s="210" t="s">
        <v>11</v>
      </c>
      <c r="H825" s="209" t="s">
        <v>988</v>
      </c>
      <c r="I825" s="203"/>
      <c r="J825" s="10" t="s">
        <v>985</v>
      </c>
      <c r="K825" s="10" t="s">
        <v>1003</v>
      </c>
      <c r="L825" s="89"/>
      <c r="M825" s="89"/>
      <c r="N825" s="89"/>
      <c r="O825" s="114"/>
    </row>
    <row r="826" spans="1:15" ht="16.5" customHeight="1">
      <c r="A826" s="97" t="s">
        <v>32</v>
      </c>
      <c r="B826" s="98" t="s">
        <v>33</v>
      </c>
      <c r="C826" s="99" t="s">
        <v>919</v>
      </c>
      <c r="D826" s="89" t="s">
        <v>984</v>
      </c>
      <c r="E826" s="224">
        <v>1</v>
      </c>
      <c r="F826" s="202"/>
      <c r="G826" s="210" t="s">
        <v>25</v>
      </c>
      <c r="H826" s="209" t="s">
        <v>997</v>
      </c>
      <c r="I826" s="203" t="s">
        <v>1004</v>
      </c>
      <c r="J826" s="10" t="s">
        <v>985</v>
      </c>
      <c r="K826" s="10" t="s">
        <v>1005</v>
      </c>
      <c r="L826" s="89"/>
      <c r="M826" s="89"/>
      <c r="N826" s="10"/>
      <c r="O826" s="114"/>
    </row>
    <row r="827" spans="1:15" ht="16.5" customHeight="1">
      <c r="A827" s="97" t="s">
        <v>34</v>
      </c>
      <c r="B827" s="98" t="s">
        <v>35</v>
      </c>
      <c r="C827" s="99" t="s">
        <v>919</v>
      </c>
      <c r="D827" s="89" t="s">
        <v>984</v>
      </c>
      <c r="E827" s="224">
        <v>0</v>
      </c>
      <c r="F827" s="202"/>
      <c r="G827" s="210" t="s">
        <v>11</v>
      </c>
      <c r="H827" s="209" t="s">
        <v>988</v>
      </c>
      <c r="I827" s="203"/>
      <c r="J827" s="10" t="s">
        <v>1006</v>
      </c>
      <c r="K827" s="10" t="s">
        <v>1007</v>
      </c>
      <c r="L827" s="10" t="s">
        <v>985</v>
      </c>
      <c r="M827" s="89"/>
      <c r="N827" s="10"/>
      <c r="O827" s="114"/>
    </row>
    <row r="828" spans="1:15" ht="16.5" customHeight="1">
      <c r="A828" s="97" t="s">
        <v>37</v>
      </c>
      <c r="B828" s="98" t="s">
        <v>38</v>
      </c>
      <c r="C828" s="99" t="s">
        <v>919</v>
      </c>
      <c r="D828" s="89" t="s">
        <v>984</v>
      </c>
      <c r="E828" s="224">
        <v>0</v>
      </c>
      <c r="F828" s="202"/>
      <c r="G828" s="210" t="s">
        <v>11</v>
      </c>
      <c r="H828" s="209" t="s">
        <v>988</v>
      </c>
      <c r="I828" s="203"/>
      <c r="J828" s="10" t="s">
        <v>985</v>
      </c>
      <c r="K828" s="10" t="s">
        <v>1006</v>
      </c>
      <c r="L828" s="10" t="s">
        <v>1008</v>
      </c>
      <c r="M828" s="89"/>
      <c r="N828" s="10"/>
      <c r="O828" s="114"/>
    </row>
    <row r="829" spans="1:15" ht="16.5" customHeight="1">
      <c r="A829" s="97" t="s">
        <v>42</v>
      </c>
      <c r="B829" s="98" t="s">
        <v>43</v>
      </c>
      <c r="C829" s="99" t="s">
        <v>919</v>
      </c>
      <c r="D829" s="89" t="s">
        <v>984</v>
      </c>
      <c r="E829" s="224">
        <v>1</v>
      </c>
      <c r="F829" s="202"/>
      <c r="G829" s="210" t="s">
        <v>25</v>
      </c>
      <c r="H829" s="209" t="s">
        <v>997</v>
      </c>
      <c r="I829" s="203" t="s">
        <v>998</v>
      </c>
      <c r="J829" s="10" t="s">
        <v>985</v>
      </c>
      <c r="K829" s="10" t="s">
        <v>1009</v>
      </c>
      <c r="L829" s="10" t="s">
        <v>1010</v>
      </c>
      <c r="M829" s="89"/>
      <c r="N829" s="89"/>
      <c r="O829" s="114"/>
    </row>
    <row r="830" spans="1:15" ht="16.5" customHeight="1">
      <c r="A830" s="97" t="s">
        <v>45</v>
      </c>
      <c r="B830" s="98" t="s">
        <v>46</v>
      </c>
      <c r="C830" s="99" t="s">
        <v>919</v>
      </c>
      <c r="D830" s="89" t="s">
        <v>984</v>
      </c>
      <c r="E830" s="224">
        <v>0</v>
      </c>
      <c r="F830" s="202"/>
      <c r="G830" s="210" t="s">
        <v>11</v>
      </c>
      <c r="H830" s="209" t="s">
        <v>988</v>
      </c>
      <c r="I830" s="203"/>
      <c r="J830" s="10" t="s">
        <v>985</v>
      </c>
      <c r="K830" s="10" t="s">
        <v>1011</v>
      </c>
      <c r="L830" s="10" t="s">
        <v>1012</v>
      </c>
      <c r="M830" s="89"/>
      <c r="N830" s="10"/>
      <c r="O830" s="114"/>
    </row>
    <row r="831" spans="1:15" ht="16.5" customHeight="1">
      <c r="A831" s="97" t="s">
        <v>47</v>
      </c>
      <c r="B831" s="98" t="s">
        <v>48</v>
      </c>
      <c r="C831" s="99" t="s">
        <v>919</v>
      </c>
      <c r="D831" s="89" t="s">
        <v>984</v>
      </c>
      <c r="E831" s="224">
        <v>1</v>
      </c>
      <c r="F831" s="202"/>
      <c r="G831" s="210" t="s">
        <v>25</v>
      </c>
      <c r="H831" s="209" t="s">
        <v>997</v>
      </c>
      <c r="I831" s="203" t="s">
        <v>1013</v>
      </c>
      <c r="J831" s="10" t="s">
        <v>985</v>
      </c>
      <c r="K831" s="10" t="s">
        <v>809</v>
      </c>
      <c r="L831" s="10"/>
      <c r="M831" s="89"/>
      <c r="N831" s="10"/>
      <c r="O831" s="114"/>
    </row>
    <row r="832" spans="1:15" ht="16.5" customHeight="1">
      <c r="A832" s="97" t="s">
        <v>50</v>
      </c>
      <c r="B832" s="98" t="s">
        <v>51</v>
      </c>
      <c r="C832" s="99" t="s">
        <v>919</v>
      </c>
      <c r="D832" s="89" t="s">
        <v>984</v>
      </c>
      <c r="E832" s="224">
        <v>0</v>
      </c>
      <c r="F832" s="202"/>
      <c r="G832" s="210" t="s">
        <v>11</v>
      </c>
      <c r="H832" s="209" t="s">
        <v>988</v>
      </c>
      <c r="I832" s="203"/>
      <c r="J832" s="10" t="s">
        <v>985</v>
      </c>
      <c r="K832" s="10" t="s">
        <v>1014</v>
      </c>
      <c r="L832" s="10" t="s">
        <v>1015</v>
      </c>
      <c r="M832" s="89"/>
      <c r="N832" s="89"/>
      <c r="O832" s="114"/>
    </row>
    <row r="833" spans="1:15" ht="16.5" customHeight="1">
      <c r="A833" s="97" t="s">
        <v>53</v>
      </c>
      <c r="B833" s="98" t="s">
        <v>54</v>
      </c>
      <c r="C833" s="99" t="s">
        <v>919</v>
      </c>
      <c r="D833" s="89" t="s">
        <v>984</v>
      </c>
      <c r="E833" s="224">
        <v>0</v>
      </c>
      <c r="F833" s="202"/>
      <c r="G833" s="210" t="s">
        <v>11</v>
      </c>
      <c r="H833" s="209" t="s">
        <v>988</v>
      </c>
      <c r="I833" s="203"/>
      <c r="J833" s="10" t="s">
        <v>1016</v>
      </c>
      <c r="K833" s="10" t="s">
        <v>1017</v>
      </c>
      <c r="L833" s="10" t="s">
        <v>1018</v>
      </c>
      <c r="M833" s="10" t="s">
        <v>1019</v>
      </c>
      <c r="N833" s="89"/>
      <c r="O833" s="114"/>
    </row>
    <row r="834" spans="1:15" ht="16.5" customHeight="1">
      <c r="A834" s="97" t="s">
        <v>55</v>
      </c>
      <c r="B834" s="98" t="s">
        <v>56</v>
      </c>
      <c r="C834" s="99" t="s">
        <v>919</v>
      </c>
      <c r="D834" s="89" t="s">
        <v>984</v>
      </c>
      <c r="E834" s="224">
        <v>0</v>
      </c>
      <c r="F834" s="202"/>
      <c r="G834" s="210" t="s">
        <v>11</v>
      </c>
      <c r="H834" s="209" t="s">
        <v>988</v>
      </c>
      <c r="I834" s="203"/>
      <c r="J834" s="10" t="s">
        <v>1016</v>
      </c>
      <c r="K834" s="10" t="s">
        <v>1020</v>
      </c>
      <c r="L834" s="10" t="s">
        <v>1021</v>
      </c>
      <c r="M834" s="10"/>
      <c r="N834" s="89"/>
      <c r="O834" s="114"/>
    </row>
    <row r="835" spans="1:15" ht="16.5" customHeight="1">
      <c r="A835" s="97" t="s">
        <v>57</v>
      </c>
      <c r="B835" s="98" t="s">
        <v>58</v>
      </c>
      <c r="C835" s="99" t="s">
        <v>919</v>
      </c>
      <c r="D835" s="89" t="s">
        <v>984</v>
      </c>
      <c r="E835" s="224">
        <v>0</v>
      </c>
      <c r="F835" s="202"/>
      <c r="G835" s="210" t="s">
        <v>11</v>
      </c>
      <c r="H835" s="209" t="s">
        <v>988</v>
      </c>
      <c r="I835" s="203"/>
      <c r="J835" s="10" t="s">
        <v>985</v>
      </c>
      <c r="K835" s="10" t="s">
        <v>1022</v>
      </c>
      <c r="L835" s="10" t="s">
        <v>1023</v>
      </c>
      <c r="M835" s="10" t="s">
        <v>1024</v>
      </c>
      <c r="N835" s="89"/>
      <c r="O835" s="114"/>
    </row>
    <row r="836" spans="1:15" ht="16.5" customHeight="1">
      <c r="A836" s="97" t="s">
        <v>61</v>
      </c>
      <c r="B836" s="98" t="s">
        <v>62</v>
      </c>
      <c r="C836" s="99" t="s">
        <v>919</v>
      </c>
      <c r="D836" s="89" t="s">
        <v>984</v>
      </c>
      <c r="E836" s="224">
        <v>0</v>
      </c>
      <c r="F836" s="202"/>
      <c r="G836" s="210" t="s">
        <v>11</v>
      </c>
      <c r="H836" s="209" t="s">
        <v>988</v>
      </c>
      <c r="I836" s="203"/>
      <c r="J836" s="10" t="s">
        <v>985</v>
      </c>
      <c r="K836" s="10" t="s">
        <v>1025</v>
      </c>
      <c r="L836" s="10" t="s">
        <v>1026</v>
      </c>
      <c r="M836" s="89"/>
      <c r="N836" s="89"/>
      <c r="O836" s="114"/>
    </row>
    <row r="837" spans="1:15" ht="16.5" customHeight="1">
      <c r="A837" s="97" t="s">
        <v>63</v>
      </c>
      <c r="B837" s="98" t="s">
        <v>64</v>
      </c>
      <c r="C837" s="99" t="s">
        <v>919</v>
      </c>
      <c r="D837" s="89" t="s">
        <v>984</v>
      </c>
      <c r="E837" s="224">
        <v>1</v>
      </c>
      <c r="F837" s="202"/>
      <c r="G837" s="210" t="s">
        <v>25</v>
      </c>
      <c r="H837" s="209" t="s">
        <v>997</v>
      </c>
      <c r="I837" s="203" t="s">
        <v>998</v>
      </c>
      <c r="J837" s="10" t="s">
        <v>985</v>
      </c>
      <c r="K837" s="10" t="s">
        <v>1027</v>
      </c>
      <c r="L837" s="10" t="s">
        <v>1028</v>
      </c>
      <c r="M837" s="89" t="s">
        <v>1029</v>
      </c>
      <c r="N837" s="89"/>
      <c r="O837" s="114"/>
    </row>
    <row r="838" spans="1:15" ht="16.5" customHeight="1">
      <c r="A838" s="97" t="s">
        <v>67</v>
      </c>
      <c r="B838" s="98" t="s">
        <v>68</v>
      </c>
      <c r="C838" s="99" t="s">
        <v>919</v>
      </c>
      <c r="D838" s="89" t="s">
        <v>984</v>
      </c>
      <c r="E838" s="224">
        <v>0</v>
      </c>
      <c r="F838" s="202"/>
      <c r="G838" s="210" t="s">
        <v>11</v>
      </c>
      <c r="H838" s="209" t="s">
        <v>988</v>
      </c>
      <c r="I838" s="203"/>
      <c r="J838" s="10" t="s">
        <v>985</v>
      </c>
      <c r="K838" s="10" t="s">
        <v>1030</v>
      </c>
      <c r="L838" s="10" t="s">
        <v>1031</v>
      </c>
      <c r="M838" s="10" t="s">
        <v>1032</v>
      </c>
      <c r="N838" s="102" t="s">
        <v>1033</v>
      </c>
      <c r="O838" s="114"/>
    </row>
    <row r="839" spans="1:15" ht="16.5" customHeight="1">
      <c r="A839" s="97" t="s">
        <v>71</v>
      </c>
      <c r="B839" s="98" t="s">
        <v>72</v>
      </c>
      <c r="C839" s="99" t="s">
        <v>919</v>
      </c>
      <c r="D839" s="89" t="s">
        <v>984</v>
      </c>
      <c r="E839" s="224">
        <v>1</v>
      </c>
      <c r="F839" s="202"/>
      <c r="G839" s="210" t="s">
        <v>25</v>
      </c>
      <c r="H839" s="209" t="s">
        <v>997</v>
      </c>
      <c r="I839" s="203" t="s">
        <v>998</v>
      </c>
      <c r="J839" s="10" t="s">
        <v>985</v>
      </c>
      <c r="K839" s="10" t="s">
        <v>1034</v>
      </c>
      <c r="L839" s="10" t="s">
        <v>1035</v>
      </c>
      <c r="M839" s="20"/>
      <c r="N839" s="20"/>
      <c r="O839" s="114"/>
    </row>
    <row r="840" spans="1:15" ht="16.5" customHeight="1">
      <c r="A840" s="97" t="s">
        <v>74</v>
      </c>
      <c r="B840" s="98" t="s">
        <v>75</v>
      </c>
      <c r="C840" s="99" t="s">
        <v>919</v>
      </c>
      <c r="D840" s="89" t="s">
        <v>984</v>
      </c>
      <c r="E840" s="224">
        <v>0</v>
      </c>
      <c r="F840" s="202"/>
      <c r="G840" s="210" t="s">
        <v>11</v>
      </c>
      <c r="H840" s="209" t="s">
        <v>988</v>
      </c>
      <c r="I840" s="203"/>
      <c r="J840" s="10" t="s">
        <v>1036</v>
      </c>
      <c r="K840" s="10" t="s">
        <v>1037</v>
      </c>
      <c r="L840" s="10" t="s">
        <v>1016</v>
      </c>
      <c r="M840" s="10"/>
      <c r="N840" s="10"/>
      <c r="O840" s="114"/>
    </row>
    <row r="841" spans="1:15" ht="16.5" customHeight="1">
      <c r="A841" s="97" t="s">
        <v>76</v>
      </c>
      <c r="B841" s="98" t="s">
        <v>77</v>
      </c>
      <c r="C841" s="99" t="s">
        <v>919</v>
      </c>
      <c r="D841" s="89" t="s">
        <v>984</v>
      </c>
      <c r="E841" s="224">
        <v>1</v>
      </c>
      <c r="F841" s="202"/>
      <c r="G841" s="210" t="s">
        <v>25</v>
      </c>
      <c r="H841" s="209" t="s">
        <v>997</v>
      </c>
      <c r="I841" s="203" t="s">
        <v>998</v>
      </c>
      <c r="J841" s="10" t="s">
        <v>1038</v>
      </c>
      <c r="K841" s="10" t="s">
        <v>1039</v>
      </c>
      <c r="L841" s="89"/>
      <c r="M841" s="89"/>
      <c r="N841" s="10"/>
      <c r="O841" s="114"/>
    </row>
    <row r="842" spans="1:15" ht="16.5" customHeight="1">
      <c r="A842" s="97" t="s">
        <v>80</v>
      </c>
      <c r="B842" s="98" t="s">
        <v>81</v>
      </c>
      <c r="C842" s="99" t="s">
        <v>919</v>
      </c>
      <c r="D842" s="89" t="s">
        <v>984</v>
      </c>
      <c r="E842" s="224">
        <v>0</v>
      </c>
      <c r="F842" s="202"/>
      <c r="G842" s="210" t="s">
        <v>11</v>
      </c>
      <c r="H842" s="209" t="s">
        <v>988</v>
      </c>
      <c r="I842" s="203"/>
      <c r="J842" s="10" t="s">
        <v>985</v>
      </c>
      <c r="K842" s="10" t="s">
        <v>1040</v>
      </c>
      <c r="L842" s="89"/>
      <c r="M842" s="10"/>
      <c r="N842" s="10"/>
      <c r="O842" s="114"/>
    </row>
    <row r="843" spans="1:15" ht="16.5" customHeight="1">
      <c r="A843" s="97" t="s">
        <v>83</v>
      </c>
      <c r="B843" s="98" t="s">
        <v>84</v>
      </c>
      <c r="C843" s="99" t="s">
        <v>919</v>
      </c>
      <c r="D843" s="89" t="s">
        <v>984</v>
      </c>
      <c r="E843" s="224">
        <v>0</v>
      </c>
      <c r="F843" s="202"/>
      <c r="G843" s="210" t="s">
        <v>11</v>
      </c>
      <c r="H843" s="209" t="s">
        <v>988</v>
      </c>
      <c r="I843" s="203"/>
      <c r="J843" s="10" t="s">
        <v>985</v>
      </c>
      <c r="K843" s="10" t="s">
        <v>1006</v>
      </c>
      <c r="L843" s="10"/>
      <c r="M843" s="89"/>
      <c r="N843" s="10"/>
      <c r="O843" s="114"/>
    </row>
    <row r="844" spans="1:15" ht="16.5" customHeight="1">
      <c r="A844" s="97" t="s">
        <v>86</v>
      </c>
      <c r="B844" s="98" t="s">
        <v>87</v>
      </c>
      <c r="C844" s="99" t="s">
        <v>919</v>
      </c>
      <c r="D844" s="89" t="s">
        <v>984</v>
      </c>
      <c r="E844" s="224">
        <v>0</v>
      </c>
      <c r="F844" s="202"/>
      <c r="G844" s="210" t="s">
        <v>11</v>
      </c>
      <c r="H844" s="209" t="s">
        <v>988</v>
      </c>
      <c r="I844" s="203"/>
      <c r="J844" s="10" t="s">
        <v>1041</v>
      </c>
      <c r="K844" s="10" t="s">
        <v>1042</v>
      </c>
      <c r="L844" s="10" t="s">
        <v>1043</v>
      </c>
      <c r="M844" s="89"/>
      <c r="N844" s="10"/>
      <c r="O844" s="114"/>
    </row>
    <row r="845" spans="1:15" ht="16.5" customHeight="1">
      <c r="A845" s="97" t="s">
        <v>89</v>
      </c>
      <c r="B845" s="98" t="s">
        <v>90</v>
      </c>
      <c r="C845" s="99" t="s">
        <v>919</v>
      </c>
      <c r="D845" s="89" t="s">
        <v>984</v>
      </c>
      <c r="E845" s="224">
        <v>0</v>
      </c>
      <c r="F845" s="202"/>
      <c r="G845" s="210" t="s">
        <v>11</v>
      </c>
      <c r="H845" s="209" t="s">
        <v>988</v>
      </c>
      <c r="I845" s="203"/>
      <c r="J845" s="10" t="s">
        <v>1044</v>
      </c>
      <c r="K845" s="10" t="s">
        <v>1045</v>
      </c>
      <c r="L845" s="89"/>
      <c r="M845" s="10"/>
      <c r="N845" s="10"/>
      <c r="O845" s="114"/>
    </row>
    <row r="846" spans="1:15" ht="16.5" customHeight="1">
      <c r="A846" s="97" t="s">
        <v>91</v>
      </c>
      <c r="B846" s="98" t="s">
        <v>92</v>
      </c>
      <c r="C846" s="99" t="s">
        <v>919</v>
      </c>
      <c r="D846" s="89" t="s">
        <v>984</v>
      </c>
      <c r="E846" s="224">
        <v>0</v>
      </c>
      <c r="F846" s="202"/>
      <c r="G846" s="210" t="s">
        <v>11</v>
      </c>
      <c r="H846" s="209" t="s">
        <v>988</v>
      </c>
      <c r="I846" s="203"/>
      <c r="J846" s="10" t="s">
        <v>1046</v>
      </c>
      <c r="K846" s="10" t="s">
        <v>1047</v>
      </c>
      <c r="L846" s="89" t="s">
        <v>1048</v>
      </c>
      <c r="M846" s="10"/>
      <c r="N846" s="10"/>
      <c r="O846" s="114"/>
    </row>
    <row r="847" spans="1:15" ht="16.5" customHeight="1">
      <c r="A847" s="97" t="s">
        <v>94</v>
      </c>
      <c r="B847" s="98" t="s">
        <v>95</v>
      </c>
      <c r="C847" s="99" t="s">
        <v>919</v>
      </c>
      <c r="D847" s="89" t="s">
        <v>984</v>
      </c>
      <c r="E847" s="224">
        <v>0</v>
      </c>
      <c r="F847" s="202"/>
      <c r="G847" s="210" t="s">
        <v>11</v>
      </c>
      <c r="H847" s="209" t="s">
        <v>988</v>
      </c>
      <c r="I847" s="203"/>
      <c r="J847" s="10" t="s">
        <v>985</v>
      </c>
      <c r="K847" s="89" t="s">
        <v>1049</v>
      </c>
      <c r="L847" s="10" t="s">
        <v>1050</v>
      </c>
      <c r="M847" s="10" t="s">
        <v>1051</v>
      </c>
      <c r="N847" s="89"/>
      <c r="O847" s="114"/>
    </row>
    <row r="848" spans="1:15" ht="16.5" customHeight="1">
      <c r="A848" s="97" t="s">
        <v>96</v>
      </c>
      <c r="B848" s="98" t="s">
        <v>97</v>
      </c>
      <c r="C848" s="99" t="s">
        <v>919</v>
      </c>
      <c r="D848" s="89" t="s">
        <v>984</v>
      </c>
      <c r="E848" s="224">
        <v>1</v>
      </c>
      <c r="F848" s="202"/>
      <c r="G848" s="210" t="s">
        <v>25</v>
      </c>
      <c r="H848" s="209" t="s">
        <v>997</v>
      </c>
      <c r="I848" s="203" t="s">
        <v>1052</v>
      </c>
      <c r="J848" s="10" t="s">
        <v>985</v>
      </c>
      <c r="K848" s="10" t="s">
        <v>1053</v>
      </c>
      <c r="L848" s="10" t="s">
        <v>1054</v>
      </c>
      <c r="M848" s="10"/>
      <c r="N848" s="225"/>
      <c r="O848" s="114"/>
    </row>
    <row r="849" spans="1:15" ht="16.5" customHeight="1">
      <c r="A849" s="97" t="s">
        <v>100</v>
      </c>
      <c r="B849" s="98" t="s">
        <v>101</v>
      </c>
      <c r="C849" s="99" t="s">
        <v>919</v>
      </c>
      <c r="D849" s="89" t="s">
        <v>984</v>
      </c>
      <c r="E849" s="224">
        <v>1</v>
      </c>
      <c r="F849" s="202"/>
      <c r="G849" s="210" t="s">
        <v>25</v>
      </c>
      <c r="H849" s="209" t="s">
        <v>997</v>
      </c>
      <c r="I849" s="203" t="s">
        <v>998</v>
      </c>
      <c r="J849" s="10" t="s">
        <v>985</v>
      </c>
      <c r="K849" s="10" t="s">
        <v>1055</v>
      </c>
      <c r="L849" s="10" t="s">
        <v>1056</v>
      </c>
      <c r="M849" s="89"/>
      <c r="N849" s="89"/>
      <c r="O849" s="114"/>
    </row>
    <row r="850" spans="1:15" ht="16.5" customHeight="1">
      <c r="A850" s="97" t="s">
        <v>102</v>
      </c>
      <c r="B850" s="98" t="s">
        <v>103</v>
      </c>
      <c r="C850" s="99" t="s">
        <v>919</v>
      </c>
      <c r="D850" s="89" t="s">
        <v>984</v>
      </c>
      <c r="E850" s="224">
        <v>1</v>
      </c>
      <c r="F850" s="202"/>
      <c r="G850" s="210" t="s">
        <v>25</v>
      </c>
      <c r="H850" s="209" t="s">
        <v>997</v>
      </c>
      <c r="I850" s="203" t="s">
        <v>1057</v>
      </c>
      <c r="J850" s="10" t="s">
        <v>985</v>
      </c>
      <c r="K850" s="10" t="s">
        <v>1058</v>
      </c>
      <c r="L850" s="10" t="s">
        <v>1059</v>
      </c>
      <c r="M850" s="10" t="s">
        <v>1060</v>
      </c>
      <c r="N850" s="102"/>
      <c r="O850" s="114"/>
    </row>
    <row r="851" spans="1:15" ht="16.5" customHeight="1">
      <c r="A851" s="97" t="s">
        <v>107</v>
      </c>
      <c r="B851" s="98" t="s">
        <v>108</v>
      </c>
      <c r="C851" s="99" t="s">
        <v>919</v>
      </c>
      <c r="D851" s="89" t="s">
        <v>984</v>
      </c>
      <c r="E851" s="224">
        <v>0</v>
      </c>
      <c r="F851" s="202"/>
      <c r="G851" s="210" t="s">
        <v>11</v>
      </c>
      <c r="H851" s="209" t="s">
        <v>988</v>
      </c>
      <c r="I851" s="203"/>
      <c r="J851" s="10" t="s">
        <v>1061</v>
      </c>
      <c r="K851" s="10" t="s">
        <v>985</v>
      </c>
      <c r="L851" s="10" t="s">
        <v>1062</v>
      </c>
      <c r="M851" s="10"/>
      <c r="N851" s="225"/>
      <c r="O851" s="103"/>
    </row>
    <row r="852" spans="1:15" ht="16.5" customHeight="1">
      <c r="A852" s="97" t="s">
        <v>110</v>
      </c>
      <c r="B852" s="98" t="s">
        <v>111</v>
      </c>
      <c r="C852" s="99" t="s">
        <v>919</v>
      </c>
      <c r="D852" s="89" t="s">
        <v>984</v>
      </c>
      <c r="E852" s="224">
        <v>0</v>
      </c>
      <c r="F852" s="202"/>
      <c r="G852" s="210" t="s">
        <v>11</v>
      </c>
      <c r="H852" s="209" t="s">
        <v>988</v>
      </c>
      <c r="I852" s="203"/>
      <c r="J852" s="10" t="s">
        <v>1063</v>
      </c>
      <c r="K852" s="10" t="s">
        <v>985</v>
      </c>
      <c r="L852" s="226" t="s">
        <v>1064</v>
      </c>
      <c r="M852" s="10"/>
      <c r="N852" s="89"/>
      <c r="O852" s="114"/>
    </row>
    <row r="853" spans="1:15" ht="16.5" customHeight="1">
      <c r="A853" s="97" t="s">
        <v>112</v>
      </c>
      <c r="B853" s="98" t="s">
        <v>113</v>
      </c>
      <c r="C853" s="99" t="s">
        <v>919</v>
      </c>
      <c r="D853" s="89" t="s">
        <v>984</v>
      </c>
      <c r="E853" s="224">
        <v>0</v>
      </c>
      <c r="F853" s="202"/>
      <c r="G853" s="210" t="s">
        <v>11</v>
      </c>
      <c r="H853" s="209" t="s">
        <v>988</v>
      </c>
      <c r="I853" s="203"/>
      <c r="J853" s="10" t="s">
        <v>1065</v>
      </c>
      <c r="K853" s="10" t="s">
        <v>1066</v>
      </c>
      <c r="L853" s="10" t="s">
        <v>1067</v>
      </c>
      <c r="M853" s="10"/>
      <c r="N853" s="89"/>
      <c r="O853" s="114"/>
    </row>
    <row r="854" spans="1:15" ht="16.5" customHeight="1">
      <c r="A854" s="97" t="s">
        <v>116</v>
      </c>
      <c r="B854" s="98" t="s">
        <v>117</v>
      </c>
      <c r="C854" s="99" t="s">
        <v>919</v>
      </c>
      <c r="D854" s="89" t="s">
        <v>984</v>
      </c>
      <c r="E854" s="224">
        <v>0</v>
      </c>
      <c r="F854" s="202"/>
      <c r="G854" s="210" t="s">
        <v>11</v>
      </c>
      <c r="H854" s="209" t="s">
        <v>988</v>
      </c>
      <c r="I854" s="210"/>
      <c r="J854" s="10" t="s">
        <v>1068</v>
      </c>
      <c r="K854" s="10" t="s">
        <v>1069</v>
      </c>
      <c r="L854" s="89"/>
      <c r="M854" s="10"/>
      <c r="N854" s="89"/>
      <c r="O854" s="114"/>
    </row>
    <row r="855" spans="1:15" ht="16.5" customHeight="1">
      <c r="A855" s="97" t="s">
        <v>119</v>
      </c>
      <c r="B855" s="98" t="s">
        <v>120</v>
      </c>
      <c r="C855" s="99" t="s">
        <v>919</v>
      </c>
      <c r="D855" s="89" t="s">
        <v>984</v>
      </c>
      <c r="E855" s="224">
        <v>0</v>
      </c>
      <c r="F855" s="202"/>
      <c r="G855" s="210" t="s">
        <v>11</v>
      </c>
      <c r="H855" s="209" t="s">
        <v>988</v>
      </c>
      <c r="I855" s="203"/>
      <c r="J855" s="10" t="s">
        <v>1070</v>
      </c>
      <c r="K855" s="10" t="s">
        <v>1071</v>
      </c>
      <c r="L855" s="10" t="s">
        <v>1072</v>
      </c>
      <c r="M855" s="10"/>
      <c r="N855" s="89"/>
      <c r="O855" s="114"/>
    </row>
    <row r="856" spans="1:15" ht="16.5" customHeight="1">
      <c r="A856" s="97" t="s">
        <v>122</v>
      </c>
      <c r="B856" s="98" t="s">
        <v>123</v>
      </c>
      <c r="C856" s="99" t="s">
        <v>919</v>
      </c>
      <c r="D856" s="89" t="s">
        <v>984</v>
      </c>
      <c r="E856" s="224">
        <v>0</v>
      </c>
      <c r="F856" s="202"/>
      <c r="G856" s="210" t="s">
        <v>11</v>
      </c>
      <c r="H856" s="209" t="s">
        <v>988</v>
      </c>
      <c r="I856" s="203"/>
      <c r="J856" s="10" t="s">
        <v>1073</v>
      </c>
      <c r="K856" s="10" t="s">
        <v>985</v>
      </c>
      <c r="L856" s="102" t="s">
        <v>1074</v>
      </c>
      <c r="M856" s="10" t="s">
        <v>1075</v>
      </c>
      <c r="N856" s="10"/>
      <c r="O856" s="114"/>
    </row>
    <row r="857" spans="1:15" ht="16.5" customHeight="1">
      <c r="A857" s="97" t="s">
        <v>125</v>
      </c>
      <c r="B857" s="98" t="s">
        <v>126</v>
      </c>
      <c r="C857" s="99" t="s">
        <v>919</v>
      </c>
      <c r="D857" s="89" t="s">
        <v>984</v>
      </c>
      <c r="E857" s="224">
        <v>1</v>
      </c>
      <c r="F857" s="202"/>
      <c r="G857" s="210" t="s">
        <v>25</v>
      </c>
      <c r="H857" s="209" t="s">
        <v>997</v>
      </c>
      <c r="I857" s="203" t="s">
        <v>998</v>
      </c>
      <c r="J857" s="10" t="s">
        <v>1076</v>
      </c>
      <c r="K857" s="10" t="s">
        <v>1077</v>
      </c>
      <c r="L857" s="89"/>
      <c r="M857" s="89"/>
      <c r="N857" s="10"/>
      <c r="O857" s="114"/>
    </row>
    <row r="858" spans="1:15" ht="16.5" customHeight="1">
      <c r="A858" s="97" t="s">
        <v>127</v>
      </c>
      <c r="B858" s="98" t="s">
        <v>128</v>
      </c>
      <c r="C858" s="99" t="s">
        <v>919</v>
      </c>
      <c r="D858" s="89" t="s">
        <v>984</v>
      </c>
      <c r="E858" s="224">
        <v>0</v>
      </c>
      <c r="F858" s="202"/>
      <c r="G858" s="210" t="s">
        <v>11</v>
      </c>
      <c r="H858" s="209" t="s">
        <v>988</v>
      </c>
      <c r="I858" s="203"/>
      <c r="J858" s="10" t="s">
        <v>1078</v>
      </c>
      <c r="K858" s="10" t="s">
        <v>1079</v>
      </c>
      <c r="L858" s="10" t="s">
        <v>1080</v>
      </c>
      <c r="M858" s="10"/>
      <c r="N858" s="10"/>
      <c r="O858" s="114"/>
    </row>
    <row r="859" spans="1:15" ht="16.5" customHeight="1">
      <c r="A859" s="97" t="s">
        <v>129</v>
      </c>
      <c r="B859" s="98" t="s">
        <v>130</v>
      </c>
      <c r="C859" s="99" t="s">
        <v>919</v>
      </c>
      <c r="D859" s="89" t="s">
        <v>984</v>
      </c>
      <c r="E859" s="224">
        <v>0</v>
      </c>
      <c r="F859" s="202"/>
      <c r="G859" s="210" t="s">
        <v>11</v>
      </c>
      <c r="H859" s="209" t="s">
        <v>988</v>
      </c>
      <c r="I859" s="203"/>
      <c r="J859" s="10" t="s">
        <v>1081</v>
      </c>
      <c r="K859" s="10" t="s">
        <v>1082</v>
      </c>
      <c r="L859" s="10" t="s">
        <v>1083</v>
      </c>
      <c r="M859" s="10" t="s">
        <v>1084</v>
      </c>
      <c r="N859" s="89"/>
      <c r="O859" s="114"/>
    </row>
    <row r="860" spans="1:15" ht="16.5" customHeight="1">
      <c r="A860" s="97" t="s">
        <v>132</v>
      </c>
      <c r="B860" s="98" t="s">
        <v>133</v>
      </c>
      <c r="C860" s="99" t="s">
        <v>919</v>
      </c>
      <c r="D860" s="89" t="s">
        <v>984</v>
      </c>
      <c r="E860" s="224">
        <v>0</v>
      </c>
      <c r="F860" s="202"/>
      <c r="G860" s="210" t="s">
        <v>11</v>
      </c>
      <c r="H860" s="209" t="s">
        <v>988</v>
      </c>
      <c r="I860" s="210"/>
      <c r="J860" s="10" t="s">
        <v>1085</v>
      </c>
      <c r="K860" s="10" t="s">
        <v>1086</v>
      </c>
      <c r="L860" s="10"/>
      <c r="M860" s="89"/>
      <c r="N860" s="203"/>
      <c r="O860" s="114"/>
    </row>
    <row r="861" spans="1:15" ht="16.5" customHeight="1">
      <c r="A861" s="97" t="s">
        <v>134</v>
      </c>
      <c r="B861" s="98" t="s">
        <v>135</v>
      </c>
      <c r="C861" s="99" t="s">
        <v>919</v>
      </c>
      <c r="D861" s="89" t="s">
        <v>984</v>
      </c>
      <c r="E861" s="224">
        <v>0</v>
      </c>
      <c r="F861" s="202"/>
      <c r="G861" s="210" t="s">
        <v>11</v>
      </c>
      <c r="H861" s="209" t="s">
        <v>988</v>
      </c>
      <c r="I861" s="203"/>
      <c r="J861" s="10" t="s">
        <v>1087</v>
      </c>
      <c r="K861" s="10" t="s">
        <v>985</v>
      </c>
      <c r="L861" s="10" t="s">
        <v>1088</v>
      </c>
      <c r="M861" s="89"/>
      <c r="N861" s="10"/>
      <c r="O861" s="114"/>
    </row>
    <row r="862" spans="1:15" ht="16.5" customHeight="1">
      <c r="A862" s="97" t="s">
        <v>139</v>
      </c>
      <c r="B862" s="98" t="s">
        <v>140</v>
      </c>
      <c r="C862" s="99" t="s">
        <v>919</v>
      </c>
      <c r="D862" s="89" t="s">
        <v>984</v>
      </c>
      <c r="E862" s="224">
        <v>0</v>
      </c>
      <c r="F862" s="202"/>
      <c r="G862" s="210" t="s">
        <v>11</v>
      </c>
      <c r="H862" s="209" t="s">
        <v>988</v>
      </c>
      <c r="I862" s="203"/>
      <c r="J862" s="10" t="s">
        <v>1089</v>
      </c>
      <c r="K862" s="10" t="s">
        <v>1090</v>
      </c>
      <c r="L862" s="10" t="s">
        <v>1091</v>
      </c>
      <c r="M862" s="89"/>
      <c r="N862" s="10"/>
      <c r="O862" s="114"/>
    </row>
    <row r="863" spans="1:15" ht="16.5" customHeight="1">
      <c r="A863" s="97" t="s">
        <v>141</v>
      </c>
      <c r="B863" s="98" t="s">
        <v>142</v>
      </c>
      <c r="C863" s="99" t="s">
        <v>919</v>
      </c>
      <c r="D863" s="89" t="s">
        <v>984</v>
      </c>
      <c r="E863" s="224">
        <v>1</v>
      </c>
      <c r="F863" s="202"/>
      <c r="G863" s="210" t="s">
        <v>25</v>
      </c>
      <c r="H863" s="209" t="s">
        <v>997</v>
      </c>
      <c r="I863" s="203" t="s">
        <v>998</v>
      </c>
      <c r="J863" s="10" t="s">
        <v>1092</v>
      </c>
      <c r="K863" s="10" t="s">
        <v>1093</v>
      </c>
      <c r="L863" s="10" t="s">
        <v>1094</v>
      </c>
      <c r="M863" s="20" t="s">
        <v>1095</v>
      </c>
      <c r="N863" s="89"/>
      <c r="O863" s="114"/>
    </row>
    <row r="864" spans="1:15" ht="16.5" customHeight="1">
      <c r="A864" s="97" t="s">
        <v>144</v>
      </c>
      <c r="B864" s="98" t="s">
        <v>145</v>
      </c>
      <c r="C864" s="99" t="s">
        <v>919</v>
      </c>
      <c r="D864" s="89" t="s">
        <v>984</v>
      </c>
      <c r="E864" s="224">
        <v>0</v>
      </c>
      <c r="F864" s="202"/>
      <c r="G864" s="210" t="s">
        <v>11</v>
      </c>
      <c r="H864" s="209" t="s">
        <v>988</v>
      </c>
      <c r="I864" s="203"/>
      <c r="J864" s="10" t="s">
        <v>985</v>
      </c>
      <c r="K864" s="10" t="s">
        <v>1096</v>
      </c>
      <c r="L864" s="10" t="s">
        <v>1097</v>
      </c>
      <c r="M864" s="89"/>
      <c r="N864" s="10"/>
      <c r="O864" s="114"/>
    </row>
    <row r="865" spans="1:15" ht="16.5" customHeight="1">
      <c r="A865" s="97" t="s">
        <v>147</v>
      </c>
      <c r="B865" s="98" t="s">
        <v>148</v>
      </c>
      <c r="C865" s="99" t="s">
        <v>919</v>
      </c>
      <c r="D865" s="89" t="s">
        <v>984</v>
      </c>
      <c r="E865" s="224">
        <v>1</v>
      </c>
      <c r="F865" s="202"/>
      <c r="G865" s="210" t="s">
        <v>25</v>
      </c>
      <c r="H865" s="209" t="s">
        <v>997</v>
      </c>
      <c r="I865" s="203" t="s">
        <v>998</v>
      </c>
      <c r="J865" s="10" t="s">
        <v>985</v>
      </c>
      <c r="K865" s="10" t="s">
        <v>1098</v>
      </c>
      <c r="L865" s="10" t="s">
        <v>1099</v>
      </c>
      <c r="M865" s="10" t="s">
        <v>1100</v>
      </c>
      <c r="N865" s="10"/>
      <c r="O865" s="114"/>
    </row>
    <row r="866" spans="1:15" ht="16.5" customHeight="1">
      <c r="A866" s="97" t="s">
        <v>151</v>
      </c>
      <c r="B866" s="98" t="s">
        <v>152</v>
      </c>
      <c r="C866" s="99" t="s">
        <v>919</v>
      </c>
      <c r="D866" s="89" t="s">
        <v>984</v>
      </c>
      <c r="E866" s="224">
        <v>0</v>
      </c>
      <c r="F866" s="202"/>
      <c r="G866" s="210" t="s">
        <v>11</v>
      </c>
      <c r="H866" s="209" t="s">
        <v>988</v>
      </c>
      <c r="I866" s="203"/>
      <c r="J866" s="10" t="s">
        <v>985</v>
      </c>
      <c r="K866" s="10" t="s">
        <v>1101</v>
      </c>
      <c r="L866" s="10" t="s">
        <v>1102</v>
      </c>
      <c r="M866" s="89"/>
      <c r="N866" s="10"/>
      <c r="O866" s="114"/>
    </row>
    <row r="867" spans="1:15" ht="16.5" customHeight="1">
      <c r="A867" s="97" t="s">
        <v>153</v>
      </c>
      <c r="B867" s="98" t="s">
        <v>154</v>
      </c>
      <c r="C867" s="99" t="s">
        <v>919</v>
      </c>
      <c r="D867" s="89" t="s">
        <v>984</v>
      </c>
      <c r="E867" s="224">
        <v>0</v>
      </c>
      <c r="F867" s="202"/>
      <c r="G867" s="210" t="s">
        <v>11</v>
      </c>
      <c r="H867" s="209" t="s">
        <v>988</v>
      </c>
      <c r="I867" s="203"/>
      <c r="J867" s="10" t="s">
        <v>985</v>
      </c>
      <c r="K867" s="10" t="s">
        <v>1103</v>
      </c>
      <c r="L867" s="89"/>
      <c r="M867" s="10"/>
      <c r="N867" s="10"/>
      <c r="O867" s="114"/>
    </row>
    <row r="868" spans="1:15" ht="16.5" customHeight="1">
      <c r="A868" s="106" t="s">
        <v>156</v>
      </c>
      <c r="B868" s="107" t="s">
        <v>157</v>
      </c>
      <c r="C868" s="108" t="s">
        <v>919</v>
      </c>
      <c r="D868" s="112" t="s">
        <v>984</v>
      </c>
      <c r="E868" s="227">
        <v>0</v>
      </c>
      <c r="F868" s="214"/>
      <c r="G868" s="215" t="s">
        <v>11</v>
      </c>
      <c r="H868" s="218" t="s">
        <v>988</v>
      </c>
      <c r="I868" s="215"/>
      <c r="J868" s="30" t="s">
        <v>985</v>
      </c>
      <c r="K868" s="30" t="s">
        <v>1104</v>
      </c>
      <c r="L868" s="112"/>
      <c r="M868" s="30"/>
      <c r="N868" s="30"/>
      <c r="O868" s="217"/>
    </row>
    <row r="869" spans="1:15" ht="16.5" customHeight="1">
      <c r="A869" s="86" t="s">
        <v>2</v>
      </c>
      <c r="B869" s="87" t="s">
        <v>3</v>
      </c>
      <c r="C869" s="228" t="s">
        <v>1105</v>
      </c>
      <c r="D869" s="92" t="s">
        <v>1106</v>
      </c>
      <c r="E869" s="229">
        <v>0</v>
      </c>
      <c r="F869" s="221"/>
      <c r="G869" s="206" t="s">
        <v>11</v>
      </c>
      <c r="H869" s="205" t="s">
        <v>1112</v>
      </c>
      <c r="I869" s="222"/>
      <c r="J869" s="8" t="s">
        <v>1107</v>
      </c>
      <c r="K869" s="9" t="s">
        <v>1108</v>
      </c>
      <c r="L869" s="9" t="s">
        <v>1109</v>
      </c>
      <c r="M869" s="9" t="s">
        <v>1110</v>
      </c>
      <c r="N869" s="9" t="s">
        <v>1111</v>
      </c>
      <c r="O869" s="20"/>
    </row>
    <row r="870" spans="1:15" ht="16.5" customHeight="1">
      <c r="A870" s="97" t="s">
        <v>12</v>
      </c>
      <c r="B870" s="98" t="s">
        <v>13</v>
      </c>
      <c r="C870" s="99" t="s">
        <v>1105</v>
      </c>
      <c r="D870" s="89" t="s">
        <v>1106</v>
      </c>
      <c r="E870" s="208">
        <v>0</v>
      </c>
      <c r="F870" s="202"/>
      <c r="G870" s="210" t="s">
        <v>11</v>
      </c>
      <c r="H870" s="209" t="s">
        <v>1112</v>
      </c>
      <c r="I870" s="203"/>
      <c r="J870" s="20" t="s">
        <v>1107</v>
      </c>
      <c r="K870" s="10" t="s">
        <v>1108</v>
      </c>
      <c r="L870" s="10" t="s">
        <v>1113</v>
      </c>
      <c r="M870" s="10" t="s">
        <v>1114</v>
      </c>
      <c r="N870" s="10"/>
      <c r="O870" s="20"/>
    </row>
    <row r="871" spans="1:15" ht="16.5" customHeight="1">
      <c r="A871" s="97" t="s">
        <v>14</v>
      </c>
      <c r="B871" s="98" t="s">
        <v>15</v>
      </c>
      <c r="C871" s="99" t="s">
        <v>1105</v>
      </c>
      <c r="D871" s="89" t="s">
        <v>1106</v>
      </c>
      <c r="E871" s="208">
        <v>0</v>
      </c>
      <c r="F871" s="202"/>
      <c r="G871" s="210" t="s">
        <v>11</v>
      </c>
      <c r="H871" s="209" t="s">
        <v>1112</v>
      </c>
      <c r="I871" s="203" t="s">
        <v>1115</v>
      </c>
      <c r="J871" s="20" t="s">
        <v>1107</v>
      </c>
      <c r="K871" s="10" t="s">
        <v>1116</v>
      </c>
      <c r="L871" s="20"/>
      <c r="M871" s="20"/>
      <c r="N871" s="20"/>
      <c r="O871" s="20"/>
    </row>
    <row r="872" spans="1:15" ht="16.5" customHeight="1">
      <c r="A872" s="97" t="s">
        <v>16</v>
      </c>
      <c r="B872" s="98" t="s">
        <v>17</v>
      </c>
      <c r="C872" s="99" t="s">
        <v>1105</v>
      </c>
      <c r="D872" s="89" t="s">
        <v>1106</v>
      </c>
      <c r="E872" s="208">
        <v>0</v>
      </c>
      <c r="F872" s="202"/>
      <c r="G872" s="210" t="s">
        <v>11</v>
      </c>
      <c r="H872" s="209" t="s">
        <v>1112</v>
      </c>
      <c r="I872" s="203"/>
      <c r="J872" s="20" t="s">
        <v>1107</v>
      </c>
      <c r="K872" s="10" t="s">
        <v>1108</v>
      </c>
      <c r="L872" s="10" t="s">
        <v>1110</v>
      </c>
      <c r="M872" s="10" t="s">
        <v>1109</v>
      </c>
      <c r="N872" s="20"/>
      <c r="O872" s="20"/>
    </row>
    <row r="873" spans="1:15" ht="16.5" customHeight="1">
      <c r="A873" s="97" t="s">
        <v>18</v>
      </c>
      <c r="B873" s="98" t="s">
        <v>19</v>
      </c>
      <c r="C873" s="99" t="s">
        <v>1105</v>
      </c>
      <c r="D873" s="89" t="s">
        <v>1106</v>
      </c>
      <c r="E873" s="208">
        <v>1</v>
      </c>
      <c r="F873" s="202"/>
      <c r="G873" s="210" t="s">
        <v>25</v>
      </c>
      <c r="H873" s="209" t="s">
        <v>1118</v>
      </c>
      <c r="I873" s="203"/>
      <c r="J873" s="20" t="s">
        <v>1107</v>
      </c>
      <c r="K873" s="10" t="s">
        <v>1117</v>
      </c>
      <c r="L873" s="20"/>
      <c r="M873" s="20"/>
      <c r="N873" s="20"/>
      <c r="O873" s="20"/>
    </row>
    <row r="874" spans="1:15" ht="16.5" customHeight="1">
      <c r="A874" s="97" t="s">
        <v>20</v>
      </c>
      <c r="B874" s="98" t="s">
        <v>21</v>
      </c>
      <c r="C874" s="99" t="s">
        <v>1105</v>
      </c>
      <c r="D874" s="89" t="s">
        <v>1106</v>
      </c>
      <c r="E874" s="208">
        <v>1</v>
      </c>
      <c r="F874" s="202"/>
      <c r="G874" s="210" t="s">
        <v>25</v>
      </c>
      <c r="H874" s="209" t="s">
        <v>1118</v>
      </c>
      <c r="I874" s="203" t="s">
        <v>1119</v>
      </c>
      <c r="J874" s="225" t="s">
        <v>1107</v>
      </c>
      <c r="K874" s="10" t="s">
        <v>1120</v>
      </c>
      <c r="L874" s="225" t="s">
        <v>1111</v>
      </c>
      <c r="M874" s="89"/>
      <c r="N874" s="89"/>
      <c r="O874" s="89"/>
    </row>
    <row r="875" spans="1:15" ht="16.5" customHeight="1">
      <c r="A875" s="97" t="s">
        <v>26</v>
      </c>
      <c r="B875" s="98" t="s">
        <v>27</v>
      </c>
      <c r="C875" s="99" t="s">
        <v>1105</v>
      </c>
      <c r="D875" s="89" t="s">
        <v>1106</v>
      </c>
      <c r="E875" s="208">
        <v>1</v>
      </c>
      <c r="F875" s="202"/>
      <c r="G875" s="210" t="s">
        <v>25</v>
      </c>
      <c r="H875" s="209" t="s">
        <v>1118</v>
      </c>
      <c r="I875" s="203"/>
      <c r="J875" s="20" t="s">
        <v>1107</v>
      </c>
      <c r="K875" s="10" t="s">
        <v>1121</v>
      </c>
      <c r="L875" s="20" t="s">
        <v>1122</v>
      </c>
      <c r="M875" s="20"/>
      <c r="N875" s="10"/>
      <c r="O875" s="10"/>
    </row>
    <row r="876" spans="1:15" ht="16.5" customHeight="1">
      <c r="A876" s="97" t="s">
        <v>29</v>
      </c>
      <c r="B876" s="98" t="s">
        <v>30</v>
      </c>
      <c r="C876" s="99" t="s">
        <v>1105</v>
      </c>
      <c r="D876" s="89" t="s">
        <v>1106</v>
      </c>
      <c r="E876" s="208">
        <v>1</v>
      </c>
      <c r="F876" s="202"/>
      <c r="G876" s="210" t="s">
        <v>25</v>
      </c>
      <c r="H876" s="209" t="s">
        <v>1118</v>
      </c>
      <c r="I876" s="203"/>
      <c r="J876" s="20" t="s">
        <v>1107</v>
      </c>
      <c r="K876" s="20" t="s">
        <v>1123</v>
      </c>
      <c r="L876" s="10" t="s">
        <v>1124</v>
      </c>
      <c r="M876" s="20"/>
      <c r="N876" s="10"/>
      <c r="O876" s="20"/>
    </row>
    <row r="877" spans="1:15" ht="16.5" customHeight="1">
      <c r="A877" s="97" t="s">
        <v>32</v>
      </c>
      <c r="B877" s="98" t="s">
        <v>33</v>
      </c>
      <c r="C877" s="99" t="s">
        <v>1105</v>
      </c>
      <c r="D877" s="89" t="s">
        <v>1106</v>
      </c>
      <c r="E877" s="208">
        <v>0</v>
      </c>
      <c r="F877" s="202"/>
      <c r="G877" s="210" t="s">
        <v>11</v>
      </c>
      <c r="H877" s="209" t="s">
        <v>1112</v>
      </c>
      <c r="I877" s="203"/>
      <c r="J877" s="20" t="s">
        <v>1107</v>
      </c>
      <c r="K877" s="20" t="s">
        <v>1125</v>
      </c>
      <c r="L877" s="20"/>
      <c r="M877" s="20"/>
      <c r="N877" s="10"/>
      <c r="O877" s="20"/>
    </row>
    <row r="878" spans="1:15" ht="16.5" customHeight="1">
      <c r="A878" s="97" t="s">
        <v>34</v>
      </c>
      <c r="B878" s="98" t="s">
        <v>35</v>
      </c>
      <c r="C878" s="99" t="s">
        <v>1105</v>
      </c>
      <c r="D878" s="89" t="s">
        <v>1106</v>
      </c>
      <c r="E878" s="208">
        <v>0</v>
      </c>
      <c r="F878" s="202"/>
      <c r="G878" s="210" t="s">
        <v>11</v>
      </c>
      <c r="H878" s="209" t="s">
        <v>1112</v>
      </c>
      <c r="I878" s="203"/>
      <c r="J878" s="20" t="s">
        <v>1107</v>
      </c>
      <c r="K878" s="10" t="s">
        <v>1108</v>
      </c>
      <c r="L878" s="10" t="s">
        <v>1109</v>
      </c>
      <c r="M878" s="10" t="s">
        <v>1110</v>
      </c>
      <c r="N878" s="20"/>
      <c r="O878" s="20"/>
    </row>
    <row r="879" spans="1:15" ht="16.5" customHeight="1">
      <c r="A879" s="97" t="s">
        <v>37</v>
      </c>
      <c r="B879" s="98" t="s">
        <v>38</v>
      </c>
      <c r="C879" s="99" t="s">
        <v>1105</v>
      </c>
      <c r="D879" s="89" t="s">
        <v>1106</v>
      </c>
      <c r="E879" s="208">
        <v>0</v>
      </c>
      <c r="F879" s="202"/>
      <c r="G879" s="210" t="s">
        <v>11</v>
      </c>
      <c r="H879" s="209" t="s">
        <v>1112</v>
      </c>
      <c r="I879" s="203" t="s">
        <v>1126</v>
      </c>
      <c r="J879" s="20" t="s">
        <v>1107</v>
      </c>
      <c r="K879" s="10" t="s">
        <v>1108</v>
      </c>
      <c r="L879" s="10" t="s">
        <v>1109</v>
      </c>
      <c r="M879" s="10" t="s">
        <v>1110</v>
      </c>
      <c r="N879" s="20" t="s">
        <v>1127</v>
      </c>
      <c r="O879" s="20" t="s">
        <v>1128</v>
      </c>
    </row>
    <row r="880" spans="1:15" ht="16.5" customHeight="1">
      <c r="A880" s="97" t="s">
        <v>42</v>
      </c>
      <c r="B880" s="98" t="s">
        <v>43</v>
      </c>
      <c r="C880" s="99" t="s">
        <v>1105</v>
      </c>
      <c r="D880" s="89" t="s">
        <v>1106</v>
      </c>
      <c r="E880" s="208">
        <v>0</v>
      </c>
      <c r="F880" s="202"/>
      <c r="G880" s="210" t="s">
        <v>11</v>
      </c>
      <c r="H880" s="209" t="s">
        <v>1112</v>
      </c>
      <c r="I880" s="203" t="s">
        <v>1129</v>
      </c>
      <c r="J880" s="20" t="s">
        <v>1107</v>
      </c>
      <c r="K880" s="10" t="s">
        <v>1130</v>
      </c>
      <c r="L880" s="10" t="s">
        <v>1131</v>
      </c>
      <c r="M880" s="20"/>
      <c r="N880" s="20"/>
      <c r="O880" s="20"/>
    </row>
    <row r="881" spans="1:15" ht="16.5" customHeight="1">
      <c r="A881" s="97" t="s">
        <v>45</v>
      </c>
      <c r="B881" s="98" t="s">
        <v>46</v>
      </c>
      <c r="C881" s="99" t="s">
        <v>1105</v>
      </c>
      <c r="D881" s="89" t="s">
        <v>1106</v>
      </c>
      <c r="E881" s="208">
        <v>0</v>
      </c>
      <c r="F881" s="202"/>
      <c r="G881" s="210" t="s">
        <v>11</v>
      </c>
      <c r="H881" s="209" t="s">
        <v>1112</v>
      </c>
      <c r="I881" s="203"/>
      <c r="J881" s="20" t="s">
        <v>1107</v>
      </c>
      <c r="K881" s="10" t="s">
        <v>1108</v>
      </c>
      <c r="L881" s="10" t="s">
        <v>1109</v>
      </c>
      <c r="M881" s="10" t="s">
        <v>1110</v>
      </c>
      <c r="N881" s="20"/>
      <c r="O881" s="20"/>
    </row>
    <row r="882" spans="1:15" ht="16.5" customHeight="1">
      <c r="A882" s="97" t="s">
        <v>47</v>
      </c>
      <c r="B882" s="98" t="s">
        <v>48</v>
      </c>
      <c r="C882" s="99" t="s">
        <v>1105</v>
      </c>
      <c r="D882" s="89" t="s">
        <v>1106</v>
      </c>
      <c r="E882" s="208">
        <v>1</v>
      </c>
      <c r="F882" s="202"/>
      <c r="G882" s="210" t="s">
        <v>25</v>
      </c>
      <c r="H882" s="209" t="s">
        <v>1118</v>
      </c>
      <c r="I882" s="203"/>
      <c r="J882" s="10" t="s">
        <v>1107</v>
      </c>
      <c r="K882" s="10" t="s">
        <v>809</v>
      </c>
      <c r="L882" s="20"/>
      <c r="M882" s="20"/>
      <c r="N882" s="20"/>
      <c r="O882" s="10"/>
    </row>
    <row r="883" spans="1:15" ht="16.5" customHeight="1">
      <c r="A883" s="97" t="s">
        <v>50</v>
      </c>
      <c r="B883" s="98" t="s">
        <v>51</v>
      </c>
      <c r="C883" s="99" t="s">
        <v>1105</v>
      </c>
      <c r="D883" s="89" t="s">
        <v>1106</v>
      </c>
      <c r="E883" s="208">
        <v>0</v>
      </c>
      <c r="F883" s="202"/>
      <c r="G883" s="210" t="s">
        <v>11</v>
      </c>
      <c r="H883" s="209" t="s">
        <v>1112</v>
      </c>
      <c r="I883" s="203"/>
      <c r="J883" s="20" t="s">
        <v>1107</v>
      </c>
      <c r="K883" s="10" t="s">
        <v>1108</v>
      </c>
      <c r="L883" s="20" t="s">
        <v>1109</v>
      </c>
      <c r="M883" s="10" t="s">
        <v>1110</v>
      </c>
      <c r="N883" s="20"/>
      <c r="O883" s="20"/>
    </row>
    <row r="884" spans="1:15" ht="16.5" customHeight="1">
      <c r="A884" s="97" t="s">
        <v>53</v>
      </c>
      <c r="B884" s="98" t="s">
        <v>54</v>
      </c>
      <c r="C884" s="99" t="s">
        <v>1105</v>
      </c>
      <c r="D884" s="89" t="s">
        <v>1106</v>
      </c>
      <c r="E884" s="208">
        <v>0</v>
      </c>
      <c r="F884" s="202"/>
      <c r="G884" s="210" t="s">
        <v>11</v>
      </c>
      <c r="H884" s="209" t="s">
        <v>1112</v>
      </c>
      <c r="I884" s="203"/>
      <c r="J884" s="20" t="s">
        <v>1107</v>
      </c>
      <c r="K884" s="10" t="s">
        <v>1108</v>
      </c>
      <c r="L884" s="10" t="s">
        <v>1109</v>
      </c>
      <c r="M884" s="10" t="s">
        <v>1110</v>
      </c>
      <c r="N884" s="20"/>
      <c r="O884" s="20"/>
    </row>
    <row r="885" spans="1:15" ht="16.5" customHeight="1">
      <c r="A885" s="97" t="s">
        <v>55</v>
      </c>
      <c r="B885" s="98" t="s">
        <v>56</v>
      </c>
      <c r="C885" s="99" t="s">
        <v>1105</v>
      </c>
      <c r="D885" s="89" t="s">
        <v>1106</v>
      </c>
      <c r="E885" s="208">
        <v>0</v>
      </c>
      <c r="F885" s="202"/>
      <c r="G885" s="210" t="s">
        <v>11</v>
      </c>
      <c r="H885" s="209" t="s">
        <v>1112</v>
      </c>
      <c r="I885" s="203"/>
      <c r="J885" s="20" t="s">
        <v>1107</v>
      </c>
      <c r="K885" s="10" t="s">
        <v>1108</v>
      </c>
      <c r="L885" s="10" t="s">
        <v>1109</v>
      </c>
      <c r="M885" s="10" t="s">
        <v>1110</v>
      </c>
      <c r="N885" s="20"/>
      <c r="O885" s="20"/>
    </row>
    <row r="886" spans="1:15" ht="16.5" customHeight="1">
      <c r="A886" s="97" t="s">
        <v>57</v>
      </c>
      <c r="B886" s="98" t="s">
        <v>58</v>
      </c>
      <c r="C886" s="99" t="s">
        <v>1105</v>
      </c>
      <c r="D886" s="89" t="s">
        <v>1106</v>
      </c>
      <c r="E886" s="208">
        <v>0</v>
      </c>
      <c r="F886" s="202"/>
      <c r="G886" s="210" t="s">
        <v>11</v>
      </c>
      <c r="H886" s="209" t="s">
        <v>1112</v>
      </c>
      <c r="I886" s="203"/>
      <c r="J886" s="20" t="s">
        <v>1107</v>
      </c>
      <c r="K886" s="10" t="s">
        <v>1108</v>
      </c>
      <c r="L886" s="10" t="s">
        <v>1109</v>
      </c>
      <c r="M886" s="10" t="s">
        <v>1110</v>
      </c>
      <c r="N886" s="20"/>
      <c r="O886" s="20"/>
    </row>
    <row r="887" spans="1:15" ht="16.5" customHeight="1">
      <c r="A887" s="97" t="s">
        <v>61</v>
      </c>
      <c r="B887" s="98" t="s">
        <v>62</v>
      </c>
      <c r="C887" s="99" t="s">
        <v>1105</v>
      </c>
      <c r="D887" s="89" t="s">
        <v>1106</v>
      </c>
      <c r="E887" s="208">
        <v>0</v>
      </c>
      <c r="F887" s="202"/>
      <c r="G887" s="210" t="s">
        <v>11</v>
      </c>
      <c r="H887" s="209" t="s">
        <v>1112</v>
      </c>
      <c r="I887" s="203"/>
      <c r="J887" s="20" t="s">
        <v>1107</v>
      </c>
      <c r="K887" s="10" t="s">
        <v>1132</v>
      </c>
      <c r="L887" s="20" t="s">
        <v>1133</v>
      </c>
      <c r="M887" s="20"/>
      <c r="N887" s="10"/>
      <c r="O887" s="20"/>
    </row>
    <row r="888" spans="1:15" ht="16.5" customHeight="1">
      <c r="A888" s="97" t="s">
        <v>63</v>
      </c>
      <c r="B888" s="98" t="s">
        <v>64</v>
      </c>
      <c r="C888" s="99" t="s">
        <v>1105</v>
      </c>
      <c r="D888" s="89" t="s">
        <v>1106</v>
      </c>
      <c r="E888" s="208">
        <v>1</v>
      </c>
      <c r="F888" s="202"/>
      <c r="G888" s="210" t="s">
        <v>25</v>
      </c>
      <c r="H888" s="209" t="s">
        <v>1118</v>
      </c>
      <c r="I888" s="203"/>
      <c r="J888" s="20" t="s">
        <v>1107</v>
      </c>
      <c r="K888" s="10" t="s">
        <v>1134</v>
      </c>
      <c r="L888" s="20"/>
      <c r="M888" s="20"/>
      <c r="N888" s="10"/>
      <c r="O888" s="20"/>
    </row>
    <row r="889" spans="1:15" ht="16.5" customHeight="1">
      <c r="A889" s="97" t="s">
        <v>67</v>
      </c>
      <c r="B889" s="98" t="s">
        <v>68</v>
      </c>
      <c r="C889" s="99" t="s">
        <v>1105</v>
      </c>
      <c r="D889" s="89" t="s">
        <v>1106</v>
      </c>
      <c r="E889" s="208">
        <v>1</v>
      </c>
      <c r="F889" s="202"/>
      <c r="G889" s="210" t="s">
        <v>25</v>
      </c>
      <c r="H889" s="209" t="s">
        <v>1118</v>
      </c>
      <c r="I889" s="203" t="s">
        <v>1135</v>
      </c>
      <c r="J889" s="20" t="s">
        <v>1107</v>
      </c>
      <c r="K889" s="20" t="s">
        <v>1136</v>
      </c>
      <c r="L889" s="20" t="s">
        <v>1137</v>
      </c>
      <c r="M889" s="20" t="s">
        <v>1138</v>
      </c>
      <c r="N889" s="10" t="s">
        <v>1139</v>
      </c>
      <c r="O889" s="20"/>
    </row>
    <row r="890" spans="1:15" ht="16.5" customHeight="1">
      <c r="A890" s="97" t="s">
        <v>71</v>
      </c>
      <c r="B890" s="98" t="s">
        <v>72</v>
      </c>
      <c r="C890" s="99" t="s">
        <v>1105</v>
      </c>
      <c r="D890" s="89" t="s">
        <v>1106</v>
      </c>
      <c r="E890" s="208">
        <v>1</v>
      </c>
      <c r="F890" s="202"/>
      <c r="G890" s="210" t="s">
        <v>25</v>
      </c>
      <c r="H890" s="209" t="s">
        <v>1118</v>
      </c>
      <c r="I890" s="203"/>
      <c r="J890" s="20" t="s">
        <v>1107</v>
      </c>
      <c r="K890" s="20" t="s">
        <v>1140</v>
      </c>
      <c r="L890" s="20"/>
      <c r="M890" s="20"/>
      <c r="N890" s="10"/>
      <c r="O890" s="20"/>
    </row>
    <row r="891" spans="1:15" ht="16.5" customHeight="1">
      <c r="A891" s="97" t="s">
        <v>74</v>
      </c>
      <c r="B891" s="98" t="s">
        <v>75</v>
      </c>
      <c r="C891" s="99" t="s">
        <v>1105</v>
      </c>
      <c r="D891" s="89" t="s">
        <v>1106</v>
      </c>
      <c r="E891" s="208">
        <v>1</v>
      </c>
      <c r="F891" s="202"/>
      <c r="G891" s="210" t="s">
        <v>25</v>
      </c>
      <c r="H891" s="209" t="s">
        <v>1118</v>
      </c>
      <c r="I891" s="203"/>
      <c r="J891" s="20" t="s">
        <v>1107</v>
      </c>
      <c r="K891" s="20" t="s">
        <v>1141</v>
      </c>
      <c r="L891" s="20"/>
      <c r="M891" s="10"/>
      <c r="N891" s="20"/>
      <c r="O891" s="20"/>
    </row>
    <row r="892" spans="1:15" ht="16.5" customHeight="1">
      <c r="A892" s="97" t="s">
        <v>76</v>
      </c>
      <c r="B892" s="98" t="s">
        <v>77</v>
      </c>
      <c r="C892" s="99" t="s">
        <v>1105</v>
      </c>
      <c r="D892" s="89" t="s">
        <v>1106</v>
      </c>
      <c r="E892" s="208">
        <v>1</v>
      </c>
      <c r="F892" s="202"/>
      <c r="G892" s="210" t="s">
        <v>25</v>
      </c>
      <c r="H892" s="209" t="s">
        <v>1118</v>
      </c>
      <c r="I892" s="203"/>
      <c r="J892" s="20" t="s">
        <v>1107</v>
      </c>
      <c r="K892" s="20" t="s">
        <v>1142</v>
      </c>
      <c r="L892" s="20"/>
      <c r="M892" s="20"/>
      <c r="N892" s="10"/>
      <c r="O892" s="20"/>
    </row>
    <row r="893" spans="1:15" ht="16.5" customHeight="1">
      <c r="A893" s="97" t="s">
        <v>80</v>
      </c>
      <c r="B893" s="98" t="s">
        <v>81</v>
      </c>
      <c r="C893" s="99" t="s">
        <v>1105</v>
      </c>
      <c r="D893" s="89" t="s">
        <v>1106</v>
      </c>
      <c r="E893" s="208">
        <v>0</v>
      </c>
      <c r="F893" s="202"/>
      <c r="G893" s="210" t="s">
        <v>11</v>
      </c>
      <c r="H893" s="209" t="s">
        <v>1112</v>
      </c>
      <c r="I893" s="203"/>
      <c r="J893" s="20" t="s">
        <v>1107</v>
      </c>
      <c r="K893" s="10" t="s">
        <v>1108</v>
      </c>
      <c r="L893" s="10" t="s">
        <v>1109</v>
      </c>
      <c r="M893" s="10" t="s">
        <v>1110</v>
      </c>
      <c r="N893" s="20"/>
      <c r="O893" s="20"/>
    </row>
    <row r="894" spans="1:15" ht="16.5" customHeight="1">
      <c r="A894" s="97" t="s">
        <v>83</v>
      </c>
      <c r="B894" s="98" t="s">
        <v>84</v>
      </c>
      <c r="C894" s="99" t="s">
        <v>1105</v>
      </c>
      <c r="D894" s="89" t="s">
        <v>1106</v>
      </c>
      <c r="E894" s="208">
        <v>0</v>
      </c>
      <c r="F894" s="202"/>
      <c r="G894" s="210" t="s">
        <v>11</v>
      </c>
      <c r="H894" s="209" t="s">
        <v>1112</v>
      </c>
      <c r="I894" s="203"/>
      <c r="J894" s="20" t="s">
        <v>1107</v>
      </c>
      <c r="K894" s="10" t="s">
        <v>1108</v>
      </c>
      <c r="L894" s="10" t="s">
        <v>1109</v>
      </c>
      <c r="M894" s="10" t="s">
        <v>1110</v>
      </c>
      <c r="N894" s="20"/>
      <c r="O894" s="20"/>
    </row>
    <row r="895" spans="1:15" ht="16.5" customHeight="1">
      <c r="A895" s="97" t="s">
        <v>86</v>
      </c>
      <c r="B895" s="98" t="s">
        <v>87</v>
      </c>
      <c r="C895" s="99" t="s">
        <v>1105</v>
      </c>
      <c r="D895" s="89" t="s">
        <v>1106</v>
      </c>
      <c r="E895" s="208">
        <v>0</v>
      </c>
      <c r="F895" s="202"/>
      <c r="G895" s="210" t="s">
        <v>11</v>
      </c>
      <c r="H895" s="209" t="s">
        <v>1112</v>
      </c>
      <c r="I895" s="203"/>
      <c r="J895" s="20" t="s">
        <v>1107</v>
      </c>
      <c r="K895" s="10" t="s">
        <v>1108</v>
      </c>
      <c r="L895" s="10" t="s">
        <v>1109</v>
      </c>
      <c r="M895" s="10" t="s">
        <v>1110</v>
      </c>
      <c r="N895" s="20"/>
      <c r="O895" s="20"/>
    </row>
    <row r="896" spans="1:15" ht="16.5" customHeight="1">
      <c r="A896" s="97" t="s">
        <v>89</v>
      </c>
      <c r="B896" s="98" t="s">
        <v>90</v>
      </c>
      <c r="C896" s="99" t="s">
        <v>1105</v>
      </c>
      <c r="D896" s="89" t="s">
        <v>1106</v>
      </c>
      <c r="E896" s="208">
        <v>0</v>
      </c>
      <c r="F896" s="202"/>
      <c r="G896" s="210" t="s">
        <v>11</v>
      </c>
      <c r="H896" s="209" t="s">
        <v>1112</v>
      </c>
      <c r="I896" s="203"/>
      <c r="J896" s="20" t="s">
        <v>1107</v>
      </c>
      <c r="K896" s="10" t="s">
        <v>1108</v>
      </c>
      <c r="L896" s="10" t="s">
        <v>1109</v>
      </c>
      <c r="M896" s="10" t="s">
        <v>1110</v>
      </c>
      <c r="N896" s="20"/>
      <c r="O896" s="20"/>
    </row>
    <row r="897" spans="1:15" ht="16.5" customHeight="1">
      <c r="A897" s="97" t="s">
        <v>91</v>
      </c>
      <c r="B897" s="98" t="s">
        <v>92</v>
      </c>
      <c r="C897" s="99" t="s">
        <v>1105</v>
      </c>
      <c r="D897" s="89" t="s">
        <v>1106</v>
      </c>
      <c r="E897" s="208">
        <v>0</v>
      </c>
      <c r="F897" s="202"/>
      <c r="G897" s="210" t="s">
        <v>11</v>
      </c>
      <c r="H897" s="209" t="s">
        <v>1112</v>
      </c>
      <c r="I897" s="203"/>
      <c r="J897" s="20" t="s">
        <v>1107</v>
      </c>
      <c r="K897" s="10" t="s">
        <v>1108</v>
      </c>
      <c r="L897" s="10" t="s">
        <v>1109</v>
      </c>
      <c r="M897" s="10" t="s">
        <v>1110</v>
      </c>
      <c r="N897" s="20" t="s">
        <v>1143</v>
      </c>
      <c r="O897" s="20"/>
    </row>
    <row r="898" spans="1:15" ht="16.5" customHeight="1">
      <c r="A898" s="97" t="s">
        <v>94</v>
      </c>
      <c r="B898" s="98" t="s">
        <v>95</v>
      </c>
      <c r="C898" s="99" t="s">
        <v>1105</v>
      </c>
      <c r="D898" s="89" t="s">
        <v>1106</v>
      </c>
      <c r="E898" s="208">
        <v>0</v>
      </c>
      <c r="F898" s="202"/>
      <c r="G898" s="210" t="s">
        <v>11</v>
      </c>
      <c r="H898" s="209" t="s">
        <v>1112</v>
      </c>
      <c r="I898" s="203"/>
      <c r="J898" s="20" t="s">
        <v>1107</v>
      </c>
      <c r="K898" s="10" t="s">
        <v>1108</v>
      </c>
      <c r="L898" s="10" t="s">
        <v>1109</v>
      </c>
      <c r="M898" s="10" t="s">
        <v>1110</v>
      </c>
      <c r="N898" s="20"/>
      <c r="O898" s="20"/>
    </row>
    <row r="899" spans="1:15" ht="16.5" customHeight="1">
      <c r="A899" s="97" t="s">
        <v>96</v>
      </c>
      <c r="B899" s="98" t="s">
        <v>97</v>
      </c>
      <c r="C899" s="99" t="s">
        <v>1105</v>
      </c>
      <c r="D899" s="89" t="s">
        <v>1106</v>
      </c>
      <c r="E899" s="208">
        <v>1</v>
      </c>
      <c r="F899" s="202"/>
      <c r="G899" s="210" t="s">
        <v>25</v>
      </c>
      <c r="H899" s="209" t="s">
        <v>1118</v>
      </c>
      <c r="I899" s="203"/>
      <c r="J899" s="20" t="s">
        <v>1107</v>
      </c>
      <c r="K899" s="10" t="s">
        <v>1144</v>
      </c>
      <c r="L899" s="10" t="s">
        <v>1145</v>
      </c>
      <c r="M899" s="20" t="s">
        <v>1146</v>
      </c>
      <c r="N899" s="10"/>
      <c r="O899" s="20"/>
    </row>
    <row r="900" spans="1:15" ht="16.5" customHeight="1">
      <c r="A900" s="97" t="s">
        <v>100</v>
      </c>
      <c r="B900" s="98" t="s">
        <v>101</v>
      </c>
      <c r="C900" s="99" t="s">
        <v>1105</v>
      </c>
      <c r="D900" s="89" t="s">
        <v>1106</v>
      </c>
      <c r="E900" s="208">
        <v>1</v>
      </c>
      <c r="F900" s="202"/>
      <c r="G900" s="210" t="s">
        <v>25</v>
      </c>
      <c r="H900" s="209" t="s">
        <v>1118</v>
      </c>
      <c r="I900" s="203"/>
      <c r="J900" s="20" t="s">
        <v>1107</v>
      </c>
      <c r="K900" s="10" t="s">
        <v>1147</v>
      </c>
      <c r="L900" s="20"/>
      <c r="M900" s="20"/>
      <c r="N900" s="10"/>
      <c r="O900" s="20"/>
    </row>
    <row r="901" spans="1:15" ht="16.5" customHeight="1">
      <c r="A901" s="97" t="s">
        <v>102</v>
      </c>
      <c r="B901" s="98" t="s">
        <v>103</v>
      </c>
      <c r="C901" s="99" t="s">
        <v>1105</v>
      </c>
      <c r="D901" s="89" t="s">
        <v>1106</v>
      </c>
      <c r="E901" s="208">
        <v>1</v>
      </c>
      <c r="F901" s="202"/>
      <c r="G901" s="210" t="s">
        <v>25</v>
      </c>
      <c r="H901" s="209" t="s">
        <v>1118</v>
      </c>
      <c r="I901" s="225"/>
      <c r="J901" s="20" t="s">
        <v>1107</v>
      </c>
      <c r="K901" s="10" t="s">
        <v>1148</v>
      </c>
      <c r="L901" s="10" t="s">
        <v>1149</v>
      </c>
      <c r="M901" s="20" t="s">
        <v>1150</v>
      </c>
      <c r="N901" s="10"/>
      <c r="O901" s="10"/>
    </row>
    <row r="902" spans="1:15" ht="16.5" customHeight="1">
      <c r="A902" s="97" t="s">
        <v>107</v>
      </c>
      <c r="B902" s="98" t="s">
        <v>108</v>
      </c>
      <c r="C902" s="99" t="s">
        <v>1105</v>
      </c>
      <c r="D902" s="89" t="s">
        <v>1106</v>
      </c>
      <c r="E902" s="208">
        <v>0</v>
      </c>
      <c r="F902" s="202"/>
      <c r="G902" s="210" t="s">
        <v>11</v>
      </c>
      <c r="H902" s="209" t="s">
        <v>1112</v>
      </c>
      <c r="I902" s="203"/>
      <c r="J902" s="20" t="s">
        <v>1107</v>
      </c>
      <c r="K902" s="10" t="s">
        <v>1108</v>
      </c>
      <c r="L902" s="10" t="s">
        <v>1109</v>
      </c>
      <c r="M902" s="10" t="s">
        <v>1110</v>
      </c>
      <c r="N902" s="20"/>
      <c r="O902" s="20"/>
    </row>
    <row r="903" spans="1:15" ht="16.5" customHeight="1">
      <c r="A903" s="97" t="s">
        <v>110</v>
      </c>
      <c r="B903" s="98" t="s">
        <v>111</v>
      </c>
      <c r="C903" s="99" t="s">
        <v>1105</v>
      </c>
      <c r="D903" s="89" t="s">
        <v>1106</v>
      </c>
      <c r="E903" s="208">
        <v>0</v>
      </c>
      <c r="F903" s="202"/>
      <c r="G903" s="210" t="s">
        <v>11</v>
      </c>
      <c r="H903" s="209" t="s">
        <v>1112</v>
      </c>
      <c r="I903" s="203"/>
      <c r="J903" s="20" t="s">
        <v>1107</v>
      </c>
      <c r="K903" s="10" t="s">
        <v>1108</v>
      </c>
      <c r="L903" s="10" t="s">
        <v>1109</v>
      </c>
      <c r="M903" s="10" t="s">
        <v>1110</v>
      </c>
      <c r="N903" s="20"/>
      <c r="O903" s="20"/>
    </row>
    <row r="904" spans="1:15" ht="16.5" customHeight="1">
      <c r="A904" s="97" t="s">
        <v>112</v>
      </c>
      <c r="B904" s="98" t="s">
        <v>113</v>
      </c>
      <c r="C904" s="99" t="s">
        <v>1105</v>
      </c>
      <c r="D904" s="89" t="s">
        <v>1106</v>
      </c>
      <c r="E904" s="208">
        <v>0</v>
      </c>
      <c r="F904" s="202"/>
      <c r="G904" s="210" t="s">
        <v>11</v>
      </c>
      <c r="H904" s="209" t="s">
        <v>1112</v>
      </c>
      <c r="I904" s="203"/>
      <c r="J904" s="20" t="s">
        <v>1107</v>
      </c>
      <c r="K904" s="10" t="s">
        <v>1108</v>
      </c>
      <c r="L904" s="10" t="s">
        <v>1109</v>
      </c>
      <c r="M904" s="10" t="s">
        <v>1110</v>
      </c>
      <c r="N904" s="10"/>
      <c r="O904" s="20"/>
    </row>
    <row r="905" spans="1:15" ht="16.5" customHeight="1">
      <c r="A905" s="97" t="s">
        <v>116</v>
      </c>
      <c r="B905" s="98" t="s">
        <v>117</v>
      </c>
      <c r="C905" s="99" t="s">
        <v>1105</v>
      </c>
      <c r="D905" s="89" t="s">
        <v>1106</v>
      </c>
      <c r="E905" s="208">
        <v>0</v>
      </c>
      <c r="F905" s="202"/>
      <c r="G905" s="210" t="s">
        <v>11</v>
      </c>
      <c r="H905" s="209" t="s">
        <v>1112</v>
      </c>
      <c r="I905" s="20"/>
      <c r="J905" s="20" t="s">
        <v>1107</v>
      </c>
      <c r="K905" s="10" t="s">
        <v>1108</v>
      </c>
      <c r="L905" s="10" t="s">
        <v>1109</v>
      </c>
      <c r="M905" s="10" t="s">
        <v>1110</v>
      </c>
      <c r="N905" s="10"/>
      <c r="O905" s="20"/>
    </row>
    <row r="906" spans="1:15" ht="16.5" customHeight="1">
      <c r="A906" s="97" t="s">
        <v>119</v>
      </c>
      <c r="B906" s="98" t="s">
        <v>120</v>
      </c>
      <c r="C906" s="99" t="s">
        <v>1105</v>
      </c>
      <c r="D906" s="89" t="s">
        <v>1106</v>
      </c>
      <c r="E906" s="208">
        <v>1</v>
      </c>
      <c r="F906" s="202"/>
      <c r="G906" s="210" t="s">
        <v>25</v>
      </c>
      <c r="H906" s="209" t="s">
        <v>1118</v>
      </c>
      <c r="I906" s="203" t="s">
        <v>1151</v>
      </c>
      <c r="J906" s="20" t="s">
        <v>1107</v>
      </c>
      <c r="K906" s="10" t="s">
        <v>1152</v>
      </c>
      <c r="L906" s="10" t="s">
        <v>1153</v>
      </c>
      <c r="M906" s="20"/>
      <c r="N906" s="10"/>
      <c r="O906" s="10"/>
    </row>
    <row r="907" spans="1:15" ht="16.5" customHeight="1">
      <c r="A907" s="97" t="s">
        <v>122</v>
      </c>
      <c r="B907" s="98" t="s">
        <v>123</v>
      </c>
      <c r="C907" s="99" t="s">
        <v>1105</v>
      </c>
      <c r="D907" s="89" t="s">
        <v>1106</v>
      </c>
      <c r="E907" s="208">
        <v>0</v>
      </c>
      <c r="F907" s="202"/>
      <c r="G907" s="210" t="s">
        <v>11</v>
      </c>
      <c r="H907" s="209" t="s">
        <v>1112</v>
      </c>
      <c r="I907" s="203" t="s">
        <v>1154</v>
      </c>
      <c r="J907" s="20" t="s">
        <v>1107</v>
      </c>
      <c r="K907" s="10" t="s">
        <v>1155</v>
      </c>
      <c r="L907" s="20" t="s">
        <v>1156</v>
      </c>
      <c r="M907" s="20"/>
      <c r="N907" s="10"/>
      <c r="O907" s="20"/>
    </row>
    <row r="908" spans="1:15" ht="16.5" customHeight="1">
      <c r="A908" s="97" t="s">
        <v>125</v>
      </c>
      <c r="B908" s="98" t="s">
        <v>126</v>
      </c>
      <c r="C908" s="99" t="s">
        <v>1105</v>
      </c>
      <c r="D908" s="89" t="s">
        <v>1106</v>
      </c>
      <c r="E908" s="208">
        <v>1</v>
      </c>
      <c r="F908" s="202"/>
      <c r="G908" s="210" t="s">
        <v>25</v>
      </c>
      <c r="H908" s="209" t="s">
        <v>1118</v>
      </c>
      <c r="I908" s="203" t="s">
        <v>1157</v>
      </c>
      <c r="J908" s="20" t="s">
        <v>1107</v>
      </c>
      <c r="K908" s="20" t="s">
        <v>1158</v>
      </c>
      <c r="L908" s="20" t="s">
        <v>1159</v>
      </c>
      <c r="M908" s="20" t="s">
        <v>1160</v>
      </c>
      <c r="N908" s="10" t="s">
        <v>1161</v>
      </c>
      <c r="O908" s="10"/>
    </row>
    <row r="909" spans="1:15" ht="16.5" customHeight="1">
      <c r="A909" s="97" t="s">
        <v>127</v>
      </c>
      <c r="B909" s="98" t="s">
        <v>128</v>
      </c>
      <c r="C909" s="99" t="s">
        <v>1105</v>
      </c>
      <c r="D909" s="89" t="s">
        <v>1106</v>
      </c>
      <c r="E909" s="208">
        <v>0</v>
      </c>
      <c r="F909" s="202"/>
      <c r="G909" s="210" t="s">
        <v>11</v>
      </c>
      <c r="H909" s="209" t="s">
        <v>1112</v>
      </c>
      <c r="I909" s="203"/>
      <c r="J909" s="20" t="s">
        <v>1107</v>
      </c>
      <c r="K909" s="10" t="s">
        <v>1108</v>
      </c>
      <c r="L909" s="10" t="s">
        <v>1109</v>
      </c>
      <c r="M909" s="10" t="s">
        <v>1110</v>
      </c>
      <c r="N909" s="20"/>
      <c r="O909" s="20"/>
    </row>
    <row r="910" spans="1:15" ht="16.5" customHeight="1">
      <c r="A910" s="97" t="s">
        <v>129</v>
      </c>
      <c r="B910" s="98" t="s">
        <v>130</v>
      </c>
      <c r="C910" s="99" t="s">
        <v>1105</v>
      </c>
      <c r="D910" s="89" t="s">
        <v>1106</v>
      </c>
      <c r="E910" s="208">
        <v>1</v>
      </c>
      <c r="F910" s="202"/>
      <c r="G910" s="210" t="s">
        <v>25</v>
      </c>
      <c r="H910" s="209" t="s">
        <v>1118</v>
      </c>
      <c r="I910" s="203" t="s">
        <v>1162</v>
      </c>
      <c r="J910" s="20" t="s">
        <v>1107</v>
      </c>
      <c r="K910" s="10" t="s">
        <v>1163</v>
      </c>
      <c r="L910" s="10" t="s">
        <v>1164</v>
      </c>
      <c r="M910" s="20" t="s">
        <v>1165</v>
      </c>
      <c r="N910" s="10" t="s">
        <v>1166</v>
      </c>
      <c r="O910" s="10" t="s">
        <v>1167</v>
      </c>
    </row>
    <row r="911" spans="1:15" ht="16.5" customHeight="1">
      <c r="A911" s="97" t="s">
        <v>132</v>
      </c>
      <c r="B911" s="98" t="s">
        <v>133</v>
      </c>
      <c r="C911" s="99" t="s">
        <v>1105</v>
      </c>
      <c r="D911" s="89" t="s">
        <v>1106</v>
      </c>
      <c r="E911" s="208">
        <v>0</v>
      </c>
      <c r="F911" s="202"/>
      <c r="G911" s="210" t="s">
        <v>11</v>
      </c>
      <c r="H911" s="209" t="s">
        <v>1112</v>
      </c>
      <c r="I911" s="20"/>
      <c r="J911" s="20" t="s">
        <v>1107</v>
      </c>
      <c r="K911" s="10" t="s">
        <v>1108</v>
      </c>
      <c r="L911" s="10" t="s">
        <v>1109</v>
      </c>
      <c r="M911" s="10" t="s">
        <v>1110</v>
      </c>
      <c r="N911" s="20"/>
      <c r="O911" s="20"/>
    </row>
    <row r="912" spans="1:15" ht="16.5" customHeight="1">
      <c r="A912" s="97" t="s">
        <v>134</v>
      </c>
      <c r="B912" s="98" t="s">
        <v>135</v>
      </c>
      <c r="C912" s="99" t="s">
        <v>1105</v>
      </c>
      <c r="D912" s="89" t="s">
        <v>1106</v>
      </c>
      <c r="E912" s="208">
        <v>0</v>
      </c>
      <c r="F912" s="202"/>
      <c r="G912" s="210" t="s">
        <v>11</v>
      </c>
      <c r="H912" s="209" t="s">
        <v>1112</v>
      </c>
      <c r="I912" s="203"/>
      <c r="J912" s="20" t="s">
        <v>1107</v>
      </c>
      <c r="K912" s="20" t="s">
        <v>1168</v>
      </c>
      <c r="L912" s="20"/>
      <c r="M912" s="20"/>
      <c r="N912" s="10"/>
      <c r="O912" s="20"/>
    </row>
    <row r="913" spans="1:15" ht="16.5" customHeight="1">
      <c r="A913" s="97" t="s">
        <v>139</v>
      </c>
      <c r="B913" s="98" t="s">
        <v>140</v>
      </c>
      <c r="C913" s="99" t="s">
        <v>1105</v>
      </c>
      <c r="D913" s="89" t="s">
        <v>1106</v>
      </c>
      <c r="E913" s="208">
        <v>0</v>
      </c>
      <c r="F913" s="202"/>
      <c r="G913" s="210" t="s">
        <v>11</v>
      </c>
      <c r="H913" s="209" t="s">
        <v>1112</v>
      </c>
      <c r="I913" s="203"/>
      <c r="J913" s="20" t="s">
        <v>1107</v>
      </c>
      <c r="K913" s="10" t="s">
        <v>1108</v>
      </c>
      <c r="L913" s="10" t="s">
        <v>1109</v>
      </c>
      <c r="M913" s="10" t="s">
        <v>1110</v>
      </c>
      <c r="N913" s="20"/>
      <c r="O913" s="20"/>
    </row>
    <row r="914" spans="1:15" ht="16.5" customHeight="1">
      <c r="A914" s="97" t="s">
        <v>141</v>
      </c>
      <c r="B914" s="98" t="s">
        <v>142</v>
      </c>
      <c r="C914" s="99" t="s">
        <v>1105</v>
      </c>
      <c r="D914" s="89" t="s">
        <v>1106</v>
      </c>
      <c r="E914" s="208">
        <v>1</v>
      </c>
      <c r="F914" s="202"/>
      <c r="G914" s="210" t="s">
        <v>25</v>
      </c>
      <c r="H914" s="209" t="s">
        <v>1118</v>
      </c>
      <c r="I914" s="203"/>
      <c r="J914" s="20" t="s">
        <v>1107</v>
      </c>
      <c r="K914" s="10" t="s">
        <v>1169</v>
      </c>
      <c r="L914" s="20"/>
      <c r="M914" s="20"/>
      <c r="N914" s="10"/>
      <c r="O914" s="20"/>
    </row>
    <row r="915" spans="1:15" ht="16.5" customHeight="1">
      <c r="A915" s="97" t="s">
        <v>144</v>
      </c>
      <c r="B915" s="98" t="s">
        <v>145</v>
      </c>
      <c r="C915" s="99" t="s">
        <v>1105</v>
      </c>
      <c r="D915" s="89" t="s">
        <v>1106</v>
      </c>
      <c r="E915" s="208">
        <v>1</v>
      </c>
      <c r="F915" s="202"/>
      <c r="G915" s="210" t="s">
        <v>25</v>
      </c>
      <c r="H915" s="209" t="s">
        <v>1118</v>
      </c>
      <c r="I915" s="203" t="s">
        <v>1170</v>
      </c>
      <c r="J915" s="20" t="s">
        <v>1107</v>
      </c>
      <c r="K915" s="10" t="s">
        <v>1171</v>
      </c>
      <c r="L915" s="10" t="s">
        <v>1172</v>
      </c>
      <c r="M915" s="10" t="s">
        <v>1173</v>
      </c>
      <c r="N915" s="10"/>
      <c r="O915" s="10"/>
    </row>
    <row r="916" spans="1:15" ht="16.5" customHeight="1">
      <c r="A916" s="97" t="s">
        <v>147</v>
      </c>
      <c r="B916" s="98" t="s">
        <v>148</v>
      </c>
      <c r="C916" s="99" t="s">
        <v>1105</v>
      </c>
      <c r="D916" s="89" t="s">
        <v>1106</v>
      </c>
      <c r="E916" s="208">
        <v>1</v>
      </c>
      <c r="F916" s="202"/>
      <c r="G916" s="210" t="s">
        <v>25</v>
      </c>
      <c r="H916" s="209" t="s">
        <v>1118</v>
      </c>
      <c r="I916" s="225" t="s">
        <v>1174</v>
      </c>
      <c r="J916" s="20" t="s">
        <v>1107</v>
      </c>
      <c r="K916" s="10" t="s">
        <v>1175</v>
      </c>
      <c r="L916" s="10" t="s">
        <v>1176</v>
      </c>
      <c r="M916" s="20"/>
      <c r="N916" s="10"/>
      <c r="O916" s="10"/>
    </row>
    <row r="917" spans="1:15" ht="16.5" customHeight="1">
      <c r="A917" s="97" t="s">
        <v>151</v>
      </c>
      <c r="B917" s="98" t="s">
        <v>152</v>
      </c>
      <c r="C917" s="99" t="s">
        <v>1105</v>
      </c>
      <c r="D917" s="89" t="s">
        <v>1106</v>
      </c>
      <c r="E917" s="208">
        <v>0</v>
      </c>
      <c r="F917" s="202"/>
      <c r="G917" s="210" t="s">
        <v>11</v>
      </c>
      <c r="H917" s="209" t="s">
        <v>1112</v>
      </c>
      <c r="I917" s="203"/>
      <c r="J917" s="20" t="s">
        <v>1107</v>
      </c>
      <c r="K917" s="10" t="s">
        <v>1108</v>
      </c>
      <c r="L917" s="10" t="s">
        <v>1109</v>
      </c>
      <c r="M917" s="10" t="s">
        <v>1110</v>
      </c>
      <c r="N917" s="20"/>
      <c r="O917" s="20"/>
    </row>
    <row r="918" spans="1:15" ht="16.5" customHeight="1">
      <c r="A918" s="97" t="s">
        <v>153</v>
      </c>
      <c r="B918" s="98" t="s">
        <v>154</v>
      </c>
      <c r="C918" s="99" t="s">
        <v>1105</v>
      </c>
      <c r="D918" s="89" t="s">
        <v>1106</v>
      </c>
      <c r="E918" s="208">
        <v>0</v>
      </c>
      <c r="F918" s="202"/>
      <c r="G918" s="210" t="s">
        <v>11</v>
      </c>
      <c r="H918" s="209" t="s">
        <v>1112</v>
      </c>
      <c r="I918" s="203"/>
      <c r="J918" s="20" t="s">
        <v>1107</v>
      </c>
      <c r="K918" s="10" t="s">
        <v>1108</v>
      </c>
      <c r="L918" s="10" t="s">
        <v>1109</v>
      </c>
      <c r="M918" s="10" t="s">
        <v>1110</v>
      </c>
      <c r="N918" s="20"/>
      <c r="O918" s="20"/>
    </row>
    <row r="919" spans="1:15" ht="16.5" customHeight="1">
      <c r="A919" s="106" t="s">
        <v>156</v>
      </c>
      <c r="B919" s="107" t="s">
        <v>157</v>
      </c>
      <c r="C919" s="108" t="s">
        <v>1105</v>
      </c>
      <c r="D919" s="112" t="s">
        <v>1106</v>
      </c>
      <c r="E919" s="213">
        <v>0</v>
      </c>
      <c r="F919" s="214"/>
      <c r="G919" s="215" t="s">
        <v>11</v>
      </c>
      <c r="H919" s="218" t="s">
        <v>1112</v>
      </c>
      <c r="I919" s="111"/>
      <c r="J919" s="111" t="s">
        <v>1107</v>
      </c>
      <c r="K919" s="30" t="s">
        <v>1108</v>
      </c>
      <c r="L919" s="111" t="s">
        <v>1109</v>
      </c>
      <c r="M919" s="111" t="s">
        <v>1110</v>
      </c>
      <c r="N919" s="111"/>
      <c r="O919" s="111"/>
    </row>
    <row r="920" spans="1:15" ht="16.5" customHeight="1">
      <c r="A920" s="86" t="s">
        <v>2</v>
      </c>
      <c r="B920" s="87" t="s">
        <v>3</v>
      </c>
      <c r="C920" s="228" t="s">
        <v>1177</v>
      </c>
      <c r="D920" s="230" t="s">
        <v>1178</v>
      </c>
      <c r="E920" s="231">
        <v>1</v>
      </c>
      <c r="F920" s="221"/>
      <c r="G920" s="206" t="s">
        <v>25</v>
      </c>
      <c r="H920" s="232" t="s">
        <v>1180</v>
      </c>
      <c r="I920" s="222"/>
      <c r="J920" s="9" t="s">
        <v>1179</v>
      </c>
      <c r="K920" s="9"/>
      <c r="L920" s="9"/>
      <c r="M920" s="9"/>
      <c r="N920" s="92"/>
      <c r="O920" s="207"/>
    </row>
    <row r="921" spans="1:15" ht="16.5" customHeight="1">
      <c r="A921" s="97" t="s">
        <v>12</v>
      </c>
      <c r="B921" s="98" t="s">
        <v>13</v>
      </c>
      <c r="C921" s="99" t="s">
        <v>1177</v>
      </c>
      <c r="D921" s="233" t="s">
        <v>1178</v>
      </c>
      <c r="E921" s="208">
        <v>1</v>
      </c>
      <c r="F921" s="202"/>
      <c r="G921" s="210" t="s">
        <v>25</v>
      </c>
      <c r="H921" s="234" t="s">
        <v>1180</v>
      </c>
      <c r="I921" s="203"/>
      <c r="J921" s="10" t="s">
        <v>1179</v>
      </c>
      <c r="K921" s="10"/>
      <c r="L921" s="10"/>
      <c r="M921" s="10"/>
      <c r="N921" s="89"/>
      <c r="O921" s="114"/>
    </row>
    <row r="922" spans="1:15" ht="16.5" customHeight="1">
      <c r="A922" s="97" t="s">
        <v>14</v>
      </c>
      <c r="B922" s="98" t="s">
        <v>15</v>
      </c>
      <c r="C922" s="99" t="s">
        <v>1177</v>
      </c>
      <c r="D922" s="233" t="s">
        <v>1178</v>
      </c>
      <c r="E922" s="208">
        <v>1</v>
      </c>
      <c r="F922" s="202"/>
      <c r="G922" s="210" t="s">
        <v>25</v>
      </c>
      <c r="H922" s="234" t="s">
        <v>1180</v>
      </c>
      <c r="I922" s="203"/>
      <c r="J922" s="10" t="s">
        <v>1179</v>
      </c>
      <c r="K922" s="10"/>
      <c r="L922" s="10"/>
      <c r="M922" s="10"/>
      <c r="N922" s="89"/>
      <c r="O922" s="114"/>
    </row>
    <row r="923" spans="1:15" ht="16.5" customHeight="1">
      <c r="A923" s="97" t="s">
        <v>16</v>
      </c>
      <c r="B923" s="98" t="s">
        <v>17</v>
      </c>
      <c r="C923" s="99" t="s">
        <v>1177</v>
      </c>
      <c r="D923" s="233" t="s">
        <v>1178</v>
      </c>
      <c r="E923" s="208">
        <v>0</v>
      </c>
      <c r="F923" s="202"/>
      <c r="G923" s="210" t="s">
        <v>11</v>
      </c>
      <c r="H923" s="234" t="s">
        <v>1181</v>
      </c>
      <c r="I923" s="203"/>
      <c r="J923" s="10" t="s">
        <v>1179</v>
      </c>
      <c r="K923" s="10"/>
      <c r="L923" s="10"/>
      <c r="M923" s="10"/>
      <c r="N923" s="89"/>
      <c r="O923" s="114"/>
    </row>
    <row r="924" spans="1:15" ht="16.5" customHeight="1">
      <c r="A924" s="97" t="s">
        <v>18</v>
      </c>
      <c r="B924" s="98" t="s">
        <v>19</v>
      </c>
      <c r="C924" s="99" t="s">
        <v>1177</v>
      </c>
      <c r="D924" s="233" t="s">
        <v>1178</v>
      </c>
      <c r="E924" s="208">
        <v>1</v>
      </c>
      <c r="F924" s="202"/>
      <c r="G924" s="210" t="s">
        <v>25</v>
      </c>
      <c r="H924" s="234" t="s">
        <v>1180</v>
      </c>
      <c r="I924" s="203"/>
      <c r="J924" s="10" t="s">
        <v>1179</v>
      </c>
      <c r="K924" s="10"/>
      <c r="L924" s="10"/>
      <c r="M924" s="10"/>
      <c r="N924" s="89"/>
      <c r="O924" s="114"/>
    </row>
    <row r="925" spans="1:15" ht="16.5" customHeight="1">
      <c r="A925" s="97" t="s">
        <v>20</v>
      </c>
      <c r="B925" s="98" t="s">
        <v>21</v>
      </c>
      <c r="C925" s="99" t="s">
        <v>1177</v>
      </c>
      <c r="D925" s="233" t="s">
        <v>1178</v>
      </c>
      <c r="E925" s="208">
        <v>1</v>
      </c>
      <c r="F925" s="202"/>
      <c r="G925" s="210" t="s">
        <v>25</v>
      </c>
      <c r="H925" s="234" t="s">
        <v>1180</v>
      </c>
      <c r="I925" s="203"/>
      <c r="J925" s="10" t="s">
        <v>1179</v>
      </c>
      <c r="K925" s="10"/>
      <c r="L925" s="10"/>
      <c r="M925" s="10"/>
      <c r="N925" s="89"/>
      <c r="O925" s="114"/>
    </row>
    <row r="926" spans="1:15" ht="16.5" customHeight="1">
      <c r="A926" s="97" t="s">
        <v>26</v>
      </c>
      <c r="B926" s="98" t="s">
        <v>27</v>
      </c>
      <c r="C926" s="99" t="s">
        <v>1177</v>
      </c>
      <c r="D926" s="233" t="s">
        <v>1178</v>
      </c>
      <c r="E926" s="208">
        <v>1</v>
      </c>
      <c r="F926" s="202"/>
      <c r="G926" s="210" t="s">
        <v>25</v>
      </c>
      <c r="H926" s="234" t="s">
        <v>1180</v>
      </c>
      <c r="I926" s="203"/>
      <c r="J926" s="10" t="s">
        <v>1179</v>
      </c>
      <c r="K926" s="10"/>
      <c r="L926" s="10"/>
      <c r="M926" s="10"/>
      <c r="N926" s="89"/>
      <c r="O926" s="114"/>
    </row>
    <row r="927" spans="1:15" ht="16.5" customHeight="1">
      <c r="A927" s="97" t="s">
        <v>29</v>
      </c>
      <c r="B927" s="98" t="s">
        <v>30</v>
      </c>
      <c r="C927" s="99" t="s">
        <v>1177</v>
      </c>
      <c r="D927" s="233" t="s">
        <v>1178</v>
      </c>
      <c r="E927" s="208">
        <v>1</v>
      </c>
      <c r="F927" s="202"/>
      <c r="G927" s="210" t="s">
        <v>25</v>
      </c>
      <c r="H927" s="234" t="s">
        <v>1180</v>
      </c>
      <c r="I927" s="203"/>
      <c r="J927" s="10" t="s">
        <v>1179</v>
      </c>
      <c r="K927" s="10"/>
      <c r="L927" s="10"/>
      <c r="M927" s="10"/>
      <c r="N927" s="89"/>
      <c r="O927" s="114"/>
    </row>
    <row r="928" spans="1:15" ht="16.5" customHeight="1">
      <c r="A928" s="97" t="s">
        <v>32</v>
      </c>
      <c r="B928" s="98" t="s">
        <v>33</v>
      </c>
      <c r="C928" s="99" t="s">
        <v>1177</v>
      </c>
      <c r="D928" s="233" t="s">
        <v>1178</v>
      </c>
      <c r="E928" s="208">
        <v>1</v>
      </c>
      <c r="F928" s="202"/>
      <c r="G928" s="210" t="s">
        <v>25</v>
      </c>
      <c r="H928" s="234" t="s">
        <v>1180</v>
      </c>
      <c r="I928" s="203"/>
      <c r="J928" s="10" t="s">
        <v>1179</v>
      </c>
      <c r="K928" s="10"/>
      <c r="L928" s="10"/>
      <c r="M928" s="10"/>
      <c r="N928" s="89"/>
      <c r="O928" s="114"/>
    </row>
    <row r="929" spans="1:15" ht="16.5" customHeight="1">
      <c r="A929" s="97" t="s">
        <v>34</v>
      </c>
      <c r="B929" s="98" t="s">
        <v>35</v>
      </c>
      <c r="C929" s="99" t="s">
        <v>1177</v>
      </c>
      <c r="D929" s="233" t="s">
        <v>1178</v>
      </c>
      <c r="E929" s="208">
        <v>1</v>
      </c>
      <c r="F929" s="202"/>
      <c r="G929" s="210" t="s">
        <v>25</v>
      </c>
      <c r="H929" s="234" t="s">
        <v>1180</v>
      </c>
      <c r="I929" s="203"/>
      <c r="J929" s="10" t="s">
        <v>1179</v>
      </c>
      <c r="K929" s="10"/>
      <c r="L929" s="10"/>
      <c r="M929" s="10"/>
      <c r="N929" s="89"/>
      <c r="O929" s="114"/>
    </row>
    <row r="930" spans="1:15" ht="16.5" customHeight="1">
      <c r="A930" s="97" t="s">
        <v>37</v>
      </c>
      <c r="B930" s="98" t="s">
        <v>38</v>
      </c>
      <c r="C930" s="99" t="s">
        <v>1177</v>
      </c>
      <c r="D930" s="233" t="s">
        <v>1178</v>
      </c>
      <c r="E930" s="208">
        <v>1</v>
      </c>
      <c r="F930" s="202"/>
      <c r="G930" s="210" t="s">
        <v>25</v>
      </c>
      <c r="H930" s="234" t="s">
        <v>1180</v>
      </c>
      <c r="I930" s="203"/>
      <c r="J930" s="10" t="s">
        <v>1179</v>
      </c>
      <c r="K930" s="10"/>
      <c r="L930" s="10"/>
      <c r="M930" s="10"/>
      <c r="N930" s="89"/>
      <c r="O930" s="114"/>
    </row>
    <row r="931" spans="1:15" ht="16.5" customHeight="1">
      <c r="A931" s="97" t="s">
        <v>42</v>
      </c>
      <c r="B931" s="98" t="s">
        <v>43</v>
      </c>
      <c r="C931" s="99" t="s">
        <v>1177</v>
      </c>
      <c r="D931" s="233" t="s">
        <v>1178</v>
      </c>
      <c r="E931" s="208">
        <v>1</v>
      </c>
      <c r="F931" s="202"/>
      <c r="G931" s="210" t="s">
        <v>25</v>
      </c>
      <c r="H931" s="234" t="s">
        <v>1180</v>
      </c>
      <c r="I931" s="203"/>
      <c r="J931" s="10" t="s">
        <v>1179</v>
      </c>
      <c r="K931" s="10"/>
      <c r="L931" s="10"/>
      <c r="M931" s="10"/>
      <c r="N931" s="89"/>
      <c r="O931" s="114"/>
    </row>
    <row r="932" spans="1:15" ht="16.5" customHeight="1">
      <c r="A932" s="97" t="s">
        <v>45</v>
      </c>
      <c r="B932" s="98" t="s">
        <v>46</v>
      </c>
      <c r="C932" s="99" t="s">
        <v>1177</v>
      </c>
      <c r="D932" s="233" t="s">
        <v>1178</v>
      </c>
      <c r="E932" s="208">
        <v>1</v>
      </c>
      <c r="F932" s="202"/>
      <c r="G932" s="210" t="s">
        <v>25</v>
      </c>
      <c r="H932" s="234" t="s">
        <v>1180</v>
      </c>
      <c r="I932" s="203"/>
      <c r="J932" s="10" t="s">
        <v>1179</v>
      </c>
      <c r="K932" s="10" t="s">
        <v>1179</v>
      </c>
      <c r="L932" s="10" t="s">
        <v>1182</v>
      </c>
      <c r="M932" s="10" t="s">
        <v>1183</v>
      </c>
      <c r="N932" s="102" t="s">
        <v>1184</v>
      </c>
      <c r="O932" s="114"/>
    </row>
    <row r="933" spans="1:15" ht="16.5" customHeight="1">
      <c r="A933" s="97" t="s">
        <v>47</v>
      </c>
      <c r="B933" s="98" t="s">
        <v>48</v>
      </c>
      <c r="C933" s="99" t="s">
        <v>1177</v>
      </c>
      <c r="D933" s="233" t="s">
        <v>1178</v>
      </c>
      <c r="E933" s="208">
        <v>1</v>
      </c>
      <c r="F933" s="202"/>
      <c r="G933" s="210" t="s">
        <v>25</v>
      </c>
      <c r="H933" s="234" t="s">
        <v>1180</v>
      </c>
      <c r="I933" s="203"/>
      <c r="J933" s="10" t="s">
        <v>1179</v>
      </c>
      <c r="K933" s="10"/>
      <c r="L933" s="10"/>
      <c r="M933" s="10"/>
      <c r="N933" s="89"/>
      <c r="O933" s="114"/>
    </row>
    <row r="934" spans="1:15" ht="16.5" customHeight="1">
      <c r="A934" s="97" t="s">
        <v>50</v>
      </c>
      <c r="B934" s="98" t="s">
        <v>51</v>
      </c>
      <c r="C934" s="99" t="s">
        <v>1177</v>
      </c>
      <c r="D934" s="233" t="s">
        <v>1178</v>
      </c>
      <c r="E934" s="208">
        <v>1</v>
      </c>
      <c r="F934" s="202"/>
      <c r="G934" s="210" t="s">
        <v>25</v>
      </c>
      <c r="H934" s="234" t="s">
        <v>1180</v>
      </c>
      <c r="I934" s="203"/>
      <c r="J934" s="10" t="s">
        <v>1179</v>
      </c>
      <c r="K934" s="10"/>
      <c r="L934" s="10"/>
      <c r="M934" s="10"/>
      <c r="N934" s="89"/>
      <c r="O934" s="114"/>
    </row>
    <row r="935" spans="1:15" ht="16.5" customHeight="1">
      <c r="A935" s="97" t="s">
        <v>53</v>
      </c>
      <c r="B935" s="98" t="s">
        <v>54</v>
      </c>
      <c r="C935" s="99" t="s">
        <v>1177</v>
      </c>
      <c r="D935" s="233" t="s">
        <v>1178</v>
      </c>
      <c r="E935" s="208">
        <v>1</v>
      </c>
      <c r="F935" s="202"/>
      <c r="G935" s="210" t="s">
        <v>25</v>
      </c>
      <c r="H935" s="234" t="s">
        <v>1180</v>
      </c>
      <c r="I935" s="203"/>
      <c r="J935" s="10" t="s">
        <v>1179</v>
      </c>
      <c r="K935" s="10" t="s">
        <v>1185</v>
      </c>
      <c r="L935" s="182" t="s">
        <v>1186</v>
      </c>
      <c r="M935" s="10"/>
      <c r="N935" s="89"/>
      <c r="O935" s="114"/>
    </row>
    <row r="936" spans="1:15" ht="16.5" customHeight="1">
      <c r="A936" s="97" t="s">
        <v>55</v>
      </c>
      <c r="B936" s="98" t="s">
        <v>56</v>
      </c>
      <c r="C936" s="99" t="s">
        <v>1177</v>
      </c>
      <c r="D936" s="233" t="s">
        <v>1178</v>
      </c>
      <c r="E936" s="208">
        <v>1</v>
      </c>
      <c r="F936" s="202"/>
      <c r="G936" s="210" t="s">
        <v>25</v>
      </c>
      <c r="H936" s="234" t="s">
        <v>1180</v>
      </c>
      <c r="I936" s="203"/>
      <c r="J936" s="10" t="s">
        <v>1179</v>
      </c>
      <c r="K936" s="10"/>
      <c r="L936" s="10"/>
      <c r="M936" s="10"/>
      <c r="N936" s="89"/>
      <c r="O936" s="114"/>
    </row>
    <row r="937" spans="1:15" ht="16.5" customHeight="1">
      <c r="A937" s="97" t="s">
        <v>57</v>
      </c>
      <c r="B937" s="98" t="s">
        <v>58</v>
      </c>
      <c r="C937" s="99" t="s">
        <v>1177</v>
      </c>
      <c r="D937" s="233" t="s">
        <v>1178</v>
      </c>
      <c r="E937" s="208">
        <v>1</v>
      </c>
      <c r="F937" s="202"/>
      <c r="G937" s="210" t="s">
        <v>25</v>
      </c>
      <c r="H937" s="234" t="s">
        <v>1180</v>
      </c>
      <c r="I937" s="203"/>
      <c r="J937" s="10" t="s">
        <v>1179</v>
      </c>
      <c r="K937" s="10"/>
      <c r="L937" s="10"/>
      <c r="M937" s="10"/>
      <c r="N937" s="89"/>
      <c r="O937" s="114"/>
    </row>
    <row r="938" spans="1:15" ht="16.5" customHeight="1">
      <c r="A938" s="97" t="s">
        <v>61</v>
      </c>
      <c r="B938" s="98" t="s">
        <v>62</v>
      </c>
      <c r="C938" s="99" t="s">
        <v>1177</v>
      </c>
      <c r="D938" s="233" t="s">
        <v>1178</v>
      </c>
      <c r="E938" s="208">
        <v>1</v>
      </c>
      <c r="F938" s="202"/>
      <c r="G938" s="210" t="s">
        <v>25</v>
      </c>
      <c r="H938" s="234" t="s">
        <v>1180</v>
      </c>
      <c r="I938" s="203"/>
      <c r="J938" s="10" t="s">
        <v>1179</v>
      </c>
      <c r="K938" s="10"/>
      <c r="L938" s="10"/>
      <c r="M938" s="10"/>
      <c r="N938" s="89"/>
      <c r="O938" s="114"/>
    </row>
    <row r="939" spans="1:15" ht="16.5" customHeight="1">
      <c r="A939" s="97" t="s">
        <v>63</v>
      </c>
      <c r="B939" s="98" t="s">
        <v>64</v>
      </c>
      <c r="C939" s="99" t="s">
        <v>1177</v>
      </c>
      <c r="D939" s="233" t="s">
        <v>1178</v>
      </c>
      <c r="E939" s="208">
        <v>1</v>
      </c>
      <c r="F939" s="202"/>
      <c r="G939" s="210" t="s">
        <v>25</v>
      </c>
      <c r="H939" s="234" t="s">
        <v>1180</v>
      </c>
      <c r="I939" s="203"/>
      <c r="J939" s="10" t="s">
        <v>1179</v>
      </c>
      <c r="K939" s="10"/>
      <c r="L939" s="10"/>
      <c r="M939" s="10"/>
      <c r="N939" s="89"/>
      <c r="O939" s="114"/>
    </row>
    <row r="940" spans="1:15" ht="16.5" customHeight="1">
      <c r="A940" s="97" t="s">
        <v>67</v>
      </c>
      <c r="B940" s="98" t="s">
        <v>68</v>
      </c>
      <c r="C940" s="99" t="s">
        <v>1177</v>
      </c>
      <c r="D940" s="233" t="s">
        <v>1178</v>
      </c>
      <c r="E940" s="208">
        <v>1</v>
      </c>
      <c r="F940" s="202"/>
      <c r="G940" s="210" t="s">
        <v>25</v>
      </c>
      <c r="H940" s="234" t="s">
        <v>1180</v>
      </c>
      <c r="I940" s="203"/>
      <c r="J940" s="10" t="s">
        <v>1179</v>
      </c>
      <c r="K940" s="10"/>
      <c r="L940" s="10"/>
      <c r="M940" s="10"/>
      <c r="N940" s="89"/>
      <c r="O940" s="114"/>
    </row>
    <row r="941" spans="1:15" ht="16.5" customHeight="1">
      <c r="A941" s="97" t="s">
        <v>71</v>
      </c>
      <c r="B941" s="98" t="s">
        <v>72</v>
      </c>
      <c r="C941" s="99" t="s">
        <v>1177</v>
      </c>
      <c r="D941" s="233" t="s">
        <v>1178</v>
      </c>
      <c r="E941" s="208">
        <v>1</v>
      </c>
      <c r="F941" s="202"/>
      <c r="G941" s="210" t="s">
        <v>25</v>
      </c>
      <c r="H941" s="234" t="s">
        <v>1180</v>
      </c>
      <c r="I941" s="203"/>
      <c r="J941" s="10" t="s">
        <v>1179</v>
      </c>
      <c r="K941" s="10"/>
      <c r="L941" s="10"/>
      <c r="M941" s="10"/>
      <c r="N941" s="89"/>
      <c r="O941" s="114"/>
    </row>
    <row r="942" spans="1:15" ht="16.5" customHeight="1">
      <c r="A942" s="97" t="s">
        <v>74</v>
      </c>
      <c r="B942" s="98" t="s">
        <v>75</v>
      </c>
      <c r="C942" s="99" t="s">
        <v>1177</v>
      </c>
      <c r="D942" s="233" t="s">
        <v>1178</v>
      </c>
      <c r="E942" s="208">
        <v>1</v>
      </c>
      <c r="F942" s="202"/>
      <c r="G942" s="210" t="s">
        <v>25</v>
      </c>
      <c r="H942" s="234" t="s">
        <v>1180</v>
      </c>
      <c r="I942" s="203"/>
      <c r="J942" s="10" t="s">
        <v>1179</v>
      </c>
      <c r="K942" s="10"/>
      <c r="L942" s="10"/>
      <c r="M942" s="10"/>
      <c r="N942" s="89"/>
      <c r="O942" s="114"/>
    </row>
    <row r="943" spans="1:15" ht="16.5" customHeight="1">
      <c r="A943" s="97" t="s">
        <v>76</v>
      </c>
      <c r="B943" s="98" t="s">
        <v>77</v>
      </c>
      <c r="C943" s="99" t="s">
        <v>1177</v>
      </c>
      <c r="D943" s="233" t="s">
        <v>1178</v>
      </c>
      <c r="E943" s="208">
        <v>1</v>
      </c>
      <c r="F943" s="202"/>
      <c r="G943" s="210" t="s">
        <v>25</v>
      </c>
      <c r="H943" s="234" t="s">
        <v>1180</v>
      </c>
      <c r="I943" s="203"/>
      <c r="J943" s="10" t="s">
        <v>1179</v>
      </c>
      <c r="K943" s="10"/>
      <c r="L943" s="10"/>
      <c r="M943" s="10"/>
      <c r="N943" s="89"/>
      <c r="O943" s="114"/>
    </row>
    <row r="944" spans="1:15" ht="16.5" customHeight="1">
      <c r="A944" s="97" t="s">
        <v>80</v>
      </c>
      <c r="B944" s="98" t="s">
        <v>81</v>
      </c>
      <c r="C944" s="99" t="s">
        <v>1177</v>
      </c>
      <c r="D944" s="233" t="s">
        <v>1178</v>
      </c>
      <c r="E944" s="208">
        <v>1</v>
      </c>
      <c r="F944" s="202"/>
      <c r="G944" s="210" t="s">
        <v>25</v>
      </c>
      <c r="H944" s="234" t="s">
        <v>1180</v>
      </c>
      <c r="I944" s="203"/>
      <c r="J944" s="10" t="s">
        <v>1179</v>
      </c>
      <c r="K944" s="10"/>
      <c r="L944" s="10"/>
      <c r="M944" s="10"/>
      <c r="N944" s="89"/>
      <c r="O944" s="114"/>
    </row>
    <row r="945" spans="1:15" ht="16.5" customHeight="1">
      <c r="A945" s="97" t="s">
        <v>83</v>
      </c>
      <c r="B945" s="98" t="s">
        <v>84</v>
      </c>
      <c r="C945" s="99" t="s">
        <v>1177</v>
      </c>
      <c r="D945" s="233" t="s">
        <v>1178</v>
      </c>
      <c r="E945" s="208">
        <v>1</v>
      </c>
      <c r="F945" s="202"/>
      <c r="G945" s="210" t="s">
        <v>25</v>
      </c>
      <c r="H945" s="234" t="s">
        <v>1180</v>
      </c>
      <c r="I945" s="203"/>
      <c r="J945" s="10" t="s">
        <v>1179</v>
      </c>
      <c r="K945" s="10"/>
      <c r="L945" s="10"/>
      <c r="M945" s="10"/>
      <c r="N945" s="89"/>
      <c r="O945" s="114"/>
    </row>
    <row r="946" spans="1:15" ht="16.5" customHeight="1">
      <c r="A946" s="97" t="s">
        <v>86</v>
      </c>
      <c r="B946" s="98" t="s">
        <v>87</v>
      </c>
      <c r="C946" s="99" t="s">
        <v>1177</v>
      </c>
      <c r="D946" s="233" t="s">
        <v>1178</v>
      </c>
      <c r="E946" s="208">
        <v>1</v>
      </c>
      <c r="F946" s="202"/>
      <c r="G946" s="210" t="s">
        <v>25</v>
      </c>
      <c r="H946" s="234" t="s">
        <v>1180</v>
      </c>
      <c r="I946" s="203"/>
      <c r="J946" s="10" t="s">
        <v>1179</v>
      </c>
      <c r="K946" s="10"/>
      <c r="L946" s="10"/>
      <c r="M946" s="10"/>
      <c r="N946" s="89"/>
      <c r="O946" s="114"/>
    </row>
    <row r="947" spans="1:15" ht="16.5" customHeight="1">
      <c r="A947" s="97" t="s">
        <v>89</v>
      </c>
      <c r="B947" s="98" t="s">
        <v>90</v>
      </c>
      <c r="C947" s="99" t="s">
        <v>1177</v>
      </c>
      <c r="D947" s="233" t="s">
        <v>1178</v>
      </c>
      <c r="E947" s="208">
        <v>1</v>
      </c>
      <c r="F947" s="202"/>
      <c r="G947" s="210" t="s">
        <v>25</v>
      </c>
      <c r="H947" s="234" t="s">
        <v>1180</v>
      </c>
      <c r="I947" s="203"/>
      <c r="J947" s="10" t="s">
        <v>1179</v>
      </c>
      <c r="K947" s="10"/>
      <c r="L947" s="10"/>
      <c r="M947" s="10"/>
      <c r="N947" s="89"/>
      <c r="O947" s="114"/>
    </row>
    <row r="948" spans="1:15" ht="16.5" customHeight="1">
      <c r="A948" s="97" t="s">
        <v>91</v>
      </c>
      <c r="B948" s="98" t="s">
        <v>92</v>
      </c>
      <c r="C948" s="99" t="s">
        <v>1177</v>
      </c>
      <c r="D948" s="233" t="s">
        <v>1178</v>
      </c>
      <c r="E948" s="208">
        <v>1</v>
      </c>
      <c r="F948" s="202"/>
      <c r="G948" s="210" t="s">
        <v>25</v>
      </c>
      <c r="H948" s="234" t="s">
        <v>1180</v>
      </c>
      <c r="I948" s="203"/>
      <c r="J948" s="10" t="s">
        <v>1179</v>
      </c>
      <c r="K948" s="10"/>
      <c r="L948" s="10"/>
      <c r="M948" s="10"/>
      <c r="N948" s="89"/>
      <c r="O948" s="114"/>
    </row>
    <row r="949" spans="1:15" ht="16.5" customHeight="1">
      <c r="A949" s="97" t="s">
        <v>94</v>
      </c>
      <c r="B949" s="98" t="s">
        <v>95</v>
      </c>
      <c r="C949" s="99" t="s">
        <v>1177</v>
      </c>
      <c r="D949" s="233" t="s">
        <v>1178</v>
      </c>
      <c r="E949" s="208">
        <v>1</v>
      </c>
      <c r="F949" s="202"/>
      <c r="G949" s="210" t="s">
        <v>25</v>
      </c>
      <c r="H949" s="234" t="s">
        <v>1180</v>
      </c>
      <c r="I949" s="203"/>
      <c r="J949" s="10" t="s">
        <v>1179</v>
      </c>
      <c r="K949" s="10"/>
      <c r="L949" s="10"/>
      <c r="M949" s="10"/>
      <c r="N949" s="89"/>
      <c r="O949" s="114"/>
    </row>
    <row r="950" spans="1:15" ht="16.5" customHeight="1">
      <c r="A950" s="97" t="s">
        <v>96</v>
      </c>
      <c r="B950" s="98" t="s">
        <v>97</v>
      </c>
      <c r="C950" s="99" t="s">
        <v>1177</v>
      </c>
      <c r="D950" s="233" t="s">
        <v>1178</v>
      </c>
      <c r="E950" s="208">
        <v>1</v>
      </c>
      <c r="F950" s="202"/>
      <c r="G950" s="210" t="s">
        <v>25</v>
      </c>
      <c r="H950" s="234" t="s">
        <v>1180</v>
      </c>
      <c r="I950" s="203"/>
      <c r="J950" s="10" t="s">
        <v>1179</v>
      </c>
      <c r="K950" s="10"/>
      <c r="L950" s="10"/>
      <c r="M950" s="10"/>
      <c r="N950" s="89"/>
      <c r="O950" s="114"/>
    </row>
    <row r="951" spans="1:15" ht="16.5" customHeight="1">
      <c r="A951" s="97" t="s">
        <v>100</v>
      </c>
      <c r="B951" s="98" t="s">
        <v>101</v>
      </c>
      <c r="C951" s="99" t="s">
        <v>1177</v>
      </c>
      <c r="D951" s="233" t="s">
        <v>1178</v>
      </c>
      <c r="E951" s="208">
        <v>1</v>
      </c>
      <c r="F951" s="202"/>
      <c r="G951" s="210" t="s">
        <v>25</v>
      </c>
      <c r="H951" s="234" t="s">
        <v>1180</v>
      </c>
      <c r="I951" s="203"/>
      <c r="J951" s="10" t="s">
        <v>1179</v>
      </c>
      <c r="K951" s="10"/>
      <c r="L951" s="10"/>
      <c r="M951" s="10"/>
      <c r="N951" s="89"/>
      <c r="O951" s="114"/>
    </row>
    <row r="952" spans="1:15" ht="16.5" customHeight="1">
      <c r="A952" s="97" t="s">
        <v>102</v>
      </c>
      <c r="B952" s="98" t="s">
        <v>103</v>
      </c>
      <c r="C952" s="99" t="s">
        <v>1177</v>
      </c>
      <c r="D952" s="233" t="s">
        <v>1178</v>
      </c>
      <c r="E952" s="208">
        <v>1</v>
      </c>
      <c r="F952" s="202"/>
      <c r="G952" s="210" t="s">
        <v>25</v>
      </c>
      <c r="H952" s="234" t="s">
        <v>1180</v>
      </c>
      <c r="I952" s="203"/>
      <c r="J952" s="10" t="s">
        <v>1179</v>
      </c>
      <c r="K952" s="10"/>
      <c r="L952" s="10"/>
      <c r="M952" s="10"/>
      <c r="N952" s="89"/>
      <c r="O952" s="114"/>
    </row>
    <row r="953" spans="1:15" ht="16.5" customHeight="1">
      <c r="A953" s="97" t="s">
        <v>107</v>
      </c>
      <c r="B953" s="98" t="s">
        <v>108</v>
      </c>
      <c r="C953" s="99" t="s">
        <v>1177</v>
      </c>
      <c r="D953" s="233" t="s">
        <v>1178</v>
      </c>
      <c r="E953" s="208">
        <v>1</v>
      </c>
      <c r="F953" s="202"/>
      <c r="G953" s="210" t="s">
        <v>25</v>
      </c>
      <c r="H953" s="234" t="s">
        <v>1180</v>
      </c>
      <c r="I953" s="203"/>
      <c r="J953" s="10" t="s">
        <v>1179</v>
      </c>
      <c r="K953" s="10"/>
      <c r="L953" s="10"/>
      <c r="M953" s="10"/>
      <c r="N953" s="89"/>
      <c r="O953" s="114"/>
    </row>
    <row r="954" spans="1:15" ht="16.5" customHeight="1">
      <c r="A954" s="97" t="s">
        <v>110</v>
      </c>
      <c r="B954" s="98" t="s">
        <v>111</v>
      </c>
      <c r="C954" s="99" t="s">
        <v>1177</v>
      </c>
      <c r="D954" s="233" t="s">
        <v>1178</v>
      </c>
      <c r="E954" s="208">
        <v>1</v>
      </c>
      <c r="F954" s="202"/>
      <c r="G954" s="210" t="s">
        <v>25</v>
      </c>
      <c r="H954" s="234" t="s">
        <v>1180</v>
      </c>
      <c r="I954" s="203"/>
      <c r="J954" s="10" t="s">
        <v>1179</v>
      </c>
      <c r="K954" s="10"/>
      <c r="L954" s="10"/>
      <c r="M954" s="10"/>
      <c r="N954" s="89"/>
      <c r="O954" s="114"/>
    </row>
    <row r="955" spans="1:15" ht="16.5" customHeight="1">
      <c r="A955" s="97" t="s">
        <v>112</v>
      </c>
      <c r="B955" s="98" t="s">
        <v>113</v>
      </c>
      <c r="C955" s="99" t="s">
        <v>1177</v>
      </c>
      <c r="D955" s="233" t="s">
        <v>1178</v>
      </c>
      <c r="E955" s="208">
        <v>1</v>
      </c>
      <c r="F955" s="202"/>
      <c r="G955" s="210" t="s">
        <v>25</v>
      </c>
      <c r="H955" s="234" t="s">
        <v>1180</v>
      </c>
      <c r="I955" s="203"/>
      <c r="J955" s="10" t="s">
        <v>1179</v>
      </c>
      <c r="K955" s="10"/>
      <c r="L955" s="10"/>
      <c r="M955" s="10"/>
      <c r="N955" s="89"/>
      <c r="O955" s="114"/>
    </row>
    <row r="956" spans="1:15" ht="16.5" customHeight="1">
      <c r="A956" s="97" t="s">
        <v>116</v>
      </c>
      <c r="B956" s="98" t="s">
        <v>117</v>
      </c>
      <c r="C956" s="99" t="s">
        <v>1177</v>
      </c>
      <c r="D956" s="233" t="s">
        <v>1178</v>
      </c>
      <c r="E956" s="208">
        <v>1</v>
      </c>
      <c r="F956" s="202"/>
      <c r="G956" s="210" t="s">
        <v>25</v>
      </c>
      <c r="H956" s="234" t="s">
        <v>1180</v>
      </c>
      <c r="I956" s="210"/>
      <c r="J956" s="10" t="s">
        <v>1179</v>
      </c>
      <c r="K956" s="10"/>
      <c r="L956" s="10"/>
      <c r="M956" s="10"/>
      <c r="N956" s="89"/>
      <c r="O956" s="114"/>
    </row>
    <row r="957" spans="1:15" ht="16.5" customHeight="1">
      <c r="A957" s="97" t="s">
        <v>119</v>
      </c>
      <c r="B957" s="98" t="s">
        <v>120</v>
      </c>
      <c r="C957" s="99" t="s">
        <v>1177</v>
      </c>
      <c r="D957" s="233" t="s">
        <v>1178</v>
      </c>
      <c r="E957" s="208">
        <v>1</v>
      </c>
      <c r="F957" s="202"/>
      <c r="G957" s="210" t="s">
        <v>25</v>
      </c>
      <c r="H957" s="234" t="s">
        <v>1180</v>
      </c>
      <c r="I957" s="203"/>
      <c r="J957" s="10" t="s">
        <v>1179</v>
      </c>
      <c r="K957" s="10"/>
      <c r="L957" s="10"/>
      <c r="M957" s="10"/>
      <c r="N957" s="89"/>
      <c r="O957" s="114"/>
    </row>
    <row r="958" spans="1:15" ht="16.5" customHeight="1">
      <c r="A958" s="97" t="s">
        <v>122</v>
      </c>
      <c r="B958" s="98" t="s">
        <v>123</v>
      </c>
      <c r="C958" s="99" t="s">
        <v>1177</v>
      </c>
      <c r="D958" s="233" t="s">
        <v>1178</v>
      </c>
      <c r="E958" s="208">
        <v>1</v>
      </c>
      <c r="F958" s="202"/>
      <c r="G958" s="210" t="s">
        <v>25</v>
      </c>
      <c r="H958" s="234" t="s">
        <v>1180</v>
      </c>
      <c r="I958" s="203"/>
      <c r="J958" s="10" t="s">
        <v>1179</v>
      </c>
      <c r="K958" s="10"/>
      <c r="L958" s="10"/>
      <c r="M958" s="10"/>
      <c r="N958" s="89"/>
      <c r="O958" s="114"/>
    </row>
    <row r="959" spans="1:15" ht="16.5" customHeight="1">
      <c r="A959" s="97" t="s">
        <v>125</v>
      </c>
      <c r="B959" s="98" t="s">
        <v>126</v>
      </c>
      <c r="C959" s="99" t="s">
        <v>1177</v>
      </c>
      <c r="D959" s="233" t="s">
        <v>1178</v>
      </c>
      <c r="E959" s="208">
        <v>1</v>
      </c>
      <c r="F959" s="202"/>
      <c r="G959" s="210" t="s">
        <v>25</v>
      </c>
      <c r="H959" s="234" t="s">
        <v>1180</v>
      </c>
      <c r="I959" s="203"/>
      <c r="J959" s="10" t="s">
        <v>1179</v>
      </c>
      <c r="K959" s="10"/>
      <c r="L959" s="10"/>
      <c r="M959" s="10"/>
      <c r="N959" s="89"/>
      <c r="O959" s="114"/>
    </row>
    <row r="960" spans="1:15" ht="16.5" customHeight="1">
      <c r="A960" s="97" t="s">
        <v>127</v>
      </c>
      <c r="B960" s="98" t="s">
        <v>128</v>
      </c>
      <c r="C960" s="99" t="s">
        <v>1177</v>
      </c>
      <c r="D960" s="233" t="s">
        <v>1178</v>
      </c>
      <c r="E960" s="208">
        <v>1</v>
      </c>
      <c r="F960" s="202"/>
      <c r="G960" s="210" t="s">
        <v>25</v>
      </c>
      <c r="H960" s="234" t="s">
        <v>1180</v>
      </c>
      <c r="I960" s="203"/>
      <c r="J960" s="10" t="s">
        <v>1179</v>
      </c>
      <c r="K960" s="10"/>
      <c r="L960" s="10"/>
      <c r="M960" s="10"/>
      <c r="N960" s="89"/>
      <c r="O960" s="114"/>
    </row>
    <row r="961" spans="1:15" ht="16.5" customHeight="1">
      <c r="A961" s="97" t="s">
        <v>129</v>
      </c>
      <c r="B961" s="98" t="s">
        <v>130</v>
      </c>
      <c r="C961" s="99" t="s">
        <v>1177</v>
      </c>
      <c r="D961" s="233" t="s">
        <v>1178</v>
      </c>
      <c r="E961" s="208">
        <v>1</v>
      </c>
      <c r="F961" s="202"/>
      <c r="G961" s="210" t="s">
        <v>25</v>
      </c>
      <c r="H961" s="234" t="s">
        <v>1180</v>
      </c>
      <c r="I961" s="203"/>
      <c r="J961" s="10" t="s">
        <v>1179</v>
      </c>
      <c r="K961" s="10"/>
      <c r="L961" s="10"/>
      <c r="M961" s="10"/>
      <c r="N961" s="89"/>
      <c r="O961" s="114"/>
    </row>
    <row r="962" spans="1:15" ht="16.5" customHeight="1">
      <c r="A962" s="97" t="s">
        <v>132</v>
      </c>
      <c r="B962" s="98" t="s">
        <v>133</v>
      </c>
      <c r="C962" s="99" t="s">
        <v>1177</v>
      </c>
      <c r="D962" s="233" t="s">
        <v>1178</v>
      </c>
      <c r="E962" s="208">
        <v>1</v>
      </c>
      <c r="F962" s="202"/>
      <c r="G962" s="210" t="s">
        <v>25</v>
      </c>
      <c r="H962" s="234" t="s">
        <v>1180</v>
      </c>
      <c r="I962" s="210"/>
      <c r="J962" s="203" t="s">
        <v>1179</v>
      </c>
      <c r="K962" s="203"/>
      <c r="L962" s="203"/>
      <c r="M962" s="203"/>
      <c r="N962" s="89"/>
      <c r="O962" s="114"/>
    </row>
    <row r="963" spans="1:15" ht="16.5" customHeight="1">
      <c r="A963" s="97" t="s">
        <v>134</v>
      </c>
      <c r="B963" s="98" t="s">
        <v>135</v>
      </c>
      <c r="C963" s="99" t="s">
        <v>1177</v>
      </c>
      <c r="D963" s="233" t="s">
        <v>1178</v>
      </c>
      <c r="E963" s="208">
        <v>1</v>
      </c>
      <c r="F963" s="202"/>
      <c r="G963" s="210" t="s">
        <v>25</v>
      </c>
      <c r="H963" s="234" t="s">
        <v>1180</v>
      </c>
      <c r="I963" s="203"/>
      <c r="J963" s="10" t="s">
        <v>1179</v>
      </c>
      <c r="K963" s="10"/>
      <c r="L963" s="10"/>
      <c r="M963" s="10"/>
      <c r="N963" s="89"/>
      <c r="O963" s="114"/>
    </row>
    <row r="964" spans="1:15" ht="16.5" customHeight="1">
      <c r="A964" s="97" t="s">
        <v>139</v>
      </c>
      <c r="B964" s="98" t="s">
        <v>140</v>
      </c>
      <c r="C964" s="99" t="s">
        <v>1177</v>
      </c>
      <c r="D964" s="233" t="s">
        <v>1178</v>
      </c>
      <c r="E964" s="208">
        <v>1</v>
      </c>
      <c r="F964" s="202"/>
      <c r="G964" s="210" t="s">
        <v>25</v>
      </c>
      <c r="H964" s="234" t="s">
        <v>1180</v>
      </c>
      <c r="I964" s="203"/>
      <c r="J964" s="10" t="s">
        <v>1179</v>
      </c>
      <c r="K964" s="10"/>
      <c r="L964" s="10"/>
      <c r="M964" s="10"/>
      <c r="N964" s="89"/>
      <c r="O964" s="114"/>
    </row>
    <row r="965" spans="1:15" ht="16.5" customHeight="1">
      <c r="A965" s="97" t="s">
        <v>141</v>
      </c>
      <c r="B965" s="98" t="s">
        <v>142</v>
      </c>
      <c r="C965" s="99" t="s">
        <v>1177</v>
      </c>
      <c r="D965" s="233" t="s">
        <v>1178</v>
      </c>
      <c r="E965" s="208">
        <v>1</v>
      </c>
      <c r="F965" s="202"/>
      <c r="G965" s="210" t="s">
        <v>25</v>
      </c>
      <c r="H965" s="234" t="s">
        <v>1180</v>
      </c>
      <c r="I965" s="203"/>
      <c r="J965" s="10" t="s">
        <v>1179</v>
      </c>
      <c r="K965" s="10"/>
      <c r="L965" s="10"/>
      <c r="M965" s="10"/>
      <c r="N965" s="89"/>
      <c r="O965" s="114"/>
    </row>
    <row r="966" spans="1:15" ht="16.5" customHeight="1">
      <c r="A966" s="97" t="s">
        <v>144</v>
      </c>
      <c r="B966" s="98" t="s">
        <v>145</v>
      </c>
      <c r="C966" s="99" t="s">
        <v>1177</v>
      </c>
      <c r="D966" s="233" t="s">
        <v>1178</v>
      </c>
      <c r="E966" s="208">
        <v>1</v>
      </c>
      <c r="F966" s="202"/>
      <c r="G966" s="210" t="s">
        <v>25</v>
      </c>
      <c r="H966" s="234" t="s">
        <v>1180</v>
      </c>
      <c r="I966" s="203"/>
      <c r="J966" s="10" t="s">
        <v>1179</v>
      </c>
      <c r="K966" s="10"/>
      <c r="L966" s="10"/>
      <c r="M966" s="10"/>
      <c r="N966" s="89"/>
      <c r="O966" s="114"/>
    </row>
    <row r="967" spans="1:15" ht="16.5" customHeight="1">
      <c r="A967" s="97" t="s">
        <v>147</v>
      </c>
      <c r="B967" s="98" t="s">
        <v>148</v>
      </c>
      <c r="C967" s="99" t="s">
        <v>1177</v>
      </c>
      <c r="D967" s="233" t="s">
        <v>1178</v>
      </c>
      <c r="E967" s="208">
        <v>1</v>
      </c>
      <c r="F967" s="202"/>
      <c r="G967" s="210" t="s">
        <v>25</v>
      </c>
      <c r="H967" s="234" t="s">
        <v>1180</v>
      </c>
      <c r="I967" s="203"/>
      <c r="J967" s="10" t="s">
        <v>1179</v>
      </c>
      <c r="K967" s="10"/>
      <c r="L967" s="10"/>
      <c r="M967" s="10"/>
      <c r="N967" s="89"/>
      <c r="O967" s="114"/>
    </row>
    <row r="968" spans="1:15" ht="16.5" customHeight="1">
      <c r="A968" s="97" t="s">
        <v>151</v>
      </c>
      <c r="B968" s="98" t="s">
        <v>152</v>
      </c>
      <c r="C968" s="99" t="s">
        <v>1177</v>
      </c>
      <c r="D968" s="233" t="s">
        <v>1178</v>
      </c>
      <c r="E968" s="208">
        <v>1</v>
      </c>
      <c r="F968" s="202"/>
      <c r="G968" s="210" t="s">
        <v>25</v>
      </c>
      <c r="H968" s="234" t="s">
        <v>1180</v>
      </c>
      <c r="I968" s="203"/>
      <c r="J968" s="10" t="s">
        <v>1179</v>
      </c>
      <c r="K968" s="10"/>
      <c r="L968" s="10"/>
      <c r="M968" s="10"/>
      <c r="N968" s="89"/>
      <c r="O968" s="114"/>
    </row>
    <row r="969" spans="1:15" ht="16.5" customHeight="1">
      <c r="A969" s="97" t="s">
        <v>153</v>
      </c>
      <c r="B969" s="98" t="s">
        <v>154</v>
      </c>
      <c r="C969" s="99" t="s">
        <v>1177</v>
      </c>
      <c r="D969" s="233" t="s">
        <v>1178</v>
      </c>
      <c r="E969" s="208">
        <v>0</v>
      </c>
      <c r="F969" s="202"/>
      <c r="G969" s="210" t="s">
        <v>11</v>
      </c>
      <c r="H969" s="234" t="s">
        <v>1181</v>
      </c>
      <c r="I969" s="203" t="s">
        <v>1187</v>
      </c>
      <c r="J969" s="10" t="s">
        <v>1179</v>
      </c>
      <c r="K969" s="10" t="s">
        <v>1188</v>
      </c>
      <c r="L969" s="10" t="s">
        <v>1189</v>
      </c>
      <c r="M969" s="182" t="s">
        <v>1190</v>
      </c>
      <c r="N969" s="89"/>
      <c r="O969" s="114"/>
    </row>
    <row r="970" spans="1:15" ht="16.5" customHeight="1">
      <c r="A970" s="106" t="s">
        <v>156</v>
      </c>
      <c r="B970" s="107" t="s">
        <v>157</v>
      </c>
      <c r="C970" s="108" t="s">
        <v>1177</v>
      </c>
      <c r="D970" s="235" t="s">
        <v>1178</v>
      </c>
      <c r="E970" s="213">
        <v>1</v>
      </c>
      <c r="F970" s="214"/>
      <c r="G970" s="215" t="s">
        <v>25</v>
      </c>
      <c r="H970" s="236" t="s">
        <v>1180</v>
      </c>
      <c r="I970" s="215"/>
      <c r="J970" s="10" t="s">
        <v>1179</v>
      </c>
      <c r="K970" s="10"/>
      <c r="L970" s="30"/>
      <c r="M970" s="30"/>
      <c r="N970" s="112"/>
      <c r="O970" s="217"/>
    </row>
    <row r="971" spans="1:15" ht="16.5" customHeight="1">
      <c r="A971" s="86" t="s">
        <v>2</v>
      </c>
      <c r="B971" s="87" t="s">
        <v>3</v>
      </c>
      <c r="C971" s="237" t="s">
        <v>1177</v>
      </c>
      <c r="D971" s="238" t="s">
        <v>1191</v>
      </c>
      <c r="E971" s="16">
        <v>0</v>
      </c>
      <c r="F971" s="239" t="s">
        <v>815</v>
      </c>
      <c r="G971" s="242" t="s">
        <v>11</v>
      </c>
      <c r="H971" s="241" t="s">
        <v>1192</v>
      </c>
      <c r="I971" s="17"/>
      <c r="J971" s="240"/>
      <c r="K971" s="240"/>
      <c r="L971" s="240"/>
      <c r="M971" s="240"/>
      <c r="N971" s="5"/>
      <c r="O971" s="11"/>
    </row>
    <row r="972" spans="1:15" ht="16.5" customHeight="1">
      <c r="A972" s="97" t="s">
        <v>12</v>
      </c>
      <c r="B972" s="98" t="s">
        <v>13</v>
      </c>
      <c r="C972" s="243" t="s">
        <v>1177</v>
      </c>
      <c r="D972" s="238" t="s">
        <v>1191</v>
      </c>
      <c r="E972" s="19">
        <v>0</v>
      </c>
      <c r="F972" s="239" t="s">
        <v>815</v>
      </c>
      <c r="G972" s="246" t="s">
        <v>11</v>
      </c>
      <c r="H972" s="245" t="s">
        <v>1192</v>
      </c>
      <c r="I972" s="17"/>
      <c r="J972" s="244"/>
      <c r="K972" s="244"/>
      <c r="L972" s="244"/>
      <c r="M972" s="244"/>
      <c r="N972" s="15"/>
      <c r="O972" s="18"/>
    </row>
    <row r="973" spans="1:15" ht="16.5" customHeight="1">
      <c r="A973" s="97" t="s">
        <v>14</v>
      </c>
      <c r="B973" s="98" t="s">
        <v>15</v>
      </c>
      <c r="C973" s="243" t="s">
        <v>1177</v>
      </c>
      <c r="D973" s="238" t="s">
        <v>1191</v>
      </c>
      <c r="E973" s="19">
        <v>0</v>
      </c>
      <c r="F973" s="239" t="s">
        <v>815</v>
      </c>
      <c r="G973" s="246" t="s">
        <v>11</v>
      </c>
      <c r="H973" s="245" t="s">
        <v>1192</v>
      </c>
      <c r="I973" s="17"/>
      <c r="J973" s="244"/>
      <c r="K973" s="244"/>
      <c r="L973" s="244"/>
      <c r="M973" s="244"/>
      <c r="N973" s="15"/>
      <c r="O973" s="18"/>
    </row>
    <row r="974" spans="1:15" ht="16.5" customHeight="1">
      <c r="A974" s="97" t="s">
        <v>16</v>
      </c>
      <c r="B974" s="98" t="s">
        <v>17</v>
      </c>
      <c r="C974" s="243" t="s">
        <v>1177</v>
      </c>
      <c r="D974" s="238" t="s">
        <v>1191</v>
      </c>
      <c r="E974" s="19">
        <v>0</v>
      </c>
      <c r="F974" s="239" t="s">
        <v>815</v>
      </c>
      <c r="G974" s="246" t="s">
        <v>11</v>
      </c>
      <c r="H974" s="245" t="s">
        <v>1192</v>
      </c>
      <c r="I974" s="17"/>
      <c r="J974" s="244"/>
      <c r="K974" s="244"/>
      <c r="L974" s="244"/>
      <c r="M974" s="244"/>
      <c r="N974" s="15"/>
      <c r="O974" s="18"/>
    </row>
    <row r="975" spans="1:15" ht="16.5" customHeight="1">
      <c r="A975" s="97" t="s">
        <v>18</v>
      </c>
      <c r="B975" s="98" t="s">
        <v>19</v>
      </c>
      <c r="C975" s="243" t="s">
        <v>1177</v>
      </c>
      <c r="D975" s="238" t="s">
        <v>1191</v>
      </c>
      <c r="E975" s="19">
        <v>0</v>
      </c>
      <c r="F975" s="239" t="s">
        <v>815</v>
      </c>
      <c r="G975" s="246" t="s">
        <v>11</v>
      </c>
      <c r="H975" s="245" t="s">
        <v>1192</v>
      </c>
      <c r="I975" s="17"/>
      <c r="J975" s="244"/>
      <c r="K975" s="244"/>
      <c r="L975" s="244"/>
      <c r="M975" s="244"/>
      <c r="N975" s="15"/>
      <c r="O975" s="18"/>
    </row>
    <row r="976" spans="1:15" ht="16.5" customHeight="1">
      <c r="A976" s="97" t="s">
        <v>20</v>
      </c>
      <c r="B976" s="98" t="s">
        <v>21</v>
      </c>
      <c r="C976" s="243" t="s">
        <v>1177</v>
      </c>
      <c r="D976" s="238" t="s">
        <v>1191</v>
      </c>
      <c r="E976" s="19">
        <v>0</v>
      </c>
      <c r="F976" s="239" t="s">
        <v>815</v>
      </c>
      <c r="G976" s="246" t="s">
        <v>11</v>
      </c>
      <c r="H976" s="245" t="s">
        <v>1192</v>
      </c>
      <c r="I976" s="17" t="s">
        <v>1193</v>
      </c>
      <c r="J976" s="10" t="s">
        <v>1194</v>
      </c>
      <c r="K976" s="244"/>
      <c r="L976" s="244"/>
      <c r="M976" s="244"/>
      <c r="N976" s="15"/>
      <c r="O976" s="18"/>
    </row>
    <row r="977" spans="1:15" ht="16.5" customHeight="1">
      <c r="A977" s="97" t="s">
        <v>26</v>
      </c>
      <c r="B977" s="98" t="s">
        <v>27</v>
      </c>
      <c r="C977" s="243" t="s">
        <v>1177</v>
      </c>
      <c r="D977" s="238" t="s">
        <v>1191</v>
      </c>
      <c r="E977" s="19">
        <v>0</v>
      </c>
      <c r="F977" s="239" t="s">
        <v>815</v>
      </c>
      <c r="G977" s="246" t="s">
        <v>11</v>
      </c>
      <c r="H977" s="245" t="s">
        <v>1192</v>
      </c>
      <c r="I977" s="17" t="s">
        <v>915</v>
      </c>
      <c r="J977" s="244"/>
      <c r="K977" s="244"/>
      <c r="L977" s="244"/>
      <c r="M977" s="244"/>
      <c r="N977" s="15"/>
      <c r="O977" s="18"/>
    </row>
    <row r="978" spans="1:15" ht="16.5" customHeight="1">
      <c r="A978" s="97" t="s">
        <v>29</v>
      </c>
      <c r="B978" s="98" t="s">
        <v>30</v>
      </c>
      <c r="C978" s="243" t="s">
        <v>1177</v>
      </c>
      <c r="D978" s="238" t="s">
        <v>1191</v>
      </c>
      <c r="E978" s="19">
        <v>0</v>
      </c>
      <c r="F978" s="239" t="s">
        <v>815</v>
      </c>
      <c r="G978" s="246" t="s">
        <v>11</v>
      </c>
      <c r="H978" s="245" t="s">
        <v>1192</v>
      </c>
      <c r="I978" s="17"/>
      <c r="J978" s="244"/>
      <c r="K978" s="244"/>
      <c r="L978" s="244"/>
      <c r="M978" s="244"/>
      <c r="N978" s="15"/>
      <c r="O978" s="18"/>
    </row>
    <row r="979" spans="1:15" ht="16.5" customHeight="1">
      <c r="A979" s="97" t="s">
        <v>32</v>
      </c>
      <c r="B979" s="98" t="s">
        <v>33</v>
      </c>
      <c r="C979" s="243" t="s">
        <v>1177</v>
      </c>
      <c r="D979" s="238" t="s">
        <v>1191</v>
      </c>
      <c r="E979" s="19">
        <v>0</v>
      </c>
      <c r="F979" s="239" t="s">
        <v>815</v>
      </c>
      <c r="G979" s="246" t="s">
        <v>11</v>
      </c>
      <c r="H979" s="245" t="s">
        <v>1192</v>
      </c>
      <c r="I979" s="17"/>
      <c r="J979" s="244"/>
      <c r="K979" s="244"/>
      <c r="L979" s="244"/>
      <c r="M979" s="244"/>
      <c r="N979" s="15"/>
      <c r="O979" s="18"/>
    </row>
    <row r="980" spans="1:15" ht="16.5" customHeight="1">
      <c r="A980" s="97" t="s">
        <v>34</v>
      </c>
      <c r="B980" s="98" t="s">
        <v>35</v>
      </c>
      <c r="C980" s="243" t="s">
        <v>1177</v>
      </c>
      <c r="D980" s="238" t="s">
        <v>1191</v>
      </c>
      <c r="E980" s="19">
        <v>0</v>
      </c>
      <c r="F980" s="239" t="s">
        <v>815</v>
      </c>
      <c r="G980" s="246" t="s">
        <v>11</v>
      </c>
      <c r="H980" s="245" t="s">
        <v>1192</v>
      </c>
      <c r="I980" s="17"/>
      <c r="J980" s="244"/>
      <c r="K980" s="244"/>
      <c r="L980" s="244"/>
      <c r="M980" s="244"/>
      <c r="N980" s="15"/>
      <c r="O980" s="18"/>
    </row>
    <row r="981" spans="1:15" ht="16.5" customHeight="1">
      <c r="A981" s="97" t="s">
        <v>37</v>
      </c>
      <c r="B981" s="98" t="s">
        <v>38</v>
      </c>
      <c r="C981" s="243" t="s">
        <v>1177</v>
      </c>
      <c r="D981" s="238" t="s">
        <v>1191</v>
      </c>
      <c r="E981" s="19">
        <v>0</v>
      </c>
      <c r="F981" s="239" t="s">
        <v>815</v>
      </c>
      <c r="G981" s="246" t="s">
        <v>11</v>
      </c>
      <c r="H981" s="245" t="s">
        <v>1192</v>
      </c>
      <c r="I981" s="17"/>
      <c r="J981" s="244"/>
      <c r="K981" s="244"/>
      <c r="L981" s="244"/>
      <c r="M981" s="244"/>
      <c r="N981" s="15"/>
      <c r="O981" s="18"/>
    </row>
    <row r="982" spans="1:15" ht="16.5" customHeight="1">
      <c r="A982" s="97" t="s">
        <v>42</v>
      </c>
      <c r="B982" s="98" t="s">
        <v>43</v>
      </c>
      <c r="C982" s="243" t="s">
        <v>1177</v>
      </c>
      <c r="D982" s="238" t="s">
        <v>1191</v>
      </c>
      <c r="E982" s="19">
        <v>0</v>
      </c>
      <c r="F982" s="239" t="s">
        <v>815</v>
      </c>
      <c r="G982" s="246" t="s">
        <v>11</v>
      </c>
      <c r="H982" s="245" t="s">
        <v>1192</v>
      </c>
      <c r="I982" s="17"/>
      <c r="J982" s="244"/>
      <c r="K982" s="244"/>
      <c r="L982" s="244"/>
      <c r="M982" s="244"/>
      <c r="N982" s="15"/>
      <c r="O982" s="18"/>
    </row>
    <row r="983" spans="1:15" ht="16.5" customHeight="1">
      <c r="A983" s="97" t="s">
        <v>45</v>
      </c>
      <c r="B983" s="98" t="s">
        <v>46</v>
      </c>
      <c r="C983" s="243" t="s">
        <v>1177</v>
      </c>
      <c r="D983" s="238" t="s">
        <v>1191</v>
      </c>
      <c r="E983" s="19">
        <v>0</v>
      </c>
      <c r="F983" s="239" t="s">
        <v>815</v>
      </c>
      <c r="G983" s="246" t="s">
        <v>11</v>
      </c>
      <c r="H983" s="245" t="s">
        <v>1192</v>
      </c>
      <c r="I983" s="17"/>
      <c r="J983" s="244"/>
      <c r="K983" s="244"/>
      <c r="L983" s="244"/>
      <c r="M983" s="244"/>
      <c r="N983" s="15"/>
      <c r="O983" s="18"/>
    </row>
    <row r="984" spans="1:15" ht="16.5" customHeight="1">
      <c r="A984" s="97" t="s">
        <v>47</v>
      </c>
      <c r="B984" s="98" t="s">
        <v>48</v>
      </c>
      <c r="C984" s="243" t="s">
        <v>1177</v>
      </c>
      <c r="D984" s="238" t="s">
        <v>1191</v>
      </c>
      <c r="E984" s="19">
        <v>0</v>
      </c>
      <c r="F984" s="239" t="s">
        <v>815</v>
      </c>
      <c r="G984" s="246" t="s">
        <v>11</v>
      </c>
      <c r="H984" s="245" t="s">
        <v>1192</v>
      </c>
      <c r="I984" s="17"/>
      <c r="J984" s="244" t="s">
        <v>1195</v>
      </c>
      <c r="K984" s="95"/>
      <c r="L984" s="244"/>
      <c r="M984" s="244"/>
      <c r="N984" s="15"/>
      <c r="O984" s="18"/>
    </row>
    <row r="985" spans="1:15" ht="16.5" customHeight="1">
      <c r="A985" s="97" t="s">
        <v>50</v>
      </c>
      <c r="B985" s="98" t="s">
        <v>51</v>
      </c>
      <c r="C985" s="243" t="s">
        <v>1177</v>
      </c>
      <c r="D985" s="238" t="s">
        <v>1191</v>
      </c>
      <c r="E985" s="19">
        <v>0</v>
      </c>
      <c r="F985" s="239" t="s">
        <v>815</v>
      </c>
      <c r="G985" s="246" t="s">
        <v>11</v>
      </c>
      <c r="H985" s="245" t="s">
        <v>1192</v>
      </c>
      <c r="I985" s="17"/>
      <c r="J985" s="244"/>
      <c r="K985" s="244"/>
      <c r="L985" s="244"/>
      <c r="M985" s="244"/>
      <c r="N985" s="15"/>
      <c r="O985" s="18"/>
    </row>
    <row r="986" spans="1:15" ht="16.5" customHeight="1">
      <c r="A986" s="97" t="s">
        <v>53</v>
      </c>
      <c r="B986" s="98" t="s">
        <v>54</v>
      </c>
      <c r="C986" s="243" t="s">
        <v>1177</v>
      </c>
      <c r="D986" s="238" t="s">
        <v>1191</v>
      </c>
      <c r="E986" s="19">
        <v>0</v>
      </c>
      <c r="F986" s="239" t="s">
        <v>815</v>
      </c>
      <c r="G986" s="246" t="s">
        <v>11</v>
      </c>
      <c r="H986" s="245" t="s">
        <v>1192</v>
      </c>
      <c r="I986" s="17"/>
      <c r="J986" s="244"/>
      <c r="K986" s="244"/>
      <c r="L986" s="244"/>
      <c r="M986" s="244"/>
      <c r="N986" s="15"/>
      <c r="O986" s="18"/>
    </row>
    <row r="987" spans="1:15" ht="16.5" customHeight="1">
      <c r="A987" s="12" t="s">
        <v>55</v>
      </c>
      <c r="B987" s="13" t="s">
        <v>56</v>
      </c>
      <c r="C987" s="14" t="s">
        <v>1177</v>
      </c>
      <c r="D987" s="247" t="s">
        <v>1191</v>
      </c>
      <c r="E987" s="19">
        <v>1</v>
      </c>
      <c r="F987" s="17"/>
      <c r="G987" s="246" t="s">
        <v>25</v>
      </c>
      <c r="H987" s="245" t="s">
        <v>1199</v>
      </c>
      <c r="I987" s="17" t="s">
        <v>1196</v>
      </c>
      <c r="J987" s="10" t="s">
        <v>1197</v>
      </c>
      <c r="K987" s="10" t="s">
        <v>1198</v>
      </c>
      <c r="L987" s="244"/>
      <c r="M987" s="244"/>
      <c r="N987" s="15"/>
      <c r="O987" s="18"/>
    </row>
    <row r="988" spans="1:15" ht="16.5" customHeight="1">
      <c r="A988" s="97" t="s">
        <v>57</v>
      </c>
      <c r="B988" s="98" t="s">
        <v>58</v>
      </c>
      <c r="C988" s="243" t="s">
        <v>1177</v>
      </c>
      <c r="D988" s="238" t="s">
        <v>1191</v>
      </c>
      <c r="E988" s="19">
        <v>0</v>
      </c>
      <c r="F988" s="239" t="s">
        <v>815</v>
      </c>
      <c r="G988" s="246" t="s">
        <v>11</v>
      </c>
      <c r="H988" s="245" t="s">
        <v>1192</v>
      </c>
      <c r="I988" s="17"/>
      <c r="J988" s="244"/>
      <c r="K988" s="244"/>
      <c r="L988" s="244"/>
      <c r="M988" s="244"/>
      <c r="N988" s="15"/>
      <c r="O988" s="18"/>
    </row>
    <row r="989" spans="1:15" ht="16.5" customHeight="1">
      <c r="A989" s="97" t="s">
        <v>61</v>
      </c>
      <c r="B989" s="98" t="s">
        <v>62</v>
      </c>
      <c r="C989" s="243" t="s">
        <v>1177</v>
      </c>
      <c r="D989" s="238" t="s">
        <v>1191</v>
      </c>
      <c r="E989" s="19">
        <v>0</v>
      </c>
      <c r="F989" s="239" t="s">
        <v>815</v>
      </c>
      <c r="G989" s="246" t="s">
        <v>11</v>
      </c>
      <c r="H989" s="245" t="s">
        <v>1192</v>
      </c>
      <c r="I989" s="17"/>
      <c r="J989" s="244"/>
      <c r="K989" s="244"/>
      <c r="L989" s="244"/>
      <c r="M989" s="244"/>
      <c r="N989" s="15"/>
      <c r="O989" s="18"/>
    </row>
    <row r="990" spans="1:15" ht="16.5" customHeight="1">
      <c r="A990" s="97" t="s">
        <v>63</v>
      </c>
      <c r="B990" s="98" t="s">
        <v>64</v>
      </c>
      <c r="C990" s="243" t="s">
        <v>1177</v>
      </c>
      <c r="D990" s="238" t="s">
        <v>1191</v>
      </c>
      <c r="E990" s="19">
        <v>0</v>
      </c>
      <c r="F990" s="239" t="s">
        <v>815</v>
      </c>
      <c r="G990" s="246" t="s">
        <v>11</v>
      </c>
      <c r="H990" s="245" t="s">
        <v>1192</v>
      </c>
      <c r="I990" s="17"/>
      <c r="J990" s="244"/>
      <c r="K990" s="244"/>
      <c r="L990" s="244"/>
      <c r="M990" s="244"/>
      <c r="N990" s="15"/>
      <c r="O990" s="18"/>
    </row>
    <row r="991" spans="1:15" ht="16.5" customHeight="1">
      <c r="A991" s="97" t="s">
        <v>67</v>
      </c>
      <c r="B991" s="98" t="s">
        <v>68</v>
      </c>
      <c r="C991" s="243" t="s">
        <v>1177</v>
      </c>
      <c r="D991" s="238" t="s">
        <v>1191</v>
      </c>
      <c r="E991" s="19">
        <v>0</v>
      </c>
      <c r="F991" s="239" t="s">
        <v>815</v>
      </c>
      <c r="G991" s="246" t="s">
        <v>11</v>
      </c>
      <c r="H991" s="245" t="s">
        <v>1192</v>
      </c>
      <c r="I991" s="17"/>
      <c r="J991" s="244"/>
      <c r="K991" s="244"/>
      <c r="L991" s="244"/>
      <c r="M991" s="244"/>
      <c r="N991" s="15"/>
      <c r="O991" s="18"/>
    </row>
    <row r="992" spans="1:15" ht="16.5" customHeight="1">
      <c r="A992" s="12" t="s">
        <v>71</v>
      </c>
      <c r="B992" s="13" t="s">
        <v>72</v>
      </c>
      <c r="C992" s="14" t="s">
        <v>1177</v>
      </c>
      <c r="D992" s="247" t="s">
        <v>1191</v>
      </c>
      <c r="E992" s="19">
        <v>1</v>
      </c>
      <c r="F992" s="17"/>
      <c r="G992" s="246" t="s">
        <v>25</v>
      </c>
      <c r="H992" s="245" t="s">
        <v>1199</v>
      </c>
      <c r="I992" s="15" t="s">
        <v>1200</v>
      </c>
      <c r="J992" s="10" t="s">
        <v>1197</v>
      </c>
      <c r="K992" s="10" t="s">
        <v>1201</v>
      </c>
      <c r="L992" s="244" t="s">
        <v>1202</v>
      </c>
      <c r="M992" s="10" t="s">
        <v>1203</v>
      </c>
      <c r="N992" s="10" t="s">
        <v>1204</v>
      </c>
      <c r="O992" s="18"/>
    </row>
    <row r="993" spans="1:15" ht="16.5" customHeight="1">
      <c r="A993" s="97" t="s">
        <v>74</v>
      </c>
      <c r="B993" s="98" t="s">
        <v>75</v>
      </c>
      <c r="C993" s="243" t="s">
        <v>1177</v>
      </c>
      <c r="D993" s="238" t="s">
        <v>1191</v>
      </c>
      <c r="E993" s="19">
        <v>0</v>
      </c>
      <c r="F993" s="239" t="s">
        <v>815</v>
      </c>
      <c r="G993" s="246" t="s">
        <v>11</v>
      </c>
      <c r="H993" s="245" t="s">
        <v>1192</v>
      </c>
      <c r="I993" s="17"/>
      <c r="J993" s="244"/>
      <c r="K993" s="244"/>
      <c r="L993" s="244"/>
      <c r="M993" s="244"/>
      <c r="N993" s="15"/>
      <c r="O993" s="18"/>
    </row>
    <row r="994" spans="1:15" ht="16.5" customHeight="1">
      <c r="A994" s="12" t="s">
        <v>76</v>
      </c>
      <c r="B994" s="13" t="s">
        <v>77</v>
      </c>
      <c r="C994" s="14" t="s">
        <v>1177</v>
      </c>
      <c r="D994" s="247" t="s">
        <v>1191</v>
      </c>
      <c r="E994" s="19">
        <v>1</v>
      </c>
      <c r="F994" s="17"/>
      <c r="G994" s="246" t="s">
        <v>25</v>
      </c>
      <c r="H994" s="245" t="s">
        <v>1199</v>
      </c>
      <c r="I994" s="15" t="s">
        <v>1205</v>
      </c>
      <c r="J994" s="10" t="s">
        <v>1197</v>
      </c>
      <c r="K994" s="10" t="s">
        <v>1206</v>
      </c>
      <c r="L994" s="244"/>
      <c r="M994" s="244"/>
      <c r="N994" s="15"/>
      <c r="O994" s="18"/>
    </row>
    <row r="995" spans="1:15" ht="16.5" customHeight="1">
      <c r="A995" s="97" t="s">
        <v>80</v>
      </c>
      <c r="B995" s="98" t="s">
        <v>81</v>
      </c>
      <c r="C995" s="243" t="s">
        <v>1177</v>
      </c>
      <c r="D995" s="238" t="s">
        <v>1191</v>
      </c>
      <c r="E995" s="19">
        <v>0</v>
      </c>
      <c r="F995" s="239" t="s">
        <v>815</v>
      </c>
      <c r="G995" s="246" t="s">
        <v>11</v>
      </c>
      <c r="H995" s="245" t="s">
        <v>1192</v>
      </c>
      <c r="I995" s="17"/>
      <c r="J995" s="244"/>
      <c r="K995" s="244"/>
      <c r="L995" s="244"/>
      <c r="M995" s="244"/>
      <c r="N995" s="15"/>
      <c r="O995" s="18"/>
    </row>
    <row r="996" spans="1:15" ht="16.5" customHeight="1">
      <c r="A996" s="97" t="s">
        <v>83</v>
      </c>
      <c r="B996" s="98" t="s">
        <v>84</v>
      </c>
      <c r="C996" s="243" t="s">
        <v>1177</v>
      </c>
      <c r="D996" s="238" t="s">
        <v>1191</v>
      </c>
      <c r="E996" s="19">
        <v>0</v>
      </c>
      <c r="F996" s="239" t="s">
        <v>815</v>
      </c>
      <c r="G996" s="246" t="s">
        <v>11</v>
      </c>
      <c r="H996" s="245" t="s">
        <v>1192</v>
      </c>
      <c r="I996" s="17"/>
      <c r="J996" s="244"/>
      <c r="K996" s="244"/>
      <c r="L996" s="244"/>
      <c r="M996" s="244"/>
      <c r="N996" s="15"/>
      <c r="O996" s="18"/>
    </row>
    <row r="997" spans="1:15" ht="16.5" customHeight="1">
      <c r="A997" s="97" t="s">
        <v>86</v>
      </c>
      <c r="B997" s="98" t="s">
        <v>87</v>
      </c>
      <c r="C997" s="243" t="s">
        <v>1177</v>
      </c>
      <c r="D997" s="238" t="s">
        <v>1191</v>
      </c>
      <c r="E997" s="19">
        <v>0</v>
      </c>
      <c r="F997" s="239" t="s">
        <v>815</v>
      </c>
      <c r="G997" s="246" t="s">
        <v>11</v>
      </c>
      <c r="H997" s="245" t="s">
        <v>1192</v>
      </c>
      <c r="I997" s="17"/>
      <c r="J997" s="244"/>
      <c r="K997" s="244"/>
      <c r="L997" s="244"/>
      <c r="M997" s="244"/>
      <c r="N997" s="15"/>
      <c r="O997" s="18"/>
    </row>
    <row r="998" spans="1:15" ht="16.5" customHeight="1">
      <c r="A998" s="97" t="s">
        <v>89</v>
      </c>
      <c r="B998" s="98" t="s">
        <v>90</v>
      </c>
      <c r="C998" s="243" t="s">
        <v>1177</v>
      </c>
      <c r="D998" s="238" t="s">
        <v>1191</v>
      </c>
      <c r="E998" s="19">
        <v>0</v>
      </c>
      <c r="F998" s="239" t="s">
        <v>815</v>
      </c>
      <c r="G998" s="246" t="s">
        <v>11</v>
      </c>
      <c r="H998" s="245" t="s">
        <v>1192</v>
      </c>
      <c r="I998" s="17"/>
      <c r="J998" s="244"/>
      <c r="K998" s="244"/>
      <c r="L998" s="244"/>
      <c r="M998" s="244"/>
      <c r="N998" s="15"/>
      <c r="O998" s="18"/>
    </row>
    <row r="999" spans="1:15" ht="16.5" customHeight="1">
      <c r="A999" s="97" t="s">
        <v>91</v>
      </c>
      <c r="B999" s="98" t="s">
        <v>92</v>
      </c>
      <c r="C999" s="243" t="s">
        <v>1177</v>
      </c>
      <c r="D999" s="238" t="s">
        <v>1191</v>
      </c>
      <c r="E999" s="19">
        <v>0</v>
      </c>
      <c r="F999" s="239" t="s">
        <v>815</v>
      </c>
      <c r="G999" s="246" t="s">
        <v>11</v>
      </c>
      <c r="H999" s="245" t="s">
        <v>1192</v>
      </c>
      <c r="I999" s="17"/>
      <c r="J999" s="244"/>
      <c r="K999" s="244"/>
      <c r="L999" s="244"/>
      <c r="M999" s="244"/>
      <c r="N999" s="15"/>
      <c r="O999" s="18"/>
    </row>
    <row r="1000" spans="1:15" ht="16.5" customHeight="1">
      <c r="A1000" s="97" t="s">
        <v>94</v>
      </c>
      <c r="B1000" s="98" t="s">
        <v>95</v>
      </c>
      <c r="C1000" s="243" t="s">
        <v>1177</v>
      </c>
      <c r="D1000" s="238" t="s">
        <v>1191</v>
      </c>
      <c r="E1000" s="19">
        <v>0</v>
      </c>
      <c r="F1000" s="239" t="s">
        <v>815</v>
      </c>
      <c r="G1000" s="246" t="s">
        <v>11</v>
      </c>
      <c r="H1000" s="245" t="s">
        <v>1192</v>
      </c>
      <c r="I1000" s="17"/>
      <c r="J1000" s="244"/>
      <c r="K1000" s="244"/>
      <c r="L1000" s="244"/>
      <c r="M1000" s="244"/>
      <c r="N1000" s="15"/>
      <c r="O1000" s="18"/>
    </row>
    <row r="1001" spans="1:15" ht="16.5" customHeight="1">
      <c r="A1001" s="12" t="s">
        <v>96</v>
      </c>
      <c r="B1001" s="13" t="s">
        <v>97</v>
      </c>
      <c r="C1001" s="14" t="s">
        <v>1177</v>
      </c>
      <c r="D1001" s="247" t="s">
        <v>1191</v>
      </c>
      <c r="E1001" s="19">
        <v>1</v>
      </c>
      <c r="F1001" s="17"/>
      <c r="G1001" s="246" t="s">
        <v>25</v>
      </c>
      <c r="H1001" s="245" t="s">
        <v>1199</v>
      </c>
      <c r="I1001" s="17" t="s">
        <v>1207</v>
      </c>
      <c r="J1001" s="10" t="s">
        <v>1197</v>
      </c>
      <c r="K1001" s="10" t="s">
        <v>1208</v>
      </c>
      <c r="L1001" s="244"/>
      <c r="M1001" s="244"/>
      <c r="N1001" s="15"/>
      <c r="O1001" s="18"/>
    </row>
    <row r="1002" spans="1:15" ht="16.5" customHeight="1">
      <c r="A1002" s="97" t="s">
        <v>100</v>
      </c>
      <c r="B1002" s="98" t="s">
        <v>101</v>
      </c>
      <c r="C1002" s="243" t="s">
        <v>1177</v>
      </c>
      <c r="D1002" s="238" t="s">
        <v>1191</v>
      </c>
      <c r="E1002" s="19">
        <v>0</v>
      </c>
      <c r="F1002" s="239" t="s">
        <v>815</v>
      </c>
      <c r="G1002" s="246" t="s">
        <v>11</v>
      </c>
      <c r="H1002" s="245" t="s">
        <v>1192</v>
      </c>
      <c r="I1002" s="17"/>
      <c r="J1002" s="244"/>
      <c r="K1002" s="244"/>
      <c r="L1002" s="244"/>
      <c r="M1002" s="244"/>
      <c r="N1002" s="15"/>
      <c r="O1002" s="18"/>
    </row>
    <row r="1003" spans="1:15" ht="16.5" customHeight="1">
      <c r="A1003" s="12" t="s">
        <v>102</v>
      </c>
      <c r="B1003" s="13" t="s">
        <v>103</v>
      </c>
      <c r="C1003" s="14" t="s">
        <v>1177</v>
      </c>
      <c r="D1003" s="247" t="s">
        <v>1191</v>
      </c>
      <c r="E1003" s="19">
        <v>1</v>
      </c>
      <c r="F1003" s="17"/>
      <c r="G1003" s="246" t="s">
        <v>25</v>
      </c>
      <c r="H1003" s="245" t="s">
        <v>1199</v>
      </c>
      <c r="I1003" s="15" t="s">
        <v>1209</v>
      </c>
      <c r="J1003" s="10" t="s">
        <v>1197</v>
      </c>
      <c r="K1003" s="10" t="s">
        <v>1210</v>
      </c>
      <c r="L1003" s="244"/>
      <c r="M1003" s="244"/>
      <c r="N1003" s="15"/>
      <c r="O1003" s="18"/>
    </row>
    <row r="1004" spans="1:15" ht="16.5" customHeight="1">
      <c r="A1004" s="97" t="s">
        <v>107</v>
      </c>
      <c r="B1004" s="98" t="s">
        <v>108</v>
      </c>
      <c r="C1004" s="243" t="s">
        <v>1177</v>
      </c>
      <c r="D1004" s="238" t="s">
        <v>1191</v>
      </c>
      <c r="E1004" s="19">
        <v>0</v>
      </c>
      <c r="F1004" s="239" t="s">
        <v>815</v>
      </c>
      <c r="G1004" s="246" t="s">
        <v>11</v>
      </c>
      <c r="H1004" s="245" t="s">
        <v>1192</v>
      </c>
      <c r="I1004" s="17"/>
      <c r="J1004" s="244"/>
      <c r="K1004" s="244"/>
      <c r="L1004" s="244"/>
      <c r="M1004" s="244"/>
      <c r="N1004" s="15"/>
      <c r="O1004" s="18"/>
    </row>
    <row r="1005" spans="1:15" ht="16.5" customHeight="1">
      <c r="A1005" s="97" t="s">
        <v>110</v>
      </c>
      <c r="B1005" s="98" t="s">
        <v>111</v>
      </c>
      <c r="C1005" s="243" t="s">
        <v>1177</v>
      </c>
      <c r="D1005" s="238" t="s">
        <v>1191</v>
      </c>
      <c r="E1005" s="19">
        <v>0</v>
      </c>
      <c r="F1005" s="239" t="s">
        <v>815</v>
      </c>
      <c r="G1005" s="246" t="s">
        <v>11</v>
      </c>
      <c r="H1005" s="245" t="s">
        <v>1192</v>
      </c>
      <c r="I1005" s="17"/>
      <c r="J1005" s="244"/>
      <c r="K1005" s="244"/>
      <c r="L1005" s="244"/>
      <c r="M1005" s="244"/>
      <c r="N1005" s="15"/>
      <c r="O1005" s="18"/>
    </row>
    <row r="1006" spans="1:15" ht="16.5" customHeight="1">
      <c r="A1006" s="97" t="s">
        <v>112</v>
      </c>
      <c r="B1006" s="98" t="s">
        <v>113</v>
      </c>
      <c r="C1006" s="243" t="s">
        <v>1177</v>
      </c>
      <c r="D1006" s="238" t="s">
        <v>1191</v>
      </c>
      <c r="E1006" s="19">
        <v>0</v>
      </c>
      <c r="F1006" s="239" t="s">
        <v>815</v>
      </c>
      <c r="G1006" s="246" t="s">
        <v>11</v>
      </c>
      <c r="H1006" s="245" t="s">
        <v>1192</v>
      </c>
      <c r="I1006" s="17"/>
      <c r="J1006" s="244"/>
      <c r="K1006" s="244"/>
      <c r="L1006" s="244"/>
      <c r="M1006" s="244"/>
      <c r="N1006" s="15"/>
      <c r="O1006" s="18"/>
    </row>
    <row r="1007" spans="1:15" ht="16.5" customHeight="1">
      <c r="A1007" s="97" t="s">
        <v>116</v>
      </c>
      <c r="B1007" s="98" t="s">
        <v>117</v>
      </c>
      <c r="C1007" s="243" t="s">
        <v>1177</v>
      </c>
      <c r="D1007" s="238" t="s">
        <v>1191</v>
      </c>
      <c r="E1007" s="19">
        <v>0</v>
      </c>
      <c r="F1007" s="239" t="s">
        <v>815</v>
      </c>
      <c r="G1007" s="246" t="s">
        <v>11</v>
      </c>
      <c r="H1007" s="245" t="s">
        <v>1192</v>
      </c>
      <c r="I1007" s="15"/>
      <c r="J1007" s="244"/>
      <c r="K1007" s="244"/>
      <c r="L1007" s="244"/>
      <c r="M1007" s="244"/>
      <c r="N1007" s="15"/>
      <c r="O1007" s="18"/>
    </row>
    <row r="1008" spans="1:15" ht="16.5" customHeight="1">
      <c r="A1008" s="12" t="s">
        <v>119</v>
      </c>
      <c r="B1008" s="13" t="s">
        <v>120</v>
      </c>
      <c r="C1008" s="14" t="s">
        <v>1177</v>
      </c>
      <c r="D1008" s="247" t="s">
        <v>1191</v>
      </c>
      <c r="E1008" s="19">
        <v>1</v>
      </c>
      <c r="F1008" s="17"/>
      <c r="G1008" s="246" t="s">
        <v>25</v>
      </c>
      <c r="H1008" s="245" t="s">
        <v>1199</v>
      </c>
      <c r="I1008" s="15" t="s">
        <v>1211</v>
      </c>
      <c r="J1008" s="10" t="s">
        <v>1197</v>
      </c>
      <c r="K1008" s="10" t="s">
        <v>1212</v>
      </c>
      <c r="L1008" s="244"/>
      <c r="M1008" s="244"/>
      <c r="N1008" s="15"/>
      <c r="O1008" s="18"/>
    </row>
    <row r="1009" spans="1:15" ht="16.5" customHeight="1">
      <c r="A1009" s="12" t="s">
        <v>122</v>
      </c>
      <c r="B1009" s="13" t="s">
        <v>123</v>
      </c>
      <c r="C1009" s="14" t="s">
        <v>1177</v>
      </c>
      <c r="D1009" s="247" t="s">
        <v>1191</v>
      </c>
      <c r="E1009" s="19">
        <v>0</v>
      </c>
      <c r="F1009" s="17"/>
      <c r="G1009" s="246" t="s">
        <v>11</v>
      </c>
      <c r="H1009" s="245" t="s">
        <v>1199</v>
      </c>
      <c r="I1009" s="17" t="s">
        <v>1213</v>
      </c>
      <c r="J1009" s="10" t="s">
        <v>1197</v>
      </c>
      <c r="K1009" s="10" t="s">
        <v>1214</v>
      </c>
      <c r="L1009" s="244"/>
      <c r="M1009" s="244"/>
      <c r="N1009" s="15"/>
      <c r="O1009" s="18"/>
    </row>
    <row r="1010" spans="1:15" ht="16.5" customHeight="1">
      <c r="A1010" s="97" t="s">
        <v>125</v>
      </c>
      <c r="B1010" s="98" t="s">
        <v>126</v>
      </c>
      <c r="C1010" s="243" t="s">
        <v>1177</v>
      </c>
      <c r="D1010" s="238" t="s">
        <v>1191</v>
      </c>
      <c r="E1010" s="19">
        <v>0</v>
      </c>
      <c r="F1010" s="239" t="s">
        <v>815</v>
      </c>
      <c r="G1010" s="246" t="s">
        <v>11</v>
      </c>
      <c r="H1010" s="245" t="s">
        <v>1192</v>
      </c>
      <c r="I1010" s="17"/>
      <c r="J1010" s="244"/>
      <c r="K1010" s="244"/>
      <c r="L1010" s="244"/>
      <c r="M1010" s="244"/>
      <c r="N1010" s="15"/>
      <c r="O1010" s="18"/>
    </row>
    <row r="1011" spans="1:15" ht="16.5" customHeight="1">
      <c r="A1011" s="97" t="s">
        <v>127</v>
      </c>
      <c r="B1011" s="98" t="s">
        <v>128</v>
      </c>
      <c r="C1011" s="243" t="s">
        <v>1177</v>
      </c>
      <c r="D1011" s="238" t="s">
        <v>1191</v>
      </c>
      <c r="E1011" s="19">
        <v>0</v>
      </c>
      <c r="F1011" s="239" t="s">
        <v>815</v>
      </c>
      <c r="G1011" s="246" t="s">
        <v>11</v>
      </c>
      <c r="H1011" s="245" t="s">
        <v>1192</v>
      </c>
      <c r="I1011" s="17"/>
      <c r="J1011" s="244"/>
      <c r="K1011" s="244"/>
      <c r="L1011" s="244"/>
      <c r="M1011" s="244"/>
      <c r="N1011" s="15"/>
      <c r="O1011" s="18"/>
    </row>
    <row r="1012" spans="1:15" ht="16.5" customHeight="1">
      <c r="A1012" s="97" t="s">
        <v>129</v>
      </c>
      <c r="B1012" s="98" t="s">
        <v>130</v>
      </c>
      <c r="C1012" s="243" t="s">
        <v>1177</v>
      </c>
      <c r="D1012" s="238" t="s">
        <v>1191</v>
      </c>
      <c r="E1012" s="19">
        <v>0</v>
      </c>
      <c r="F1012" s="239" t="s">
        <v>815</v>
      </c>
      <c r="G1012" s="246" t="s">
        <v>11</v>
      </c>
      <c r="H1012" s="245" t="s">
        <v>1192</v>
      </c>
      <c r="I1012" s="17"/>
      <c r="J1012" s="244"/>
      <c r="K1012" s="244"/>
      <c r="L1012" s="244"/>
      <c r="M1012" s="244"/>
      <c r="N1012" s="15"/>
      <c r="O1012" s="18"/>
    </row>
    <row r="1013" spans="1:15" ht="16.5" customHeight="1">
      <c r="A1013" s="97" t="s">
        <v>132</v>
      </c>
      <c r="B1013" s="98" t="s">
        <v>133</v>
      </c>
      <c r="C1013" s="243" t="s">
        <v>1177</v>
      </c>
      <c r="D1013" s="238" t="s">
        <v>1191</v>
      </c>
      <c r="E1013" s="19">
        <v>0</v>
      </c>
      <c r="F1013" s="239" t="s">
        <v>815</v>
      </c>
      <c r="G1013" s="246" t="s">
        <v>11</v>
      </c>
      <c r="H1013" s="245" t="s">
        <v>1192</v>
      </c>
      <c r="I1013" s="15"/>
      <c r="J1013" s="17"/>
      <c r="K1013" s="17"/>
      <c r="L1013" s="17"/>
      <c r="M1013" s="17"/>
      <c r="N1013" s="15"/>
      <c r="O1013" s="18"/>
    </row>
    <row r="1014" spans="1:15" ht="16.5" customHeight="1">
      <c r="A1014" s="97" t="s">
        <v>134</v>
      </c>
      <c r="B1014" s="98" t="s">
        <v>135</v>
      </c>
      <c r="C1014" s="243" t="s">
        <v>1177</v>
      </c>
      <c r="D1014" s="238" t="s">
        <v>1191</v>
      </c>
      <c r="E1014" s="19">
        <v>0</v>
      </c>
      <c r="F1014" s="239" t="s">
        <v>815</v>
      </c>
      <c r="G1014" s="246" t="s">
        <v>11</v>
      </c>
      <c r="H1014" s="245" t="s">
        <v>1192</v>
      </c>
      <c r="I1014" s="17"/>
      <c r="J1014" s="244"/>
      <c r="K1014" s="244"/>
      <c r="L1014" s="244"/>
      <c r="M1014" s="244"/>
      <c r="N1014" s="15"/>
      <c r="O1014" s="18"/>
    </row>
    <row r="1015" spans="1:15" ht="16.5" customHeight="1">
      <c r="A1015" s="97" t="s">
        <v>139</v>
      </c>
      <c r="B1015" s="98" t="s">
        <v>140</v>
      </c>
      <c r="C1015" s="243" t="s">
        <v>1177</v>
      </c>
      <c r="D1015" s="238" t="s">
        <v>1191</v>
      </c>
      <c r="E1015" s="19">
        <v>0</v>
      </c>
      <c r="F1015" s="239" t="s">
        <v>815</v>
      </c>
      <c r="G1015" s="246" t="s">
        <v>11</v>
      </c>
      <c r="H1015" s="245" t="s">
        <v>1192</v>
      </c>
      <c r="I1015" s="17"/>
      <c r="J1015" s="244"/>
      <c r="K1015" s="244"/>
      <c r="L1015" s="244"/>
      <c r="M1015" s="244"/>
      <c r="N1015" s="15"/>
      <c r="O1015" s="18"/>
    </row>
    <row r="1016" spans="1:15" ht="16.5" customHeight="1">
      <c r="A1016" s="97" t="s">
        <v>141</v>
      </c>
      <c r="B1016" s="98" t="s">
        <v>142</v>
      </c>
      <c r="C1016" s="243" t="s">
        <v>1177</v>
      </c>
      <c r="D1016" s="238" t="s">
        <v>1191</v>
      </c>
      <c r="E1016" s="19">
        <v>0</v>
      </c>
      <c r="F1016" s="239" t="s">
        <v>815</v>
      </c>
      <c r="G1016" s="246" t="s">
        <v>11</v>
      </c>
      <c r="H1016" s="245" t="s">
        <v>1192</v>
      </c>
      <c r="I1016" s="17"/>
      <c r="J1016" s="244"/>
      <c r="K1016" s="244"/>
      <c r="L1016" s="244"/>
      <c r="M1016" s="244"/>
      <c r="N1016" s="15"/>
      <c r="O1016" s="18"/>
    </row>
    <row r="1017" spans="1:15" ht="16.5" customHeight="1">
      <c r="A1017" s="97" t="s">
        <v>144</v>
      </c>
      <c r="B1017" s="98" t="s">
        <v>145</v>
      </c>
      <c r="C1017" s="243" t="s">
        <v>1177</v>
      </c>
      <c r="D1017" s="238" t="s">
        <v>1191</v>
      </c>
      <c r="E1017" s="19">
        <v>0</v>
      </c>
      <c r="F1017" s="239" t="s">
        <v>815</v>
      </c>
      <c r="G1017" s="246" t="s">
        <v>11</v>
      </c>
      <c r="H1017" s="245" t="s">
        <v>1192</v>
      </c>
      <c r="I1017" s="17"/>
      <c r="J1017" s="244"/>
      <c r="K1017" s="244"/>
      <c r="L1017" s="244"/>
      <c r="M1017" s="244"/>
      <c r="N1017" s="15"/>
      <c r="O1017" s="18"/>
    </row>
    <row r="1018" spans="1:15" ht="16.5" customHeight="1">
      <c r="A1018" s="97" t="s">
        <v>147</v>
      </c>
      <c r="B1018" s="98" t="s">
        <v>148</v>
      </c>
      <c r="C1018" s="243" t="s">
        <v>1177</v>
      </c>
      <c r="D1018" s="238" t="s">
        <v>1191</v>
      </c>
      <c r="E1018" s="19">
        <v>0</v>
      </c>
      <c r="F1018" s="239" t="s">
        <v>815</v>
      </c>
      <c r="G1018" s="246" t="s">
        <v>11</v>
      </c>
      <c r="H1018" s="245" t="s">
        <v>1192</v>
      </c>
      <c r="I1018" s="17"/>
      <c r="J1018" s="244"/>
      <c r="K1018" s="244"/>
      <c r="L1018" s="244"/>
      <c r="M1018" s="244"/>
      <c r="N1018" s="15"/>
      <c r="O1018" s="18"/>
    </row>
    <row r="1019" spans="1:15" ht="16.5" customHeight="1">
      <c r="A1019" s="97" t="s">
        <v>151</v>
      </c>
      <c r="B1019" s="98" t="s">
        <v>152</v>
      </c>
      <c r="C1019" s="243" t="s">
        <v>1177</v>
      </c>
      <c r="D1019" s="238" t="s">
        <v>1191</v>
      </c>
      <c r="E1019" s="19">
        <v>0</v>
      </c>
      <c r="F1019" s="239" t="s">
        <v>815</v>
      </c>
      <c r="G1019" s="246" t="s">
        <v>11</v>
      </c>
      <c r="H1019" s="245" t="s">
        <v>1192</v>
      </c>
      <c r="I1019" s="17"/>
      <c r="J1019" s="244"/>
      <c r="K1019" s="244"/>
      <c r="L1019" s="244"/>
      <c r="M1019" s="244"/>
      <c r="N1019" s="15"/>
      <c r="O1019" s="18"/>
    </row>
    <row r="1020" spans="1:15" ht="16.5" customHeight="1">
      <c r="A1020" s="97" t="s">
        <v>153</v>
      </c>
      <c r="B1020" s="98" t="s">
        <v>154</v>
      </c>
      <c r="C1020" s="243" t="s">
        <v>1177</v>
      </c>
      <c r="D1020" s="238" t="s">
        <v>1191</v>
      </c>
      <c r="E1020" s="19">
        <v>0</v>
      </c>
      <c r="F1020" s="239" t="s">
        <v>815</v>
      </c>
      <c r="G1020" s="246" t="s">
        <v>11</v>
      </c>
      <c r="H1020" s="245" t="s">
        <v>1192</v>
      </c>
      <c r="I1020" s="17"/>
      <c r="J1020" s="244"/>
      <c r="K1020" s="244"/>
      <c r="L1020" s="244"/>
      <c r="M1020" s="244"/>
      <c r="N1020" s="15"/>
      <c r="O1020" s="18"/>
    </row>
    <row r="1021" spans="1:15" ht="16.5" customHeight="1">
      <c r="A1021" s="106" t="s">
        <v>156</v>
      </c>
      <c r="B1021" s="107" t="s">
        <v>157</v>
      </c>
      <c r="C1021" s="249" t="s">
        <v>1177</v>
      </c>
      <c r="D1021" s="250" t="s">
        <v>1191</v>
      </c>
      <c r="E1021" s="19">
        <v>0</v>
      </c>
      <c r="F1021" s="239" t="s">
        <v>815</v>
      </c>
      <c r="G1021" s="246" t="s">
        <v>11</v>
      </c>
      <c r="H1021" s="245" t="s">
        <v>1192</v>
      </c>
      <c r="I1021" s="15"/>
      <c r="J1021" s="244"/>
      <c r="K1021" s="244"/>
      <c r="L1021" s="244"/>
      <c r="M1021" s="244"/>
      <c r="N1021" s="15"/>
      <c r="O1021" s="18"/>
    </row>
    <row r="1022" spans="1:15" ht="16.5" customHeight="1">
      <c r="A1022" s="2" t="s">
        <v>2</v>
      </c>
      <c r="B1022" s="3" t="s">
        <v>3</v>
      </c>
      <c r="C1022" s="251" t="s">
        <v>1177</v>
      </c>
      <c r="D1022" s="252" t="s">
        <v>1215</v>
      </c>
      <c r="E1022" s="220">
        <v>0</v>
      </c>
      <c r="F1022" s="92"/>
      <c r="G1022" s="8" t="s">
        <v>11</v>
      </c>
      <c r="H1022" s="203" t="s">
        <v>1217</v>
      </c>
      <c r="I1022" s="92"/>
      <c r="J1022" s="10" t="s">
        <v>1216</v>
      </c>
      <c r="K1022" s="89"/>
      <c r="L1022" s="9"/>
      <c r="M1022" s="9"/>
      <c r="N1022" s="8"/>
      <c r="O1022" s="8"/>
    </row>
    <row r="1023" spans="1:15" ht="16.5" customHeight="1">
      <c r="A1023" s="12" t="s">
        <v>12</v>
      </c>
      <c r="B1023" s="13" t="s">
        <v>13</v>
      </c>
      <c r="C1023" s="254" t="s">
        <v>1177</v>
      </c>
      <c r="D1023" s="255" t="s">
        <v>1215</v>
      </c>
      <c r="E1023" s="224">
        <v>0</v>
      </c>
      <c r="F1023" s="89"/>
      <c r="G1023" s="20" t="s">
        <v>11</v>
      </c>
      <c r="H1023" s="203" t="s">
        <v>1217</v>
      </c>
      <c r="I1023" s="89"/>
      <c r="J1023" s="10" t="s">
        <v>1216</v>
      </c>
      <c r="K1023" s="89"/>
      <c r="L1023" s="10"/>
      <c r="M1023" s="10"/>
      <c r="N1023" s="20"/>
      <c r="O1023" s="20"/>
    </row>
    <row r="1024" spans="1:15" ht="16.5" customHeight="1">
      <c r="A1024" s="12" t="s">
        <v>14</v>
      </c>
      <c r="B1024" s="13" t="s">
        <v>15</v>
      </c>
      <c r="C1024" s="254" t="s">
        <v>1177</v>
      </c>
      <c r="D1024" s="255" t="s">
        <v>1215</v>
      </c>
      <c r="E1024" s="224">
        <v>1</v>
      </c>
      <c r="F1024" s="89"/>
      <c r="G1024" s="20" t="s">
        <v>25</v>
      </c>
      <c r="H1024" s="203" t="s">
        <v>1219</v>
      </c>
      <c r="I1024" s="89" t="s">
        <v>1218</v>
      </c>
      <c r="J1024" s="10" t="s">
        <v>1216</v>
      </c>
      <c r="K1024" s="89"/>
      <c r="L1024" s="10"/>
      <c r="M1024" s="10"/>
      <c r="N1024" s="20"/>
      <c r="O1024" s="20"/>
    </row>
    <row r="1025" spans="1:15" ht="16.5" customHeight="1">
      <c r="A1025" s="12" t="s">
        <v>16</v>
      </c>
      <c r="B1025" s="13" t="s">
        <v>17</v>
      </c>
      <c r="C1025" s="254" t="s">
        <v>1177</v>
      </c>
      <c r="D1025" s="255" t="s">
        <v>1215</v>
      </c>
      <c r="E1025" s="224">
        <v>1</v>
      </c>
      <c r="F1025" s="89"/>
      <c r="G1025" s="20" t="s">
        <v>25</v>
      </c>
      <c r="H1025" s="203" t="s">
        <v>1219</v>
      </c>
      <c r="I1025" s="89" t="s">
        <v>1220</v>
      </c>
      <c r="J1025" s="10" t="s">
        <v>1216</v>
      </c>
      <c r="K1025" s="89"/>
      <c r="L1025" s="10"/>
      <c r="M1025" s="10"/>
      <c r="N1025" s="20"/>
      <c r="O1025" s="20"/>
    </row>
    <row r="1026" spans="1:15" ht="16.5" customHeight="1">
      <c r="A1026" s="12" t="s">
        <v>18</v>
      </c>
      <c r="B1026" s="13" t="s">
        <v>19</v>
      </c>
      <c r="C1026" s="254" t="s">
        <v>1177</v>
      </c>
      <c r="D1026" s="255" t="s">
        <v>1215</v>
      </c>
      <c r="E1026" s="224">
        <v>1</v>
      </c>
      <c r="F1026" s="89"/>
      <c r="G1026" s="20" t="s">
        <v>25</v>
      </c>
      <c r="H1026" s="203" t="s">
        <v>1219</v>
      </c>
      <c r="I1026" s="89" t="s">
        <v>1221</v>
      </c>
      <c r="J1026" s="10" t="s">
        <v>1216</v>
      </c>
      <c r="K1026" s="89"/>
      <c r="L1026" s="10"/>
      <c r="M1026" s="10"/>
      <c r="N1026" s="20"/>
      <c r="O1026" s="20"/>
    </row>
    <row r="1027" spans="1:15" ht="16.5" customHeight="1">
      <c r="A1027" s="12" t="s">
        <v>20</v>
      </c>
      <c r="B1027" s="13" t="s">
        <v>21</v>
      </c>
      <c r="C1027" s="254" t="s">
        <v>1177</v>
      </c>
      <c r="D1027" s="255" t="s">
        <v>1215</v>
      </c>
      <c r="E1027" s="224">
        <v>0</v>
      </c>
      <c r="F1027" s="89"/>
      <c r="G1027" s="20" t="s">
        <v>11</v>
      </c>
      <c r="H1027" s="203" t="s">
        <v>1217</v>
      </c>
      <c r="I1027" s="89"/>
      <c r="J1027" s="10" t="s">
        <v>1216</v>
      </c>
      <c r="K1027" s="89"/>
      <c r="L1027" s="10"/>
      <c r="M1027" s="10"/>
      <c r="N1027" s="20"/>
      <c r="O1027" s="20"/>
    </row>
    <row r="1028" spans="1:15" ht="16.5" customHeight="1">
      <c r="A1028" s="12" t="s">
        <v>26</v>
      </c>
      <c r="B1028" s="13" t="s">
        <v>27</v>
      </c>
      <c r="C1028" s="254" t="s">
        <v>1177</v>
      </c>
      <c r="D1028" s="255" t="s">
        <v>1215</v>
      </c>
      <c r="E1028" s="224">
        <v>0</v>
      </c>
      <c r="F1028" s="89"/>
      <c r="G1028" s="20" t="s">
        <v>11</v>
      </c>
      <c r="H1028" s="203" t="s">
        <v>1217</v>
      </c>
      <c r="I1028" s="89"/>
      <c r="J1028" s="10" t="s">
        <v>1216</v>
      </c>
      <c r="K1028" s="89"/>
      <c r="L1028" s="10"/>
      <c r="M1028" s="10"/>
      <c r="N1028" s="20"/>
      <c r="O1028" s="20"/>
    </row>
    <row r="1029" spans="1:15" ht="16.5" customHeight="1">
      <c r="A1029" s="12" t="s">
        <v>29</v>
      </c>
      <c r="B1029" s="13" t="s">
        <v>30</v>
      </c>
      <c r="C1029" s="254" t="s">
        <v>1177</v>
      </c>
      <c r="D1029" s="255" t="s">
        <v>1215</v>
      </c>
      <c r="E1029" s="224">
        <v>0</v>
      </c>
      <c r="F1029" s="89"/>
      <c r="G1029" s="20" t="s">
        <v>11</v>
      </c>
      <c r="H1029" s="203" t="s">
        <v>1217</v>
      </c>
      <c r="I1029" s="89"/>
      <c r="J1029" s="10" t="s">
        <v>1216</v>
      </c>
      <c r="K1029" s="89"/>
      <c r="L1029" s="10"/>
      <c r="M1029" s="10"/>
      <c r="N1029" s="20"/>
      <c r="O1029" s="20"/>
    </row>
    <row r="1030" spans="1:15" ht="16.5" customHeight="1">
      <c r="A1030" s="12" t="s">
        <v>32</v>
      </c>
      <c r="B1030" s="13" t="s">
        <v>33</v>
      </c>
      <c r="C1030" s="254" t="s">
        <v>1177</v>
      </c>
      <c r="D1030" s="255" t="s">
        <v>1215</v>
      </c>
      <c r="E1030" s="224">
        <v>1</v>
      </c>
      <c r="F1030" s="89"/>
      <c r="G1030" s="20" t="s">
        <v>25</v>
      </c>
      <c r="H1030" s="203" t="s">
        <v>1219</v>
      </c>
      <c r="I1030" s="89" t="s">
        <v>1222</v>
      </c>
      <c r="J1030" s="10" t="s">
        <v>1216</v>
      </c>
      <c r="K1030" s="89"/>
      <c r="L1030" s="10"/>
      <c r="M1030" s="10"/>
      <c r="N1030" s="20"/>
      <c r="O1030" s="20"/>
    </row>
    <row r="1031" spans="1:15" ht="16.5" customHeight="1">
      <c r="A1031" s="12" t="s">
        <v>34</v>
      </c>
      <c r="B1031" s="13" t="s">
        <v>35</v>
      </c>
      <c r="C1031" s="254" t="s">
        <v>1177</v>
      </c>
      <c r="D1031" s="255" t="s">
        <v>1215</v>
      </c>
      <c r="E1031" s="224">
        <v>1</v>
      </c>
      <c r="F1031" s="89"/>
      <c r="G1031" s="20" t="s">
        <v>25</v>
      </c>
      <c r="H1031" s="203" t="s">
        <v>1219</v>
      </c>
      <c r="I1031" s="89" t="s">
        <v>1223</v>
      </c>
      <c r="J1031" s="10" t="s">
        <v>1216</v>
      </c>
      <c r="K1031" s="89"/>
      <c r="L1031" s="10"/>
      <c r="M1031" s="10"/>
      <c r="N1031" s="20"/>
      <c r="O1031" s="20"/>
    </row>
    <row r="1032" spans="1:15" ht="16.5" customHeight="1">
      <c r="A1032" s="12" t="s">
        <v>37</v>
      </c>
      <c r="B1032" s="13" t="s">
        <v>38</v>
      </c>
      <c r="C1032" s="254" t="s">
        <v>1177</v>
      </c>
      <c r="D1032" s="255" t="s">
        <v>1215</v>
      </c>
      <c r="E1032" s="224">
        <v>0</v>
      </c>
      <c r="F1032" s="89"/>
      <c r="G1032" s="20" t="s">
        <v>11</v>
      </c>
      <c r="H1032" s="203" t="s">
        <v>1217</v>
      </c>
      <c r="I1032" s="89"/>
      <c r="J1032" s="10" t="s">
        <v>1216</v>
      </c>
      <c r="K1032" s="89"/>
      <c r="L1032" s="10"/>
      <c r="M1032" s="10"/>
      <c r="N1032" s="20"/>
      <c r="O1032" s="20"/>
    </row>
    <row r="1033" spans="1:15" ht="16.5" customHeight="1">
      <c r="A1033" s="12" t="s">
        <v>42</v>
      </c>
      <c r="B1033" s="13" t="s">
        <v>43</v>
      </c>
      <c r="C1033" s="254" t="s">
        <v>1177</v>
      </c>
      <c r="D1033" s="255" t="s">
        <v>1215</v>
      </c>
      <c r="E1033" s="224">
        <v>0</v>
      </c>
      <c r="F1033" s="89"/>
      <c r="G1033" s="20" t="s">
        <v>11</v>
      </c>
      <c r="H1033" s="203" t="s">
        <v>1217</v>
      </c>
      <c r="I1033" s="89"/>
      <c r="J1033" s="10" t="s">
        <v>1216</v>
      </c>
      <c r="K1033" s="89"/>
      <c r="L1033" s="10"/>
      <c r="M1033" s="10"/>
      <c r="N1033" s="20"/>
      <c r="O1033" s="20"/>
    </row>
    <row r="1034" spans="1:15" ht="16.5" customHeight="1">
      <c r="A1034" s="12" t="s">
        <v>45</v>
      </c>
      <c r="B1034" s="13" t="s">
        <v>46</v>
      </c>
      <c r="C1034" s="254" t="s">
        <v>1177</v>
      </c>
      <c r="D1034" s="255" t="s">
        <v>1215</v>
      </c>
      <c r="E1034" s="224">
        <v>0</v>
      </c>
      <c r="F1034" s="89"/>
      <c r="G1034" s="20" t="s">
        <v>11</v>
      </c>
      <c r="H1034" s="203" t="s">
        <v>1217</v>
      </c>
      <c r="I1034" s="89"/>
      <c r="J1034" s="10" t="s">
        <v>1216</v>
      </c>
      <c r="K1034" s="89"/>
      <c r="L1034" s="10"/>
      <c r="M1034" s="10"/>
      <c r="N1034" s="20"/>
      <c r="O1034" s="20"/>
    </row>
    <row r="1035" spans="1:15" ht="16.5" customHeight="1">
      <c r="A1035" s="12" t="s">
        <v>47</v>
      </c>
      <c r="B1035" s="13" t="s">
        <v>48</v>
      </c>
      <c r="C1035" s="254" t="s">
        <v>1177</v>
      </c>
      <c r="D1035" s="255" t="s">
        <v>1215</v>
      </c>
      <c r="E1035" s="224">
        <v>1</v>
      </c>
      <c r="F1035" s="89"/>
      <c r="G1035" s="20" t="s">
        <v>25</v>
      </c>
      <c r="H1035" s="203" t="s">
        <v>1219</v>
      </c>
      <c r="I1035" s="89" t="s">
        <v>1224</v>
      </c>
      <c r="J1035" s="10" t="s">
        <v>1216</v>
      </c>
      <c r="K1035" s="89"/>
      <c r="L1035" s="10"/>
      <c r="M1035" s="10"/>
      <c r="N1035" s="20"/>
      <c r="O1035" s="20"/>
    </row>
    <row r="1036" spans="1:15" ht="16.5" customHeight="1">
      <c r="A1036" s="12" t="s">
        <v>50</v>
      </c>
      <c r="B1036" s="13" t="s">
        <v>51</v>
      </c>
      <c r="C1036" s="254" t="s">
        <v>1177</v>
      </c>
      <c r="D1036" s="255" t="s">
        <v>1215</v>
      </c>
      <c r="E1036" s="224">
        <v>0</v>
      </c>
      <c r="F1036" s="89"/>
      <c r="G1036" s="20" t="s">
        <v>11</v>
      </c>
      <c r="H1036" s="203" t="s">
        <v>1217</v>
      </c>
      <c r="I1036" s="89"/>
      <c r="J1036" s="10" t="s">
        <v>1216</v>
      </c>
      <c r="K1036" s="89"/>
      <c r="L1036" s="10"/>
      <c r="M1036" s="10"/>
      <c r="N1036" s="20"/>
      <c r="O1036" s="20"/>
    </row>
    <row r="1037" spans="1:15" ht="16.5" customHeight="1">
      <c r="A1037" s="12" t="s">
        <v>53</v>
      </c>
      <c r="B1037" s="13" t="s">
        <v>54</v>
      </c>
      <c r="C1037" s="254" t="s">
        <v>1177</v>
      </c>
      <c r="D1037" s="255" t="s">
        <v>1215</v>
      </c>
      <c r="E1037" s="224">
        <v>0</v>
      </c>
      <c r="F1037" s="89"/>
      <c r="G1037" s="20" t="s">
        <v>11</v>
      </c>
      <c r="H1037" s="203" t="s">
        <v>1217</v>
      </c>
      <c r="I1037" s="89"/>
      <c r="J1037" s="10" t="s">
        <v>1216</v>
      </c>
      <c r="K1037" s="89"/>
      <c r="L1037" s="10"/>
      <c r="M1037" s="10"/>
      <c r="N1037" s="20"/>
      <c r="O1037" s="20"/>
    </row>
    <row r="1038" spans="1:15" ht="16.5" customHeight="1">
      <c r="A1038" s="12" t="s">
        <v>55</v>
      </c>
      <c r="B1038" s="13" t="s">
        <v>56</v>
      </c>
      <c r="C1038" s="254" t="s">
        <v>1177</v>
      </c>
      <c r="D1038" s="255" t="s">
        <v>1215</v>
      </c>
      <c r="E1038" s="224">
        <v>0</v>
      </c>
      <c r="F1038" s="89"/>
      <c r="G1038" s="20" t="s">
        <v>11</v>
      </c>
      <c r="H1038" s="203" t="s">
        <v>1217</v>
      </c>
      <c r="I1038" s="89"/>
      <c r="J1038" s="10" t="s">
        <v>1216</v>
      </c>
      <c r="K1038" s="89"/>
      <c r="L1038" s="10"/>
      <c r="M1038" s="10"/>
      <c r="N1038" s="20"/>
      <c r="O1038" s="20"/>
    </row>
    <row r="1039" spans="1:15" ht="16.5" customHeight="1">
      <c r="A1039" s="12" t="s">
        <v>57</v>
      </c>
      <c r="B1039" s="13" t="s">
        <v>58</v>
      </c>
      <c r="C1039" s="254" t="s">
        <v>1177</v>
      </c>
      <c r="D1039" s="255" t="s">
        <v>1215</v>
      </c>
      <c r="E1039" s="224">
        <v>1</v>
      </c>
      <c r="F1039" s="89"/>
      <c r="G1039" s="20" t="s">
        <v>25</v>
      </c>
      <c r="H1039" s="203" t="s">
        <v>1219</v>
      </c>
      <c r="I1039" s="89" t="s">
        <v>1225</v>
      </c>
      <c r="J1039" s="10" t="s">
        <v>1216</v>
      </c>
      <c r="K1039" s="89"/>
      <c r="L1039" s="10"/>
      <c r="M1039" s="10"/>
      <c r="N1039" s="20"/>
      <c r="O1039" s="20"/>
    </row>
    <row r="1040" spans="1:15" ht="16.5" customHeight="1">
      <c r="A1040" s="12" t="s">
        <v>61</v>
      </c>
      <c r="B1040" s="13" t="s">
        <v>62</v>
      </c>
      <c r="C1040" s="254" t="s">
        <v>1177</v>
      </c>
      <c r="D1040" s="255" t="s">
        <v>1215</v>
      </c>
      <c r="E1040" s="224">
        <v>0</v>
      </c>
      <c r="F1040" s="89"/>
      <c r="G1040" s="20" t="s">
        <v>11</v>
      </c>
      <c r="H1040" s="203" t="s">
        <v>1217</v>
      </c>
      <c r="I1040" s="89"/>
      <c r="J1040" s="10" t="s">
        <v>1216</v>
      </c>
      <c r="K1040" s="89"/>
      <c r="L1040" s="10"/>
      <c r="M1040" s="10"/>
      <c r="N1040" s="20"/>
      <c r="O1040" s="20"/>
    </row>
    <row r="1041" spans="1:15" ht="16.5" customHeight="1">
      <c r="A1041" s="12" t="s">
        <v>63</v>
      </c>
      <c r="B1041" s="13" t="s">
        <v>64</v>
      </c>
      <c r="C1041" s="254" t="s">
        <v>1177</v>
      </c>
      <c r="D1041" s="255" t="s">
        <v>1215</v>
      </c>
      <c r="E1041" s="224">
        <v>1</v>
      </c>
      <c r="F1041" s="89"/>
      <c r="G1041" s="20" t="s">
        <v>25</v>
      </c>
      <c r="H1041" s="203" t="s">
        <v>1219</v>
      </c>
      <c r="I1041" s="89" t="s">
        <v>1226</v>
      </c>
      <c r="J1041" s="10" t="s">
        <v>1216</v>
      </c>
      <c r="K1041" s="89"/>
      <c r="L1041" s="10"/>
      <c r="M1041" s="10"/>
      <c r="N1041" s="20"/>
      <c r="O1041" s="20"/>
    </row>
    <row r="1042" spans="1:15" ht="16.5" customHeight="1">
      <c r="A1042" s="12" t="s">
        <v>67</v>
      </c>
      <c r="B1042" s="13" t="s">
        <v>68</v>
      </c>
      <c r="C1042" s="254" t="s">
        <v>1177</v>
      </c>
      <c r="D1042" s="255" t="s">
        <v>1215</v>
      </c>
      <c r="E1042" s="224">
        <v>1</v>
      </c>
      <c r="F1042" s="89"/>
      <c r="G1042" s="20" t="s">
        <v>25</v>
      </c>
      <c r="H1042" s="203" t="s">
        <v>1219</v>
      </c>
      <c r="I1042" s="89" t="s">
        <v>1227</v>
      </c>
      <c r="J1042" s="10" t="s">
        <v>1216</v>
      </c>
      <c r="K1042" s="89"/>
      <c r="L1042" s="10"/>
      <c r="M1042" s="10"/>
      <c r="N1042" s="20"/>
      <c r="O1042" s="20"/>
    </row>
    <row r="1043" spans="1:15" ht="16.5" customHeight="1">
      <c r="A1043" s="12" t="s">
        <v>71</v>
      </c>
      <c r="B1043" s="13" t="s">
        <v>72</v>
      </c>
      <c r="C1043" s="254" t="s">
        <v>1177</v>
      </c>
      <c r="D1043" s="255" t="s">
        <v>1215</v>
      </c>
      <c r="E1043" s="224">
        <v>0</v>
      </c>
      <c r="F1043" s="89"/>
      <c r="G1043" s="20" t="s">
        <v>11</v>
      </c>
      <c r="H1043" s="203" t="s">
        <v>1217</v>
      </c>
      <c r="I1043" s="89"/>
      <c r="J1043" s="10" t="s">
        <v>1216</v>
      </c>
      <c r="K1043" s="89"/>
      <c r="L1043" s="10"/>
      <c r="M1043" s="10"/>
      <c r="N1043" s="20"/>
      <c r="O1043" s="20"/>
    </row>
    <row r="1044" spans="1:15" ht="16.5" customHeight="1">
      <c r="A1044" s="12" t="s">
        <v>74</v>
      </c>
      <c r="B1044" s="13" t="s">
        <v>75</v>
      </c>
      <c r="C1044" s="254" t="s">
        <v>1177</v>
      </c>
      <c r="D1044" s="255" t="s">
        <v>1215</v>
      </c>
      <c r="E1044" s="224">
        <v>1</v>
      </c>
      <c r="F1044" s="89"/>
      <c r="G1044" s="20" t="s">
        <v>25</v>
      </c>
      <c r="H1044" s="203" t="s">
        <v>1219</v>
      </c>
      <c r="I1044" s="89" t="s">
        <v>1228</v>
      </c>
      <c r="J1044" s="10" t="s">
        <v>1216</v>
      </c>
      <c r="K1044" s="89"/>
      <c r="L1044" s="10"/>
      <c r="M1044" s="10"/>
      <c r="N1044" s="20"/>
      <c r="O1044" s="20"/>
    </row>
    <row r="1045" spans="1:15" ht="16.5" customHeight="1">
      <c r="A1045" s="12" t="s">
        <v>76</v>
      </c>
      <c r="B1045" s="13" t="s">
        <v>77</v>
      </c>
      <c r="C1045" s="254" t="s">
        <v>1177</v>
      </c>
      <c r="D1045" s="255" t="s">
        <v>1215</v>
      </c>
      <c r="E1045" s="224">
        <v>1</v>
      </c>
      <c r="F1045" s="89"/>
      <c r="G1045" s="20" t="s">
        <v>25</v>
      </c>
      <c r="H1045" s="203" t="s">
        <v>1219</v>
      </c>
      <c r="I1045" s="89" t="s">
        <v>1229</v>
      </c>
      <c r="J1045" s="10" t="s">
        <v>1216</v>
      </c>
      <c r="K1045" s="89"/>
      <c r="L1045" s="10"/>
      <c r="M1045" s="10"/>
      <c r="N1045" s="20"/>
      <c r="O1045" s="20"/>
    </row>
    <row r="1046" spans="1:15" ht="16.5" customHeight="1">
      <c r="A1046" s="12" t="s">
        <v>80</v>
      </c>
      <c r="B1046" s="13" t="s">
        <v>81</v>
      </c>
      <c r="C1046" s="254" t="s">
        <v>1177</v>
      </c>
      <c r="D1046" s="255" t="s">
        <v>1215</v>
      </c>
      <c r="E1046" s="224">
        <v>0</v>
      </c>
      <c r="F1046" s="89"/>
      <c r="G1046" s="20" t="s">
        <v>11</v>
      </c>
      <c r="H1046" s="203" t="s">
        <v>1217</v>
      </c>
      <c r="I1046" s="89"/>
      <c r="J1046" s="10" t="s">
        <v>1216</v>
      </c>
      <c r="K1046" s="89"/>
      <c r="L1046" s="10"/>
      <c r="M1046" s="10"/>
      <c r="N1046" s="20"/>
      <c r="O1046" s="20"/>
    </row>
    <row r="1047" spans="1:15" ht="16.5" customHeight="1">
      <c r="A1047" s="12" t="s">
        <v>83</v>
      </c>
      <c r="B1047" s="13" t="s">
        <v>84</v>
      </c>
      <c r="C1047" s="254" t="s">
        <v>1177</v>
      </c>
      <c r="D1047" s="255" t="s">
        <v>1215</v>
      </c>
      <c r="E1047" s="224">
        <v>1</v>
      </c>
      <c r="F1047" s="89"/>
      <c r="G1047" s="20" t="s">
        <v>25</v>
      </c>
      <c r="H1047" s="203" t="s">
        <v>1219</v>
      </c>
      <c r="I1047" s="89" t="s">
        <v>1230</v>
      </c>
      <c r="J1047" s="10" t="s">
        <v>1216</v>
      </c>
      <c r="K1047" s="89"/>
      <c r="L1047" s="10"/>
      <c r="M1047" s="10"/>
      <c r="N1047" s="20"/>
      <c r="O1047" s="20"/>
    </row>
    <row r="1048" spans="1:15" ht="16.5" customHeight="1">
      <c r="A1048" s="12" t="s">
        <v>86</v>
      </c>
      <c r="B1048" s="13" t="s">
        <v>87</v>
      </c>
      <c r="C1048" s="254" t="s">
        <v>1177</v>
      </c>
      <c r="D1048" s="255" t="s">
        <v>1215</v>
      </c>
      <c r="E1048" s="224">
        <v>0</v>
      </c>
      <c r="F1048" s="89"/>
      <c r="G1048" s="20" t="s">
        <v>11</v>
      </c>
      <c r="H1048" s="203" t="s">
        <v>1217</v>
      </c>
      <c r="I1048" s="89"/>
      <c r="J1048" s="10" t="s">
        <v>1216</v>
      </c>
      <c r="K1048" s="89"/>
      <c r="L1048" s="10"/>
      <c r="M1048" s="10"/>
      <c r="N1048" s="20"/>
      <c r="O1048" s="20"/>
    </row>
    <row r="1049" spans="1:15" ht="16.5" customHeight="1">
      <c r="A1049" s="12" t="s">
        <v>89</v>
      </c>
      <c r="B1049" s="13" t="s">
        <v>90</v>
      </c>
      <c r="C1049" s="254" t="s">
        <v>1177</v>
      </c>
      <c r="D1049" s="255" t="s">
        <v>1215</v>
      </c>
      <c r="E1049" s="224">
        <v>1</v>
      </c>
      <c r="F1049" s="89"/>
      <c r="G1049" s="20" t="s">
        <v>25</v>
      </c>
      <c r="H1049" s="203" t="s">
        <v>1219</v>
      </c>
      <c r="I1049" s="89" t="s">
        <v>1231</v>
      </c>
      <c r="J1049" s="10" t="s">
        <v>1216</v>
      </c>
      <c r="K1049" s="89"/>
      <c r="L1049" s="10"/>
      <c r="M1049" s="10"/>
      <c r="N1049" s="20"/>
      <c r="O1049" s="20"/>
    </row>
    <row r="1050" spans="1:15" ht="16.5" customHeight="1">
      <c r="A1050" s="12" t="s">
        <v>91</v>
      </c>
      <c r="B1050" s="13" t="s">
        <v>92</v>
      </c>
      <c r="C1050" s="254" t="s">
        <v>1177</v>
      </c>
      <c r="D1050" s="255" t="s">
        <v>1215</v>
      </c>
      <c r="E1050" s="224">
        <v>0</v>
      </c>
      <c r="F1050" s="89"/>
      <c r="G1050" s="20" t="s">
        <v>11</v>
      </c>
      <c r="H1050" s="203" t="s">
        <v>1217</v>
      </c>
      <c r="I1050" s="89"/>
      <c r="J1050" s="10" t="s">
        <v>1216</v>
      </c>
      <c r="K1050" s="89"/>
      <c r="L1050" s="10"/>
      <c r="M1050" s="10"/>
      <c r="N1050" s="20"/>
      <c r="O1050" s="20"/>
    </row>
    <row r="1051" spans="1:15" ht="16.5" customHeight="1">
      <c r="A1051" s="12" t="s">
        <v>94</v>
      </c>
      <c r="B1051" s="13" t="s">
        <v>95</v>
      </c>
      <c r="C1051" s="254" t="s">
        <v>1177</v>
      </c>
      <c r="D1051" s="255" t="s">
        <v>1215</v>
      </c>
      <c r="E1051" s="224">
        <v>0</v>
      </c>
      <c r="F1051" s="89"/>
      <c r="G1051" s="20" t="s">
        <v>11</v>
      </c>
      <c r="H1051" s="203" t="s">
        <v>1217</v>
      </c>
      <c r="I1051" s="89"/>
      <c r="J1051" s="10" t="s">
        <v>1216</v>
      </c>
      <c r="K1051" s="89"/>
      <c r="L1051" s="10"/>
      <c r="M1051" s="10"/>
      <c r="N1051" s="20"/>
      <c r="O1051" s="20"/>
    </row>
    <row r="1052" spans="1:15" ht="16.5" customHeight="1">
      <c r="A1052" s="12" t="s">
        <v>96</v>
      </c>
      <c r="B1052" s="13" t="s">
        <v>97</v>
      </c>
      <c r="C1052" s="254" t="s">
        <v>1177</v>
      </c>
      <c r="D1052" s="255" t="s">
        <v>1215</v>
      </c>
      <c r="E1052" s="224">
        <v>1</v>
      </c>
      <c r="F1052" s="89"/>
      <c r="G1052" s="20" t="s">
        <v>25</v>
      </c>
      <c r="H1052" s="203" t="s">
        <v>1219</v>
      </c>
      <c r="I1052" s="89" t="s">
        <v>1232</v>
      </c>
      <c r="J1052" s="10" t="s">
        <v>1216</v>
      </c>
      <c r="K1052" s="89"/>
      <c r="L1052" s="10"/>
      <c r="M1052" s="10"/>
      <c r="N1052" s="20"/>
      <c r="O1052" s="20"/>
    </row>
    <row r="1053" spans="1:15" ht="16.5" customHeight="1">
      <c r="A1053" s="12" t="s">
        <v>100</v>
      </c>
      <c r="B1053" s="13" t="s">
        <v>101</v>
      </c>
      <c r="C1053" s="254" t="s">
        <v>1177</v>
      </c>
      <c r="D1053" s="255" t="s">
        <v>1215</v>
      </c>
      <c r="E1053" s="224">
        <v>0</v>
      </c>
      <c r="F1053" s="89"/>
      <c r="G1053" s="20" t="s">
        <v>11</v>
      </c>
      <c r="H1053" s="203" t="s">
        <v>1217</v>
      </c>
      <c r="I1053" s="89"/>
      <c r="J1053" s="10" t="s">
        <v>1216</v>
      </c>
      <c r="K1053" s="89"/>
      <c r="L1053" s="10"/>
      <c r="M1053" s="10"/>
      <c r="N1053" s="20"/>
      <c r="O1053" s="20"/>
    </row>
    <row r="1054" spans="1:15" ht="16.5" customHeight="1">
      <c r="A1054" s="12" t="s">
        <v>102</v>
      </c>
      <c r="B1054" s="13" t="s">
        <v>103</v>
      </c>
      <c r="C1054" s="254" t="s">
        <v>1177</v>
      </c>
      <c r="D1054" s="255" t="s">
        <v>1215</v>
      </c>
      <c r="E1054" s="224">
        <v>1</v>
      </c>
      <c r="F1054" s="89"/>
      <c r="G1054" s="20" t="s">
        <v>25</v>
      </c>
      <c r="H1054" s="203" t="s">
        <v>1219</v>
      </c>
      <c r="I1054" s="89" t="s">
        <v>1233</v>
      </c>
      <c r="J1054" s="10" t="s">
        <v>1216</v>
      </c>
      <c r="K1054" s="89"/>
      <c r="L1054" s="10"/>
      <c r="M1054" s="10"/>
      <c r="N1054" s="20"/>
      <c r="O1054" s="20"/>
    </row>
    <row r="1055" spans="1:15" ht="16.5" customHeight="1">
      <c r="A1055" s="12" t="s">
        <v>107</v>
      </c>
      <c r="B1055" s="13" t="s">
        <v>108</v>
      </c>
      <c r="C1055" s="254" t="s">
        <v>1177</v>
      </c>
      <c r="D1055" s="255" t="s">
        <v>1215</v>
      </c>
      <c r="E1055" s="224">
        <v>0</v>
      </c>
      <c r="F1055" s="89"/>
      <c r="G1055" s="20" t="s">
        <v>11</v>
      </c>
      <c r="H1055" s="203" t="s">
        <v>1217</v>
      </c>
      <c r="I1055" s="89"/>
      <c r="J1055" s="10" t="s">
        <v>1216</v>
      </c>
      <c r="K1055" s="89"/>
      <c r="L1055" s="10"/>
      <c r="M1055" s="10"/>
      <c r="N1055" s="20"/>
      <c r="O1055" s="20"/>
    </row>
    <row r="1056" spans="1:15" ht="16.5" customHeight="1">
      <c r="A1056" s="12" t="s">
        <v>110</v>
      </c>
      <c r="B1056" s="13" t="s">
        <v>111</v>
      </c>
      <c r="C1056" s="254" t="s">
        <v>1177</v>
      </c>
      <c r="D1056" s="255" t="s">
        <v>1215</v>
      </c>
      <c r="E1056" s="224">
        <v>1</v>
      </c>
      <c r="F1056" s="89"/>
      <c r="G1056" s="20" t="s">
        <v>25</v>
      </c>
      <c r="H1056" s="203" t="s">
        <v>1219</v>
      </c>
      <c r="I1056" s="89" t="s">
        <v>1234</v>
      </c>
      <c r="J1056" s="10" t="s">
        <v>1216</v>
      </c>
      <c r="K1056" s="89"/>
      <c r="L1056" s="10"/>
      <c r="M1056" s="10"/>
      <c r="N1056" s="20"/>
      <c r="O1056" s="20"/>
    </row>
    <row r="1057" spans="1:15" ht="16.5" customHeight="1">
      <c r="A1057" s="12" t="s">
        <v>112</v>
      </c>
      <c r="B1057" s="13" t="s">
        <v>113</v>
      </c>
      <c r="C1057" s="254" t="s">
        <v>1177</v>
      </c>
      <c r="D1057" s="255" t="s">
        <v>1215</v>
      </c>
      <c r="E1057" s="224">
        <v>0</v>
      </c>
      <c r="F1057" s="89"/>
      <c r="G1057" s="20" t="s">
        <v>11</v>
      </c>
      <c r="H1057" s="203" t="s">
        <v>1217</v>
      </c>
      <c r="I1057" s="89"/>
      <c r="J1057" s="10" t="s">
        <v>1216</v>
      </c>
      <c r="K1057" s="89"/>
      <c r="L1057" s="10"/>
      <c r="M1057" s="10"/>
      <c r="N1057" s="20"/>
      <c r="O1057" s="20"/>
    </row>
    <row r="1058" spans="1:15" ht="16.5" customHeight="1">
      <c r="A1058" s="12" t="s">
        <v>116</v>
      </c>
      <c r="B1058" s="13" t="s">
        <v>117</v>
      </c>
      <c r="C1058" s="254" t="s">
        <v>1177</v>
      </c>
      <c r="D1058" s="255" t="s">
        <v>1215</v>
      </c>
      <c r="E1058" s="224">
        <v>1</v>
      </c>
      <c r="F1058" s="89"/>
      <c r="G1058" s="20" t="s">
        <v>25</v>
      </c>
      <c r="H1058" s="203" t="s">
        <v>1219</v>
      </c>
      <c r="I1058" s="89" t="s">
        <v>1235</v>
      </c>
      <c r="J1058" s="10" t="s">
        <v>1216</v>
      </c>
      <c r="K1058" s="89"/>
      <c r="L1058" s="10"/>
      <c r="M1058" s="10"/>
      <c r="N1058" s="20"/>
      <c r="O1058" s="20"/>
    </row>
    <row r="1059" spans="1:15" ht="16.5" customHeight="1">
      <c r="A1059" s="12" t="s">
        <v>119</v>
      </c>
      <c r="B1059" s="13" t="s">
        <v>120</v>
      </c>
      <c r="C1059" s="254" t="s">
        <v>1177</v>
      </c>
      <c r="D1059" s="255" t="s">
        <v>1215</v>
      </c>
      <c r="E1059" s="224">
        <v>0</v>
      </c>
      <c r="F1059" s="89"/>
      <c r="G1059" s="20" t="s">
        <v>11</v>
      </c>
      <c r="H1059" s="203" t="s">
        <v>1217</v>
      </c>
      <c r="I1059" s="89"/>
      <c r="J1059" s="10" t="s">
        <v>1216</v>
      </c>
      <c r="K1059" s="89"/>
      <c r="L1059" s="10"/>
      <c r="M1059" s="10"/>
      <c r="N1059" s="20"/>
      <c r="O1059" s="20"/>
    </row>
    <row r="1060" spans="1:15" ht="16.5" customHeight="1">
      <c r="A1060" s="12" t="s">
        <v>122</v>
      </c>
      <c r="B1060" s="13" t="s">
        <v>123</v>
      </c>
      <c r="C1060" s="254" t="s">
        <v>1177</v>
      </c>
      <c r="D1060" s="255" t="s">
        <v>1215</v>
      </c>
      <c r="E1060" s="224">
        <v>0</v>
      </c>
      <c r="F1060" s="89"/>
      <c r="G1060" s="20" t="s">
        <v>11</v>
      </c>
      <c r="H1060" s="203" t="s">
        <v>1217</v>
      </c>
      <c r="I1060" s="89"/>
      <c r="J1060" s="10" t="s">
        <v>1216</v>
      </c>
      <c r="K1060" s="89"/>
      <c r="L1060" s="10"/>
      <c r="M1060" s="10"/>
      <c r="N1060" s="20"/>
      <c r="O1060" s="20"/>
    </row>
    <row r="1061" spans="1:15" ht="16.5" customHeight="1">
      <c r="A1061" s="12" t="s">
        <v>125</v>
      </c>
      <c r="B1061" s="13" t="s">
        <v>126</v>
      </c>
      <c r="C1061" s="254" t="s">
        <v>1177</v>
      </c>
      <c r="D1061" s="255" t="s">
        <v>1215</v>
      </c>
      <c r="E1061" s="224">
        <v>1</v>
      </c>
      <c r="F1061" s="89"/>
      <c r="G1061" s="20" t="s">
        <v>25</v>
      </c>
      <c r="H1061" s="203" t="s">
        <v>1219</v>
      </c>
      <c r="I1061" s="89" t="s">
        <v>1236</v>
      </c>
      <c r="J1061" s="10" t="s">
        <v>1216</v>
      </c>
      <c r="K1061" s="89"/>
      <c r="L1061" s="10"/>
      <c r="M1061" s="10"/>
      <c r="N1061" s="20"/>
      <c r="O1061" s="20"/>
    </row>
    <row r="1062" spans="1:15" ht="16.5" customHeight="1">
      <c r="A1062" s="12" t="s">
        <v>127</v>
      </c>
      <c r="B1062" s="13" t="s">
        <v>128</v>
      </c>
      <c r="C1062" s="254" t="s">
        <v>1177</v>
      </c>
      <c r="D1062" s="255" t="s">
        <v>1215</v>
      </c>
      <c r="E1062" s="224">
        <v>1</v>
      </c>
      <c r="F1062" s="89"/>
      <c r="G1062" s="20" t="s">
        <v>25</v>
      </c>
      <c r="H1062" s="203" t="s">
        <v>1219</v>
      </c>
      <c r="I1062" s="89" t="s">
        <v>1237</v>
      </c>
      <c r="J1062" s="10" t="s">
        <v>1216</v>
      </c>
      <c r="K1062" s="89"/>
      <c r="L1062" s="10"/>
      <c r="M1062" s="10"/>
      <c r="N1062" s="20"/>
      <c r="O1062" s="20"/>
    </row>
    <row r="1063" spans="1:15" ht="16.5" customHeight="1">
      <c r="A1063" s="12" t="s">
        <v>129</v>
      </c>
      <c r="B1063" s="13" t="s">
        <v>130</v>
      </c>
      <c r="C1063" s="254" t="s">
        <v>1177</v>
      </c>
      <c r="D1063" s="255" t="s">
        <v>1215</v>
      </c>
      <c r="E1063" s="224">
        <v>0</v>
      </c>
      <c r="F1063" s="89"/>
      <c r="G1063" s="20" t="s">
        <v>11</v>
      </c>
      <c r="H1063" s="203" t="s">
        <v>1217</v>
      </c>
      <c r="I1063" s="89"/>
      <c r="J1063" s="10" t="s">
        <v>1216</v>
      </c>
      <c r="K1063" s="89"/>
      <c r="L1063" s="10"/>
      <c r="M1063" s="10"/>
      <c r="N1063" s="20"/>
      <c r="O1063" s="20"/>
    </row>
    <row r="1064" spans="1:15" ht="16.5" customHeight="1">
      <c r="A1064" s="12" t="s">
        <v>132</v>
      </c>
      <c r="B1064" s="13" t="s">
        <v>133</v>
      </c>
      <c r="C1064" s="254" t="s">
        <v>1177</v>
      </c>
      <c r="D1064" s="255" t="s">
        <v>1215</v>
      </c>
      <c r="E1064" s="224">
        <v>0</v>
      </c>
      <c r="F1064" s="89"/>
      <c r="G1064" s="20" t="s">
        <v>11</v>
      </c>
      <c r="H1064" s="203" t="s">
        <v>1217</v>
      </c>
      <c r="I1064" s="89"/>
      <c r="J1064" s="10" t="s">
        <v>1216</v>
      </c>
      <c r="K1064" s="89"/>
      <c r="L1064" s="203"/>
      <c r="M1064" s="203"/>
      <c r="N1064" s="20"/>
      <c r="O1064" s="20"/>
    </row>
    <row r="1065" spans="1:15" ht="16.5" customHeight="1">
      <c r="A1065" s="12" t="s">
        <v>134</v>
      </c>
      <c r="B1065" s="13" t="s">
        <v>135</v>
      </c>
      <c r="C1065" s="254" t="s">
        <v>1177</v>
      </c>
      <c r="D1065" s="255" t="s">
        <v>1215</v>
      </c>
      <c r="E1065" s="224">
        <v>0</v>
      </c>
      <c r="F1065" s="89"/>
      <c r="G1065" s="20" t="s">
        <v>11</v>
      </c>
      <c r="H1065" s="203" t="s">
        <v>1217</v>
      </c>
      <c r="I1065" s="89"/>
      <c r="J1065" s="10" t="s">
        <v>1216</v>
      </c>
      <c r="K1065" s="89"/>
      <c r="L1065" s="10"/>
      <c r="M1065" s="10"/>
      <c r="N1065" s="20"/>
      <c r="O1065" s="20"/>
    </row>
    <row r="1066" spans="1:15" ht="16.5" customHeight="1">
      <c r="A1066" s="12" t="s">
        <v>139</v>
      </c>
      <c r="B1066" s="13" t="s">
        <v>140</v>
      </c>
      <c r="C1066" s="254" t="s">
        <v>1177</v>
      </c>
      <c r="D1066" s="255" t="s">
        <v>1215</v>
      </c>
      <c r="E1066" s="224">
        <v>0</v>
      </c>
      <c r="F1066" s="89"/>
      <c r="G1066" s="20" t="s">
        <v>11</v>
      </c>
      <c r="H1066" s="203" t="s">
        <v>1217</v>
      </c>
      <c r="I1066" s="89"/>
      <c r="J1066" s="10" t="s">
        <v>1216</v>
      </c>
      <c r="K1066" s="89"/>
      <c r="L1066" s="10"/>
      <c r="M1066" s="10"/>
      <c r="N1066" s="20"/>
      <c r="O1066" s="20"/>
    </row>
    <row r="1067" spans="1:15" ht="16.5" customHeight="1">
      <c r="A1067" s="12" t="s">
        <v>141</v>
      </c>
      <c r="B1067" s="13" t="s">
        <v>142</v>
      </c>
      <c r="C1067" s="254" t="s">
        <v>1177</v>
      </c>
      <c r="D1067" s="255" t="s">
        <v>1215</v>
      </c>
      <c r="E1067" s="224">
        <v>0</v>
      </c>
      <c r="F1067" s="89"/>
      <c r="G1067" s="20" t="s">
        <v>11</v>
      </c>
      <c r="H1067" s="203" t="s">
        <v>1217</v>
      </c>
      <c r="I1067" s="89"/>
      <c r="J1067" s="10" t="s">
        <v>1216</v>
      </c>
      <c r="K1067" s="89"/>
      <c r="L1067" s="10"/>
      <c r="M1067" s="10"/>
      <c r="N1067" s="20"/>
      <c r="O1067" s="20"/>
    </row>
    <row r="1068" spans="1:15" ht="16.5" customHeight="1">
      <c r="A1068" s="12" t="s">
        <v>144</v>
      </c>
      <c r="B1068" s="13" t="s">
        <v>145</v>
      </c>
      <c r="C1068" s="254" t="s">
        <v>1177</v>
      </c>
      <c r="D1068" s="255" t="s">
        <v>1215</v>
      </c>
      <c r="E1068" s="224">
        <v>0</v>
      </c>
      <c r="F1068" s="89"/>
      <c r="G1068" s="20" t="s">
        <v>11</v>
      </c>
      <c r="H1068" s="203" t="s">
        <v>1217</v>
      </c>
      <c r="I1068" s="89"/>
      <c r="J1068" s="10" t="s">
        <v>1216</v>
      </c>
      <c r="K1068" s="89"/>
      <c r="L1068" s="10"/>
      <c r="M1068" s="10"/>
      <c r="N1068" s="20"/>
      <c r="O1068" s="20"/>
    </row>
    <row r="1069" spans="1:15" ht="16.5" customHeight="1">
      <c r="A1069" s="12" t="s">
        <v>147</v>
      </c>
      <c r="B1069" s="13" t="s">
        <v>148</v>
      </c>
      <c r="C1069" s="254" t="s">
        <v>1177</v>
      </c>
      <c r="D1069" s="255" t="s">
        <v>1215</v>
      </c>
      <c r="E1069" s="224">
        <v>0</v>
      </c>
      <c r="F1069" s="89"/>
      <c r="G1069" s="20" t="s">
        <v>11</v>
      </c>
      <c r="H1069" s="203" t="s">
        <v>1217</v>
      </c>
      <c r="I1069" s="89"/>
      <c r="J1069" s="10" t="s">
        <v>1216</v>
      </c>
      <c r="K1069" s="89"/>
      <c r="L1069" s="10"/>
      <c r="M1069" s="10"/>
      <c r="N1069" s="20"/>
      <c r="O1069" s="20"/>
    </row>
    <row r="1070" spans="1:15" ht="16.5" customHeight="1">
      <c r="A1070" s="12" t="s">
        <v>151</v>
      </c>
      <c r="B1070" s="13" t="s">
        <v>152</v>
      </c>
      <c r="C1070" s="254" t="s">
        <v>1177</v>
      </c>
      <c r="D1070" s="255" t="s">
        <v>1215</v>
      </c>
      <c r="E1070" s="224">
        <v>0</v>
      </c>
      <c r="F1070" s="89"/>
      <c r="G1070" s="20" t="s">
        <v>11</v>
      </c>
      <c r="H1070" s="203" t="s">
        <v>1217</v>
      </c>
      <c r="I1070" s="89"/>
      <c r="J1070" s="10" t="s">
        <v>1216</v>
      </c>
      <c r="K1070" s="89"/>
      <c r="L1070" s="10"/>
      <c r="M1070" s="10"/>
      <c r="N1070" s="20"/>
      <c r="O1070" s="20"/>
    </row>
    <row r="1071" spans="1:15" ht="16.5" customHeight="1">
      <c r="A1071" s="12" t="s">
        <v>153</v>
      </c>
      <c r="B1071" s="13" t="s">
        <v>154</v>
      </c>
      <c r="C1071" s="254" t="s">
        <v>1177</v>
      </c>
      <c r="D1071" s="255" t="s">
        <v>1215</v>
      </c>
      <c r="E1071" s="224">
        <v>0</v>
      </c>
      <c r="F1071" s="89"/>
      <c r="G1071" s="20" t="s">
        <v>11</v>
      </c>
      <c r="H1071" s="203" t="s">
        <v>1217</v>
      </c>
      <c r="I1071" s="89"/>
      <c r="J1071" s="10" t="s">
        <v>1216</v>
      </c>
      <c r="K1071" s="89"/>
      <c r="L1071" s="10"/>
      <c r="M1071" s="10"/>
      <c r="N1071" s="20"/>
      <c r="O1071" s="20"/>
    </row>
    <row r="1072" spans="1:15" ht="16.5" customHeight="1">
      <c r="A1072" s="21" t="s">
        <v>156</v>
      </c>
      <c r="B1072" s="22" t="s">
        <v>157</v>
      </c>
      <c r="C1072" s="257" t="s">
        <v>1177</v>
      </c>
      <c r="D1072" s="258" t="s">
        <v>1215</v>
      </c>
      <c r="E1072" s="227">
        <v>0</v>
      </c>
      <c r="F1072" s="112"/>
      <c r="G1072" s="111" t="s">
        <v>11</v>
      </c>
      <c r="H1072" s="203" t="s">
        <v>1217</v>
      </c>
      <c r="I1072" s="112"/>
      <c r="J1072" s="10" t="s">
        <v>1216</v>
      </c>
      <c r="K1072" s="89"/>
      <c r="L1072" s="30"/>
      <c r="M1072" s="30"/>
      <c r="N1072" s="111"/>
      <c r="O1072" s="111"/>
    </row>
    <row r="1073" spans="1:15" ht="16.5" customHeight="1">
      <c r="A1073" s="2" t="s">
        <v>2</v>
      </c>
      <c r="B1073" s="3" t="s">
        <v>3</v>
      </c>
      <c r="C1073" s="251" t="s">
        <v>1177</v>
      </c>
      <c r="D1073" s="260" t="s">
        <v>1238</v>
      </c>
      <c r="E1073" s="261">
        <v>1</v>
      </c>
      <c r="F1073" s="89"/>
      <c r="G1073" s="20" t="s">
        <v>25</v>
      </c>
      <c r="H1073" s="262" t="s">
        <v>1241</v>
      </c>
      <c r="I1073" s="203" t="s">
        <v>1239</v>
      </c>
      <c r="J1073" s="10" t="s">
        <v>1240</v>
      </c>
      <c r="K1073" s="10"/>
      <c r="L1073" s="10"/>
      <c r="M1073" s="10"/>
      <c r="N1073" s="20"/>
      <c r="O1073" s="256"/>
    </row>
    <row r="1074" spans="1:15" ht="16.5" customHeight="1">
      <c r="A1074" s="12" t="s">
        <v>12</v>
      </c>
      <c r="B1074" s="13" t="s">
        <v>13</v>
      </c>
      <c r="C1074" s="254" t="s">
        <v>1177</v>
      </c>
      <c r="D1074" s="263" t="s">
        <v>1238</v>
      </c>
      <c r="E1074" s="224">
        <v>0</v>
      </c>
      <c r="F1074" s="264"/>
      <c r="G1074" s="20" t="s">
        <v>11</v>
      </c>
      <c r="H1074" s="262" t="s">
        <v>1242</v>
      </c>
      <c r="I1074" s="203"/>
      <c r="J1074" s="10" t="s">
        <v>1240</v>
      </c>
      <c r="K1074" s="10"/>
      <c r="L1074" s="10"/>
      <c r="M1074" s="10"/>
      <c r="N1074" s="20"/>
      <c r="O1074" s="256"/>
    </row>
    <row r="1075" spans="1:15" ht="16.5" customHeight="1">
      <c r="A1075" s="12" t="s">
        <v>14</v>
      </c>
      <c r="B1075" s="13" t="s">
        <v>15</v>
      </c>
      <c r="C1075" s="254" t="s">
        <v>1177</v>
      </c>
      <c r="D1075" s="263" t="s">
        <v>1238</v>
      </c>
      <c r="E1075" s="224">
        <v>1</v>
      </c>
      <c r="F1075" s="264"/>
      <c r="G1075" s="20" t="s">
        <v>25</v>
      </c>
      <c r="H1075" s="262" t="s">
        <v>1241</v>
      </c>
      <c r="I1075" s="203" t="s">
        <v>1243</v>
      </c>
      <c r="J1075" s="10" t="s">
        <v>1240</v>
      </c>
      <c r="K1075" s="10"/>
      <c r="L1075" s="10"/>
      <c r="M1075" s="10"/>
      <c r="N1075" s="20"/>
      <c r="O1075" s="256"/>
    </row>
    <row r="1076" spans="1:15" ht="16.5" customHeight="1">
      <c r="A1076" s="12" t="s">
        <v>16</v>
      </c>
      <c r="B1076" s="13" t="s">
        <v>17</v>
      </c>
      <c r="C1076" s="254" t="s">
        <v>1177</v>
      </c>
      <c r="D1076" s="263" t="s">
        <v>1238</v>
      </c>
      <c r="E1076" s="224">
        <v>0</v>
      </c>
      <c r="F1076" s="264"/>
      <c r="G1076" s="20" t="s">
        <v>11</v>
      </c>
      <c r="H1076" s="262" t="s">
        <v>1242</v>
      </c>
      <c r="I1076" s="203"/>
      <c r="J1076" s="10" t="s">
        <v>1240</v>
      </c>
      <c r="K1076" s="10"/>
      <c r="L1076" s="10"/>
      <c r="M1076" s="10"/>
      <c r="N1076" s="20"/>
      <c r="O1076" s="256"/>
    </row>
    <row r="1077" spans="1:15" ht="16.5" customHeight="1">
      <c r="A1077" s="12" t="s">
        <v>18</v>
      </c>
      <c r="B1077" s="13" t="s">
        <v>19</v>
      </c>
      <c r="C1077" s="254" t="s">
        <v>1177</v>
      </c>
      <c r="D1077" s="263" t="s">
        <v>1238</v>
      </c>
      <c r="E1077" s="224">
        <v>1</v>
      </c>
      <c r="F1077" s="264"/>
      <c r="G1077" s="20" t="s">
        <v>25</v>
      </c>
      <c r="H1077" s="262" t="s">
        <v>1241</v>
      </c>
      <c r="I1077" s="203" t="s">
        <v>1244</v>
      </c>
      <c r="J1077" s="10" t="s">
        <v>1240</v>
      </c>
      <c r="K1077" s="10"/>
      <c r="L1077" s="10"/>
      <c r="M1077" s="10"/>
      <c r="N1077" s="20"/>
      <c r="O1077" s="256"/>
    </row>
    <row r="1078" spans="1:15" ht="16.5" customHeight="1">
      <c r="A1078" s="12" t="s">
        <v>20</v>
      </c>
      <c r="B1078" s="13" t="s">
        <v>21</v>
      </c>
      <c r="C1078" s="254" t="s">
        <v>1177</v>
      </c>
      <c r="D1078" s="263" t="s">
        <v>1238</v>
      </c>
      <c r="E1078" s="224">
        <v>0</v>
      </c>
      <c r="F1078" s="264"/>
      <c r="G1078" s="20" t="s">
        <v>11</v>
      </c>
      <c r="H1078" s="262" t="s">
        <v>1242</v>
      </c>
      <c r="I1078" s="203"/>
      <c r="J1078" s="10" t="s">
        <v>1240</v>
      </c>
      <c r="K1078" s="10"/>
      <c r="L1078" s="10"/>
      <c r="M1078" s="10"/>
      <c r="N1078" s="20"/>
      <c r="O1078" s="256"/>
    </row>
    <row r="1079" spans="1:15" ht="16.5" customHeight="1">
      <c r="A1079" s="12" t="s">
        <v>26</v>
      </c>
      <c r="B1079" s="13" t="s">
        <v>27</v>
      </c>
      <c r="C1079" s="254" t="s">
        <v>1177</v>
      </c>
      <c r="D1079" s="263" t="s">
        <v>1238</v>
      </c>
      <c r="E1079" s="224">
        <v>0</v>
      </c>
      <c r="F1079" s="264"/>
      <c r="G1079" s="20" t="s">
        <v>11</v>
      </c>
      <c r="H1079" s="262" t="s">
        <v>1242</v>
      </c>
      <c r="I1079" s="203"/>
      <c r="J1079" s="10" t="s">
        <v>1240</v>
      </c>
      <c r="K1079" s="10"/>
      <c r="L1079" s="10"/>
      <c r="M1079" s="10"/>
      <c r="N1079" s="20"/>
      <c r="O1079" s="256"/>
    </row>
    <row r="1080" spans="1:15" ht="16.5" customHeight="1">
      <c r="A1080" s="12" t="s">
        <v>29</v>
      </c>
      <c r="B1080" s="13" t="s">
        <v>30</v>
      </c>
      <c r="C1080" s="254" t="s">
        <v>1177</v>
      </c>
      <c r="D1080" s="263" t="s">
        <v>1238</v>
      </c>
      <c r="E1080" s="224">
        <v>0</v>
      </c>
      <c r="F1080" s="264"/>
      <c r="G1080" s="20" t="s">
        <v>11</v>
      </c>
      <c r="H1080" s="262" t="s">
        <v>1242</v>
      </c>
      <c r="I1080" s="203"/>
      <c r="J1080" s="10" t="s">
        <v>1240</v>
      </c>
      <c r="K1080" s="10"/>
      <c r="L1080" s="10"/>
      <c r="M1080" s="10"/>
      <c r="N1080" s="20"/>
      <c r="O1080" s="256"/>
    </row>
    <row r="1081" spans="1:15" ht="16.5" customHeight="1">
      <c r="A1081" s="12" t="s">
        <v>32</v>
      </c>
      <c r="B1081" s="13" t="s">
        <v>33</v>
      </c>
      <c r="C1081" s="254" t="s">
        <v>1177</v>
      </c>
      <c r="D1081" s="263" t="s">
        <v>1238</v>
      </c>
      <c r="E1081" s="224">
        <v>0</v>
      </c>
      <c r="F1081" s="264"/>
      <c r="G1081" s="20" t="s">
        <v>11</v>
      </c>
      <c r="H1081" s="262" t="s">
        <v>1242</v>
      </c>
      <c r="I1081" s="203"/>
      <c r="J1081" s="10" t="s">
        <v>1240</v>
      </c>
      <c r="K1081" s="10"/>
      <c r="L1081" s="10"/>
      <c r="M1081" s="10"/>
      <c r="N1081" s="20"/>
      <c r="O1081" s="256"/>
    </row>
    <row r="1082" spans="1:15" ht="16.5" customHeight="1">
      <c r="A1082" s="12" t="s">
        <v>34</v>
      </c>
      <c r="B1082" s="13" t="s">
        <v>35</v>
      </c>
      <c r="C1082" s="254" t="s">
        <v>1177</v>
      </c>
      <c r="D1082" s="263" t="s">
        <v>1238</v>
      </c>
      <c r="E1082" s="224">
        <v>1</v>
      </c>
      <c r="F1082" s="264"/>
      <c r="G1082" s="20" t="s">
        <v>25</v>
      </c>
      <c r="H1082" s="262" t="s">
        <v>1241</v>
      </c>
      <c r="I1082" s="203" t="s">
        <v>1245</v>
      </c>
      <c r="J1082" s="10" t="s">
        <v>1240</v>
      </c>
      <c r="K1082" s="10"/>
      <c r="L1082" s="10"/>
      <c r="M1082" s="10"/>
      <c r="N1082" s="20"/>
      <c r="O1082" s="256"/>
    </row>
    <row r="1083" spans="1:15" ht="16.5" customHeight="1">
      <c r="A1083" s="12" t="s">
        <v>37</v>
      </c>
      <c r="B1083" s="13" t="s">
        <v>38</v>
      </c>
      <c r="C1083" s="254" t="s">
        <v>1177</v>
      </c>
      <c r="D1083" s="263" t="s">
        <v>1238</v>
      </c>
      <c r="E1083" s="224">
        <v>0</v>
      </c>
      <c r="F1083" s="264"/>
      <c r="G1083" s="20" t="s">
        <v>11</v>
      </c>
      <c r="H1083" s="262" t="s">
        <v>1242</v>
      </c>
      <c r="I1083" s="203"/>
      <c r="J1083" s="10" t="s">
        <v>1240</v>
      </c>
      <c r="K1083" s="10"/>
      <c r="L1083" s="10"/>
      <c r="M1083" s="10"/>
      <c r="N1083" s="20"/>
      <c r="O1083" s="256"/>
    </row>
    <row r="1084" spans="1:15" ht="16.5" customHeight="1">
      <c r="A1084" s="12" t="s">
        <v>42</v>
      </c>
      <c r="B1084" s="13" t="s">
        <v>43</v>
      </c>
      <c r="C1084" s="254" t="s">
        <v>1177</v>
      </c>
      <c r="D1084" s="263" t="s">
        <v>1238</v>
      </c>
      <c r="E1084" s="224">
        <v>0</v>
      </c>
      <c r="F1084" s="264"/>
      <c r="G1084" s="20" t="s">
        <v>11</v>
      </c>
      <c r="H1084" s="262" t="s">
        <v>1242</v>
      </c>
      <c r="I1084" s="203"/>
      <c r="J1084" s="10" t="s">
        <v>1240</v>
      </c>
      <c r="K1084" s="10"/>
      <c r="L1084" s="10"/>
      <c r="M1084" s="10"/>
      <c r="N1084" s="20"/>
      <c r="O1084" s="256"/>
    </row>
    <row r="1085" spans="1:15" ht="16.5" customHeight="1">
      <c r="A1085" s="12" t="s">
        <v>45</v>
      </c>
      <c r="B1085" s="13" t="s">
        <v>46</v>
      </c>
      <c r="C1085" s="254" t="s">
        <v>1177</v>
      </c>
      <c r="D1085" s="263" t="s">
        <v>1238</v>
      </c>
      <c r="E1085" s="224">
        <v>0</v>
      </c>
      <c r="F1085" s="264"/>
      <c r="G1085" s="20" t="s">
        <v>11</v>
      </c>
      <c r="H1085" s="262" t="s">
        <v>1242</v>
      </c>
      <c r="I1085" s="203"/>
      <c r="J1085" s="10" t="s">
        <v>1240</v>
      </c>
      <c r="K1085" s="10"/>
      <c r="L1085" s="10"/>
      <c r="M1085" s="10"/>
      <c r="N1085" s="20"/>
      <c r="O1085" s="256"/>
    </row>
    <row r="1086" spans="1:15" ht="16.5" customHeight="1">
      <c r="A1086" s="12" t="s">
        <v>47</v>
      </c>
      <c r="B1086" s="13" t="s">
        <v>48</v>
      </c>
      <c r="C1086" s="254" t="s">
        <v>1177</v>
      </c>
      <c r="D1086" s="263" t="s">
        <v>1238</v>
      </c>
      <c r="E1086" s="224">
        <v>0</v>
      </c>
      <c r="F1086" s="264"/>
      <c r="G1086" s="20" t="s">
        <v>11</v>
      </c>
      <c r="H1086" s="262" t="s">
        <v>1242</v>
      </c>
      <c r="I1086" s="203"/>
      <c r="J1086" s="10" t="s">
        <v>1240</v>
      </c>
      <c r="K1086" s="10"/>
      <c r="L1086" s="10"/>
      <c r="M1086" s="10"/>
      <c r="N1086" s="20"/>
      <c r="O1086" s="256"/>
    </row>
    <row r="1087" spans="1:15" ht="16.5" customHeight="1">
      <c r="A1087" s="12" t="s">
        <v>50</v>
      </c>
      <c r="B1087" s="13" t="s">
        <v>51</v>
      </c>
      <c r="C1087" s="254" t="s">
        <v>1177</v>
      </c>
      <c r="D1087" s="263" t="s">
        <v>1238</v>
      </c>
      <c r="E1087" s="224">
        <v>0</v>
      </c>
      <c r="F1087" s="264"/>
      <c r="G1087" s="20" t="s">
        <v>11</v>
      </c>
      <c r="H1087" s="262" t="s">
        <v>1242</v>
      </c>
      <c r="I1087" s="203"/>
      <c r="J1087" s="10" t="s">
        <v>1240</v>
      </c>
      <c r="K1087" s="10"/>
      <c r="L1087" s="10"/>
      <c r="M1087" s="10"/>
      <c r="N1087" s="20"/>
      <c r="O1087" s="256"/>
    </row>
    <row r="1088" spans="1:15" ht="16.5" customHeight="1">
      <c r="A1088" s="12" t="s">
        <v>53</v>
      </c>
      <c r="B1088" s="13" t="s">
        <v>54</v>
      </c>
      <c r="C1088" s="254" t="s">
        <v>1177</v>
      </c>
      <c r="D1088" s="263" t="s">
        <v>1238</v>
      </c>
      <c r="E1088" s="224">
        <v>0</v>
      </c>
      <c r="F1088" s="264"/>
      <c r="G1088" s="20" t="s">
        <v>11</v>
      </c>
      <c r="H1088" s="262" t="s">
        <v>1242</v>
      </c>
      <c r="I1088" s="203"/>
      <c r="J1088" s="10" t="s">
        <v>1240</v>
      </c>
      <c r="K1088" s="10"/>
      <c r="L1088" s="10"/>
      <c r="M1088" s="10"/>
      <c r="N1088" s="20"/>
      <c r="O1088" s="256"/>
    </row>
    <row r="1089" spans="1:15" ht="16.5" customHeight="1">
      <c r="A1089" s="12" t="s">
        <v>55</v>
      </c>
      <c r="B1089" s="13" t="s">
        <v>56</v>
      </c>
      <c r="C1089" s="254" t="s">
        <v>1177</v>
      </c>
      <c r="D1089" s="263" t="s">
        <v>1238</v>
      </c>
      <c r="E1089" s="224">
        <v>0</v>
      </c>
      <c r="F1089" s="264"/>
      <c r="G1089" s="20" t="s">
        <v>11</v>
      </c>
      <c r="H1089" s="262" t="s">
        <v>1242</v>
      </c>
      <c r="I1089" s="203"/>
      <c r="J1089" s="10" t="s">
        <v>1240</v>
      </c>
      <c r="K1089" s="10"/>
      <c r="L1089" s="10"/>
      <c r="M1089" s="10"/>
      <c r="N1089" s="20"/>
      <c r="O1089" s="256"/>
    </row>
    <row r="1090" spans="1:15" ht="16.5" customHeight="1">
      <c r="A1090" s="12" t="s">
        <v>57</v>
      </c>
      <c r="B1090" s="13" t="s">
        <v>58</v>
      </c>
      <c r="C1090" s="254" t="s">
        <v>1177</v>
      </c>
      <c r="D1090" s="263" t="s">
        <v>1238</v>
      </c>
      <c r="E1090" s="224">
        <v>0</v>
      </c>
      <c r="F1090" s="264"/>
      <c r="G1090" s="20" t="s">
        <v>11</v>
      </c>
      <c r="H1090" s="262" t="s">
        <v>1242</v>
      </c>
      <c r="I1090" s="203"/>
      <c r="J1090" s="10" t="s">
        <v>1240</v>
      </c>
      <c r="K1090" s="10"/>
      <c r="L1090" s="10"/>
      <c r="M1090" s="10"/>
      <c r="N1090" s="20"/>
      <c r="O1090" s="256"/>
    </row>
    <row r="1091" spans="1:15" ht="16.5" customHeight="1">
      <c r="A1091" s="12" t="s">
        <v>61</v>
      </c>
      <c r="B1091" s="13" t="s">
        <v>62</v>
      </c>
      <c r="C1091" s="254" t="s">
        <v>1177</v>
      </c>
      <c r="D1091" s="263" t="s">
        <v>1238</v>
      </c>
      <c r="E1091" s="224">
        <v>1</v>
      </c>
      <c r="F1091" s="264"/>
      <c r="G1091" s="20" t="s">
        <v>25</v>
      </c>
      <c r="H1091" s="262" t="s">
        <v>1241</v>
      </c>
      <c r="I1091" s="203" t="s">
        <v>1246</v>
      </c>
      <c r="J1091" s="10" t="s">
        <v>1240</v>
      </c>
      <c r="K1091" s="10"/>
      <c r="L1091" s="10"/>
      <c r="M1091" s="10"/>
      <c r="N1091" s="20"/>
      <c r="O1091" s="256"/>
    </row>
    <row r="1092" spans="1:15" ht="16.5" customHeight="1">
      <c r="A1092" s="12" t="s">
        <v>63</v>
      </c>
      <c r="B1092" s="13" t="s">
        <v>64</v>
      </c>
      <c r="C1092" s="254" t="s">
        <v>1177</v>
      </c>
      <c r="D1092" s="263" t="s">
        <v>1238</v>
      </c>
      <c r="E1092" s="224">
        <v>0</v>
      </c>
      <c r="F1092" s="264"/>
      <c r="G1092" s="20" t="s">
        <v>11</v>
      </c>
      <c r="H1092" s="262" t="s">
        <v>1242</v>
      </c>
      <c r="I1092" s="203"/>
      <c r="J1092" s="10" t="s">
        <v>1240</v>
      </c>
      <c r="K1092" s="10"/>
      <c r="L1092" s="10"/>
      <c r="M1092" s="10"/>
      <c r="N1092" s="20"/>
      <c r="O1092" s="256"/>
    </row>
    <row r="1093" spans="1:15" ht="16.5" customHeight="1">
      <c r="A1093" s="12" t="s">
        <v>67</v>
      </c>
      <c r="B1093" s="13" t="s">
        <v>68</v>
      </c>
      <c r="C1093" s="254" t="s">
        <v>1177</v>
      </c>
      <c r="D1093" s="263" t="s">
        <v>1238</v>
      </c>
      <c r="E1093" s="224">
        <v>0</v>
      </c>
      <c r="F1093" s="264"/>
      <c r="G1093" s="20" t="s">
        <v>11</v>
      </c>
      <c r="H1093" s="262" t="s">
        <v>1242</v>
      </c>
      <c r="I1093" s="203"/>
      <c r="J1093" s="10" t="s">
        <v>1240</v>
      </c>
      <c r="K1093" s="10"/>
      <c r="L1093" s="10"/>
      <c r="M1093" s="10"/>
      <c r="N1093" s="20"/>
      <c r="O1093" s="256"/>
    </row>
    <row r="1094" spans="1:15" ht="16.5" customHeight="1">
      <c r="A1094" s="12" t="s">
        <v>71</v>
      </c>
      <c r="B1094" s="13" t="s">
        <v>72</v>
      </c>
      <c r="C1094" s="254" t="s">
        <v>1177</v>
      </c>
      <c r="D1094" s="263" t="s">
        <v>1238</v>
      </c>
      <c r="E1094" s="224">
        <v>0</v>
      </c>
      <c r="F1094" s="264"/>
      <c r="G1094" s="20" t="s">
        <v>11</v>
      </c>
      <c r="H1094" s="262" t="s">
        <v>1242</v>
      </c>
      <c r="I1094" s="203"/>
      <c r="J1094" s="10" t="s">
        <v>1240</v>
      </c>
      <c r="K1094" s="10"/>
      <c r="L1094" s="10"/>
      <c r="M1094" s="10"/>
      <c r="N1094" s="20"/>
      <c r="O1094" s="256"/>
    </row>
    <row r="1095" spans="1:15" ht="16.5" customHeight="1">
      <c r="A1095" s="12" t="s">
        <v>74</v>
      </c>
      <c r="B1095" s="13" t="s">
        <v>75</v>
      </c>
      <c r="C1095" s="254" t="s">
        <v>1177</v>
      </c>
      <c r="D1095" s="263" t="s">
        <v>1238</v>
      </c>
      <c r="E1095" s="224">
        <v>0</v>
      </c>
      <c r="F1095" s="264"/>
      <c r="G1095" s="20" t="s">
        <v>11</v>
      </c>
      <c r="H1095" s="262" t="s">
        <v>1242</v>
      </c>
      <c r="I1095" s="203"/>
      <c r="J1095" s="10" t="s">
        <v>1240</v>
      </c>
      <c r="K1095" s="10"/>
      <c r="L1095" s="10"/>
      <c r="M1095" s="10"/>
      <c r="N1095" s="20"/>
      <c r="O1095" s="256"/>
    </row>
    <row r="1096" spans="1:15" ht="16.5" customHeight="1">
      <c r="A1096" s="12" t="s">
        <v>76</v>
      </c>
      <c r="B1096" s="13" t="s">
        <v>77</v>
      </c>
      <c r="C1096" s="254" t="s">
        <v>1177</v>
      </c>
      <c r="D1096" s="263" t="s">
        <v>1238</v>
      </c>
      <c r="E1096" s="224">
        <v>0</v>
      </c>
      <c r="F1096" s="264"/>
      <c r="G1096" s="20" t="s">
        <v>11</v>
      </c>
      <c r="H1096" s="262" t="s">
        <v>1242</v>
      </c>
      <c r="I1096" s="203"/>
      <c r="J1096" s="10" t="s">
        <v>1240</v>
      </c>
      <c r="K1096" s="10"/>
      <c r="L1096" s="10"/>
      <c r="M1096" s="10"/>
      <c r="N1096" s="20"/>
      <c r="O1096" s="256"/>
    </row>
    <row r="1097" spans="1:15" ht="16.5" customHeight="1">
      <c r="A1097" s="12" t="s">
        <v>80</v>
      </c>
      <c r="B1097" s="13" t="s">
        <v>81</v>
      </c>
      <c r="C1097" s="254" t="s">
        <v>1177</v>
      </c>
      <c r="D1097" s="263" t="s">
        <v>1238</v>
      </c>
      <c r="E1097" s="224">
        <v>1</v>
      </c>
      <c r="F1097" s="264"/>
      <c r="G1097" s="20" t="s">
        <v>25</v>
      </c>
      <c r="H1097" s="262" t="s">
        <v>1241</v>
      </c>
      <c r="I1097" s="203" t="s">
        <v>1247</v>
      </c>
      <c r="J1097" s="10" t="s">
        <v>1240</v>
      </c>
      <c r="K1097" s="10"/>
      <c r="L1097" s="10"/>
      <c r="M1097" s="10"/>
      <c r="N1097" s="20"/>
      <c r="O1097" s="256"/>
    </row>
    <row r="1098" spans="1:15" ht="16.5" customHeight="1">
      <c r="A1098" s="12" t="s">
        <v>83</v>
      </c>
      <c r="B1098" s="13" t="s">
        <v>84</v>
      </c>
      <c r="C1098" s="254" t="s">
        <v>1177</v>
      </c>
      <c r="D1098" s="263" t="s">
        <v>1238</v>
      </c>
      <c r="E1098" s="224">
        <v>0</v>
      </c>
      <c r="F1098" s="264"/>
      <c r="G1098" s="20" t="s">
        <v>11</v>
      </c>
      <c r="H1098" s="262" t="s">
        <v>1242</v>
      </c>
      <c r="I1098" s="203"/>
      <c r="J1098" s="10" t="s">
        <v>1240</v>
      </c>
      <c r="K1098" s="10"/>
      <c r="L1098" s="10"/>
      <c r="M1098" s="10"/>
      <c r="N1098" s="20"/>
      <c r="O1098" s="256"/>
    </row>
    <row r="1099" spans="1:15" ht="16.5" customHeight="1">
      <c r="A1099" s="12" t="s">
        <v>86</v>
      </c>
      <c r="B1099" s="13" t="s">
        <v>87</v>
      </c>
      <c r="C1099" s="254" t="s">
        <v>1177</v>
      </c>
      <c r="D1099" s="263" t="s">
        <v>1238</v>
      </c>
      <c r="E1099" s="224">
        <v>1</v>
      </c>
      <c r="F1099" s="264"/>
      <c r="G1099" s="20" t="s">
        <v>25</v>
      </c>
      <c r="H1099" s="262" t="s">
        <v>1241</v>
      </c>
      <c r="I1099" s="203" t="s">
        <v>1248</v>
      </c>
      <c r="J1099" s="10" t="s">
        <v>1240</v>
      </c>
      <c r="K1099" s="10"/>
      <c r="L1099" s="10"/>
      <c r="M1099" s="10"/>
      <c r="N1099" s="20"/>
      <c r="O1099" s="256"/>
    </row>
    <row r="1100" spans="1:15" ht="16.5" customHeight="1">
      <c r="A1100" s="12" t="s">
        <v>89</v>
      </c>
      <c r="B1100" s="13" t="s">
        <v>90</v>
      </c>
      <c r="C1100" s="254" t="s">
        <v>1177</v>
      </c>
      <c r="D1100" s="263" t="s">
        <v>1238</v>
      </c>
      <c r="E1100" s="224">
        <v>0</v>
      </c>
      <c r="F1100" s="264"/>
      <c r="G1100" s="20" t="s">
        <v>11</v>
      </c>
      <c r="H1100" s="262" t="s">
        <v>1242</v>
      </c>
      <c r="I1100" s="203"/>
      <c r="J1100" s="10" t="s">
        <v>1240</v>
      </c>
      <c r="K1100" s="10"/>
      <c r="L1100" s="10"/>
      <c r="M1100" s="10"/>
      <c r="N1100" s="20"/>
      <c r="O1100" s="256"/>
    </row>
    <row r="1101" spans="1:15" ht="16.5" customHeight="1">
      <c r="A1101" s="12" t="s">
        <v>91</v>
      </c>
      <c r="B1101" s="13" t="s">
        <v>92</v>
      </c>
      <c r="C1101" s="254" t="s">
        <v>1177</v>
      </c>
      <c r="D1101" s="263" t="s">
        <v>1238</v>
      </c>
      <c r="E1101" s="224">
        <v>0</v>
      </c>
      <c r="F1101" s="264"/>
      <c r="G1101" s="20" t="s">
        <v>11</v>
      </c>
      <c r="H1101" s="262" t="s">
        <v>1242</v>
      </c>
      <c r="I1101" s="203"/>
      <c r="J1101" s="10" t="s">
        <v>1240</v>
      </c>
      <c r="K1101" s="10"/>
      <c r="L1101" s="10"/>
      <c r="M1101" s="10"/>
      <c r="N1101" s="20"/>
      <c r="O1101" s="256"/>
    </row>
    <row r="1102" spans="1:15" ht="16.5" customHeight="1">
      <c r="A1102" s="12" t="s">
        <v>94</v>
      </c>
      <c r="B1102" s="13" t="s">
        <v>95</v>
      </c>
      <c r="C1102" s="254" t="s">
        <v>1177</v>
      </c>
      <c r="D1102" s="263" t="s">
        <v>1238</v>
      </c>
      <c r="E1102" s="224">
        <v>0</v>
      </c>
      <c r="F1102" s="264"/>
      <c r="G1102" s="20" t="s">
        <v>11</v>
      </c>
      <c r="H1102" s="262" t="s">
        <v>1242</v>
      </c>
      <c r="I1102" s="203"/>
      <c r="J1102" s="10" t="s">
        <v>1240</v>
      </c>
      <c r="K1102" s="10"/>
      <c r="L1102" s="10"/>
      <c r="M1102" s="10"/>
      <c r="N1102" s="20"/>
      <c r="O1102" s="256"/>
    </row>
    <row r="1103" spans="1:15" ht="16.5" customHeight="1">
      <c r="A1103" s="12" t="s">
        <v>96</v>
      </c>
      <c r="B1103" s="13" t="s">
        <v>97</v>
      </c>
      <c r="C1103" s="254" t="s">
        <v>1177</v>
      </c>
      <c r="D1103" s="263" t="s">
        <v>1238</v>
      </c>
      <c r="E1103" s="224">
        <v>0</v>
      </c>
      <c r="F1103" s="264"/>
      <c r="G1103" s="20" t="s">
        <v>11</v>
      </c>
      <c r="H1103" s="262" t="s">
        <v>1242</v>
      </c>
      <c r="I1103" s="203"/>
      <c r="J1103" s="10" t="s">
        <v>1240</v>
      </c>
      <c r="K1103" s="10"/>
      <c r="L1103" s="10"/>
      <c r="M1103" s="10"/>
      <c r="N1103" s="20"/>
      <c r="O1103" s="256"/>
    </row>
    <row r="1104" spans="1:15" ht="16.5" customHeight="1">
      <c r="A1104" s="12" t="s">
        <v>100</v>
      </c>
      <c r="B1104" s="13" t="s">
        <v>101</v>
      </c>
      <c r="C1104" s="254" t="s">
        <v>1177</v>
      </c>
      <c r="D1104" s="263" t="s">
        <v>1238</v>
      </c>
      <c r="E1104" s="224">
        <v>0</v>
      </c>
      <c r="F1104" s="264"/>
      <c r="G1104" s="20" t="s">
        <v>11</v>
      </c>
      <c r="H1104" s="262" t="s">
        <v>1242</v>
      </c>
      <c r="I1104" s="203"/>
      <c r="J1104" s="10" t="s">
        <v>1240</v>
      </c>
      <c r="K1104" s="10"/>
      <c r="L1104" s="10"/>
      <c r="M1104" s="10"/>
      <c r="N1104" s="20"/>
      <c r="O1104" s="256"/>
    </row>
    <row r="1105" spans="1:15" ht="16.5" customHeight="1">
      <c r="A1105" s="12" t="s">
        <v>102</v>
      </c>
      <c r="B1105" s="13" t="s">
        <v>103</v>
      </c>
      <c r="C1105" s="254" t="s">
        <v>1177</v>
      </c>
      <c r="D1105" s="263" t="s">
        <v>1238</v>
      </c>
      <c r="E1105" s="224">
        <v>0</v>
      </c>
      <c r="F1105" s="264"/>
      <c r="G1105" s="20" t="s">
        <v>11</v>
      </c>
      <c r="H1105" s="262" t="s">
        <v>1242</v>
      </c>
      <c r="I1105" s="203"/>
      <c r="J1105" s="10" t="s">
        <v>1240</v>
      </c>
      <c r="K1105" s="10"/>
      <c r="L1105" s="10"/>
      <c r="M1105" s="10"/>
      <c r="N1105" s="20"/>
      <c r="O1105" s="256"/>
    </row>
    <row r="1106" spans="1:15" ht="16.5" customHeight="1">
      <c r="A1106" s="12" t="s">
        <v>107</v>
      </c>
      <c r="B1106" s="13" t="s">
        <v>108</v>
      </c>
      <c r="C1106" s="254" t="s">
        <v>1177</v>
      </c>
      <c r="D1106" s="263" t="s">
        <v>1238</v>
      </c>
      <c r="E1106" s="224">
        <v>1</v>
      </c>
      <c r="F1106" s="264"/>
      <c r="G1106" s="20" t="s">
        <v>25</v>
      </c>
      <c r="H1106" s="262" t="s">
        <v>1241</v>
      </c>
      <c r="I1106" s="203" t="s">
        <v>1249</v>
      </c>
      <c r="J1106" s="10" t="s">
        <v>1240</v>
      </c>
      <c r="K1106" s="10"/>
      <c r="L1106" s="10"/>
      <c r="M1106" s="10"/>
      <c r="N1106" s="20"/>
      <c r="O1106" s="256"/>
    </row>
    <row r="1107" spans="1:15" ht="16.5" customHeight="1">
      <c r="A1107" s="12" t="s">
        <v>110</v>
      </c>
      <c r="B1107" s="13" t="s">
        <v>111</v>
      </c>
      <c r="C1107" s="254" t="s">
        <v>1177</v>
      </c>
      <c r="D1107" s="263" t="s">
        <v>1238</v>
      </c>
      <c r="E1107" s="224">
        <v>1</v>
      </c>
      <c r="F1107" s="264"/>
      <c r="G1107" s="20" t="s">
        <v>25</v>
      </c>
      <c r="H1107" s="262" t="s">
        <v>1241</v>
      </c>
      <c r="I1107" s="203" t="s">
        <v>1250</v>
      </c>
      <c r="J1107" s="10" t="s">
        <v>1240</v>
      </c>
      <c r="K1107" s="10"/>
      <c r="L1107" s="10"/>
      <c r="M1107" s="10"/>
      <c r="N1107" s="20"/>
      <c r="O1107" s="256"/>
    </row>
    <row r="1108" spans="1:15" ht="16.5" customHeight="1">
      <c r="A1108" s="12" t="s">
        <v>112</v>
      </c>
      <c r="B1108" s="13" t="s">
        <v>113</v>
      </c>
      <c r="C1108" s="254" t="s">
        <v>1177</v>
      </c>
      <c r="D1108" s="263" t="s">
        <v>1238</v>
      </c>
      <c r="E1108" s="224">
        <v>0</v>
      </c>
      <c r="F1108" s="264"/>
      <c r="G1108" s="20" t="s">
        <v>11</v>
      </c>
      <c r="H1108" s="262" t="s">
        <v>1242</v>
      </c>
      <c r="I1108" s="203"/>
      <c r="J1108" s="10" t="s">
        <v>1240</v>
      </c>
      <c r="K1108" s="10"/>
      <c r="L1108" s="10"/>
      <c r="M1108" s="10"/>
      <c r="N1108" s="20"/>
      <c r="O1108" s="256"/>
    </row>
    <row r="1109" spans="1:15" ht="16.5" customHeight="1">
      <c r="A1109" s="12" t="s">
        <v>116</v>
      </c>
      <c r="B1109" s="13" t="s">
        <v>117</v>
      </c>
      <c r="C1109" s="254" t="s">
        <v>1177</v>
      </c>
      <c r="D1109" s="263" t="s">
        <v>1238</v>
      </c>
      <c r="E1109" s="224">
        <v>0</v>
      </c>
      <c r="F1109" s="264"/>
      <c r="G1109" s="20" t="s">
        <v>11</v>
      </c>
      <c r="H1109" s="262" t="s">
        <v>1242</v>
      </c>
      <c r="I1109" s="20"/>
      <c r="J1109" s="10" t="s">
        <v>1240</v>
      </c>
      <c r="K1109" s="10"/>
      <c r="L1109" s="10"/>
      <c r="M1109" s="10"/>
      <c r="N1109" s="20"/>
      <c r="O1109" s="256"/>
    </row>
    <row r="1110" spans="1:15" ht="16.5" customHeight="1">
      <c r="A1110" s="12" t="s">
        <v>119</v>
      </c>
      <c r="B1110" s="13" t="s">
        <v>120</v>
      </c>
      <c r="C1110" s="254" t="s">
        <v>1177</v>
      </c>
      <c r="D1110" s="263" t="s">
        <v>1238</v>
      </c>
      <c r="E1110" s="224">
        <v>0</v>
      </c>
      <c r="F1110" s="264"/>
      <c r="G1110" s="20" t="s">
        <v>11</v>
      </c>
      <c r="H1110" s="262" t="s">
        <v>1242</v>
      </c>
      <c r="I1110" s="203"/>
      <c r="J1110" s="10" t="s">
        <v>1240</v>
      </c>
      <c r="K1110" s="10"/>
      <c r="L1110" s="10"/>
      <c r="M1110" s="10"/>
      <c r="N1110" s="20"/>
      <c r="O1110" s="256"/>
    </row>
    <row r="1111" spans="1:15" ht="16.5" customHeight="1">
      <c r="A1111" s="12" t="s">
        <v>122</v>
      </c>
      <c r="B1111" s="13" t="s">
        <v>123</v>
      </c>
      <c r="C1111" s="254" t="s">
        <v>1177</v>
      </c>
      <c r="D1111" s="263" t="s">
        <v>1238</v>
      </c>
      <c r="E1111" s="261">
        <v>1</v>
      </c>
      <c r="F1111" s="264"/>
      <c r="G1111" s="20" t="s">
        <v>25</v>
      </c>
      <c r="H1111" s="262" t="s">
        <v>1241</v>
      </c>
      <c r="I1111" s="203" t="s">
        <v>1251</v>
      </c>
      <c r="J1111" s="10" t="s">
        <v>1240</v>
      </c>
      <c r="K1111" s="102" t="s">
        <v>1252</v>
      </c>
      <c r="L1111" s="10"/>
      <c r="M1111" s="10"/>
      <c r="N1111" s="20"/>
      <c r="O1111" s="256"/>
    </row>
    <row r="1112" spans="1:15" ht="16.5" customHeight="1">
      <c r="A1112" s="12" t="s">
        <v>125</v>
      </c>
      <c r="B1112" s="13" t="s">
        <v>126</v>
      </c>
      <c r="C1112" s="254" t="s">
        <v>1177</v>
      </c>
      <c r="D1112" s="263" t="s">
        <v>1238</v>
      </c>
      <c r="E1112" s="224">
        <v>1</v>
      </c>
      <c r="F1112" s="264"/>
      <c r="G1112" s="20" t="s">
        <v>25</v>
      </c>
      <c r="H1112" s="262" t="s">
        <v>1241</v>
      </c>
      <c r="I1112" s="203" t="s">
        <v>1253</v>
      </c>
      <c r="J1112" s="10" t="s">
        <v>1240</v>
      </c>
      <c r="K1112" s="10"/>
      <c r="L1112" s="10"/>
      <c r="M1112" s="10"/>
      <c r="N1112" s="20"/>
      <c r="O1112" s="256"/>
    </row>
    <row r="1113" spans="1:15" ht="16.5" customHeight="1">
      <c r="A1113" s="12" t="s">
        <v>127</v>
      </c>
      <c r="B1113" s="13" t="s">
        <v>128</v>
      </c>
      <c r="C1113" s="254" t="s">
        <v>1177</v>
      </c>
      <c r="D1113" s="263" t="s">
        <v>1238</v>
      </c>
      <c r="E1113" s="224">
        <v>1</v>
      </c>
      <c r="F1113" s="264"/>
      <c r="G1113" s="20" t="s">
        <v>25</v>
      </c>
      <c r="H1113" s="262" t="s">
        <v>1241</v>
      </c>
      <c r="I1113" s="203" t="s">
        <v>1254</v>
      </c>
      <c r="J1113" s="10" t="s">
        <v>1240</v>
      </c>
      <c r="K1113" s="102" t="s">
        <v>1255</v>
      </c>
      <c r="L1113" s="10"/>
      <c r="M1113" s="10"/>
      <c r="N1113" s="20"/>
      <c r="O1113" s="256"/>
    </row>
    <row r="1114" spans="1:15" ht="16.5" customHeight="1">
      <c r="A1114" s="12" t="s">
        <v>129</v>
      </c>
      <c r="B1114" s="13" t="s">
        <v>130</v>
      </c>
      <c r="C1114" s="254" t="s">
        <v>1177</v>
      </c>
      <c r="D1114" s="263" t="s">
        <v>1238</v>
      </c>
      <c r="E1114" s="224">
        <v>0</v>
      </c>
      <c r="F1114" s="264"/>
      <c r="G1114" s="20" t="s">
        <v>11</v>
      </c>
      <c r="H1114" s="262" t="s">
        <v>1242</v>
      </c>
      <c r="I1114" s="203"/>
      <c r="J1114" s="10" t="s">
        <v>1240</v>
      </c>
      <c r="K1114" s="10"/>
      <c r="L1114" s="10"/>
      <c r="M1114" s="10"/>
      <c r="N1114" s="20"/>
      <c r="O1114" s="256"/>
    </row>
    <row r="1115" spans="1:15" ht="16.5" customHeight="1">
      <c r="A1115" s="12" t="s">
        <v>132</v>
      </c>
      <c r="B1115" s="13" t="s">
        <v>133</v>
      </c>
      <c r="C1115" s="254" t="s">
        <v>1177</v>
      </c>
      <c r="D1115" s="263" t="s">
        <v>1238</v>
      </c>
      <c r="E1115" s="224">
        <v>0</v>
      </c>
      <c r="F1115" s="264"/>
      <c r="G1115" s="20" t="s">
        <v>11</v>
      </c>
      <c r="H1115" s="262" t="s">
        <v>1242</v>
      </c>
      <c r="I1115" s="20"/>
      <c r="J1115" s="10" t="s">
        <v>1240</v>
      </c>
      <c r="K1115" s="203"/>
      <c r="L1115" s="203"/>
      <c r="M1115" s="203"/>
      <c r="N1115" s="20"/>
      <c r="O1115" s="256"/>
    </row>
    <row r="1116" spans="1:15" ht="16.5" customHeight="1">
      <c r="A1116" s="12" t="s">
        <v>134</v>
      </c>
      <c r="B1116" s="13" t="s">
        <v>135</v>
      </c>
      <c r="C1116" s="254" t="s">
        <v>1177</v>
      </c>
      <c r="D1116" s="263" t="s">
        <v>1238</v>
      </c>
      <c r="E1116" s="224">
        <v>0</v>
      </c>
      <c r="F1116" s="264"/>
      <c r="G1116" s="20" t="s">
        <v>11</v>
      </c>
      <c r="H1116" s="262" t="s">
        <v>1242</v>
      </c>
      <c r="I1116" s="203"/>
      <c r="J1116" s="10" t="s">
        <v>1240</v>
      </c>
      <c r="K1116" s="10"/>
      <c r="L1116" s="10"/>
      <c r="M1116" s="10"/>
      <c r="N1116" s="20"/>
      <c r="O1116" s="256"/>
    </row>
    <row r="1117" spans="1:15" ht="16.5" customHeight="1">
      <c r="A1117" s="12" t="s">
        <v>139</v>
      </c>
      <c r="B1117" s="13" t="s">
        <v>140</v>
      </c>
      <c r="C1117" s="254" t="s">
        <v>1177</v>
      </c>
      <c r="D1117" s="263" t="s">
        <v>1238</v>
      </c>
      <c r="E1117" s="224">
        <v>0</v>
      </c>
      <c r="F1117" s="264"/>
      <c r="G1117" s="20" t="s">
        <v>11</v>
      </c>
      <c r="H1117" s="262" t="s">
        <v>1242</v>
      </c>
      <c r="I1117" s="203"/>
      <c r="J1117" s="10" t="s">
        <v>1240</v>
      </c>
      <c r="K1117" s="10"/>
      <c r="L1117" s="10"/>
      <c r="M1117" s="10"/>
      <c r="N1117" s="20"/>
      <c r="O1117" s="256"/>
    </row>
    <row r="1118" spans="1:15" ht="16.5" customHeight="1">
      <c r="A1118" s="12" t="s">
        <v>141</v>
      </c>
      <c r="B1118" s="13" t="s">
        <v>142</v>
      </c>
      <c r="C1118" s="254" t="s">
        <v>1177</v>
      </c>
      <c r="D1118" s="263" t="s">
        <v>1238</v>
      </c>
      <c r="E1118" s="224">
        <v>0</v>
      </c>
      <c r="F1118" s="264"/>
      <c r="G1118" s="20" t="s">
        <v>11</v>
      </c>
      <c r="H1118" s="262" t="s">
        <v>1242</v>
      </c>
      <c r="I1118" s="203"/>
      <c r="J1118" s="10" t="s">
        <v>1240</v>
      </c>
      <c r="K1118" s="10"/>
      <c r="L1118" s="10"/>
      <c r="M1118" s="10"/>
      <c r="N1118" s="20"/>
      <c r="O1118" s="256"/>
    </row>
    <row r="1119" spans="1:15" ht="16.5" customHeight="1">
      <c r="A1119" s="12" t="s">
        <v>144</v>
      </c>
      <c r="B1119" s="13" t="s">
        <v>145</v>
      </c>
      <c r="C1119" s="254" t="s">
        <v>1177</v>
      </c>
      <c r="D1119" s="263" t="s">
        <v>1238</v>
      </c>
      <c r="E1119" s="224">
        <v>0</v>
      </c>
      <c r="F1119" s="264"/>
      <c r="G1119" s="20" t="s">
        <v>11</v>
      </c>
      <c r="H1119" s="262" t="s">
        <v>1242</v>
      </c>
      <c r="I1119" s="203"/>
      <c r="J1119" s="10" t="s">
        <v>1240</v>
      </c>
      <c r="K1119" s="10"/>
      <c r="L1119" s="10"/>
      <c r="M1119" s="10"/>
      <c r="N1119" s="20"/>
      <c r="O1119" s="256"/>
    </row>
    <row r="1120" spans="1:15" ht="16.5" customHeight="1">
      <c r="A1120" s="12" t="s">
        <v>147</v>
      </c>
      <c r="B1120" s="13" t="s">
        <v>148</v>
      </c>
      <c r="C1120" s="254" t="s">
        <v>1177</v>
      </c>
      <c r="D1120" s="263" t="s">
        <v>1238</v>
      </c>
      <c r="E1120" s="224">
        <v>0</v>
      </c>
      <c r="F1120" s="264"/>
      <c r="G1120" s="20" t="s">
        <v>11</v>
      </c>
      <c r="H1120" s="262" t="s">
        <v>1242</v>
      </c>
      <c r="I1120" s="203"/>
      <c r="J1120" s="10" t="s">
        <v>1240</v>
      </c>
      <c r="K1120" s="10"/>
      <c r="L1120" s="10"/>
      <c r="M1120" s="10"/>
      <c r="N1120" s="20"/>
      <c r="O1120" s="256"/>
    </row>
    <row r="1121" spans="1:15" ht="16.5" customHeight="1">
      <c r="A1121" s="12" t="s">
        <v>151</v>
      </c>
      <c r="B1121" s="13" t="s">
        <v>152</v>
      </c>
      <c r="C1121" s="254" t="s">
        <v>1177</v>
      </c>
      <c r="D1121" s="263" t="s">
        <v>1238</v>
      </c>
      <c r="E1121" s="224">
        <v>0</v>
      </c>
      <c r="F1121" s="264"/>
      <c r="G1121" s="20" t="s">
        <v>11</v>
      </c>
      <c r="H1121" s="262" t="s">
        <v>1242</v>
      </c>
      <c r="I1121" s="203"/>
      <c r="J1121" s="10" t="s">
        <v>1240</v>
      </c>
      <c r="K1121" s="10"/>
      <c r="L1121" s="10"/>
      <c r="M1121" s="10"/>
      <c r="N1121" s="20"/>
      <c r="O1121" s="256"/>
    </row>
    <row r="1122" spans="1:15" ht="16.5" customHeight="1">
      <c r="A1122" s="12" t="s">
        <v>153</v>
      </c>
      <c r="B1122" s="13" t="s">
        <v>154</v>
      </c>
      <c r="C1122" s="254" t="s">
        <v>1177</v>
      </c>
      <c r="D1122" s="263" t="s">
        <v>1238</v>
      </c>
      <c r="E1122" s="224">
        <v>0</v>
      </c>
      <c r="F1122" s="264"/>
      <c r="G1122" s="20" t="s">
        <v>11</v>
      </c>
      <c r="H1122" s="262" t="s">
        <v>1242</v>
      </c>
      <c r="I1122" s="203"/>
      <c r="J1122" s="10" t="s">
        <v>1240</v>
      </c>
      <c r="K1122" s="10"/>
      <c r="L1122" s="10"/>
      <c r="M1122" s="10"/>
      <c r="N1122" s="20"/>
      <c r="O1122" s="256"/>
    </row>
    <row r="1123" spans="1:15" ht="16.5" customHeight="1">
      <c r="A1123" s="21" t="s">
        <v>156</v>
      </c>
      <c r="B1123" s="22" t="s">
        <v>157</v>
      </c>
      <c r="C1123" s="257" t="s">
        <v>1177</v>
      </c>
      <c r="D1123" s="265" t="s">
        <v>1238</v>
      </c>
      <c r="E1123" s="227">
        <v>0</v>
      </c>
      <c r="F1123" s="266"/>
      <c r="G1123" s="111" t="s">
        <v>11</v>
      </c>
      <c r="H1123" s="262" t="s">
        <v>1242</v>
      </c>
      <c r="I1123" s="111"/>
      <c r="J1123" s="10" t="s">
        <v>1240</v>
      </c>
      <c r="K1123" s="30"/>
      <c r="L1123" s="30"/>
      <c r="M1123" s="30"/>
      <c r="N1123" s="111"/>
      <c r="O1123" s="259"/>
    </row>
    <row r="1124" spans="1:15" ht="16.5" customHeight="1">
      <c r="A1124" s="2" t="s">
        <v>2</v>
      </c>
      <c r="B1124" s="3" t="s">
        <v>3</v>
      </c>
      <c r="C1124" s="251" t="s">
        <v>1177</v>
      </c>
      <c r="D1124" s="260" t="s">
        <v>1256</v>
      </c>
      <c r="E1124" s="261">
        <v>0</v>
      </c>
      <c r="F1124" s="267"/>
      <c r="G1124" s="8" t="s">
        <v>11</v>
      </c>
      <c r="H1124" s="268" t="s">
        <v>1258</v>
      </c>
      <c r="I1124" s="222"/>
      <c r="J1124" s="10" t="s">
        <v>1257</v>
      </c>
      <c r="K1124" s="9"/>
      <c r="L1124" s="9"/>
      <c r="M1124" s="9"/>
      <c r="N1124" s="8"/>
      <c r="O1124" s="8"/>
    </row>
    <row r="1125" spans="1:15" ht="16.5" customHeight="1">
      <c r="A1125" s="12" t="s">
        <v>12</v>
      </c>
      <c r="B1125" s="13" t="s">
        <v>13</v>
      </c>
      <c r="C1125" s="254" t="s">
        <v>1177</v>
      </c>
      <c r="D1125" s="263" t="s">
        <v>1256</v>
      </c>
      <c r="E1125" s="224">
        <v>0.5</v>
      </c>
      <c r="F1125" s="264"/>
      <c r="G1125" s="20" t="s">
        <v>284</v>
      </c>
      <c r="H1125" s="262" t="s">
        <v>1259</v>
      </c>
      <c r="I1125" s="89"/>
      <c r="J1125" s="10" t="s">
        <v>1257</v>
      </c>
      <c r="K1125" s="10"/>
      <c r="L1125" s="10"/>
      <c r="M1125" s="10"/>
      <c r="N1125" s="20"/>
      <c r="O1125" s="20"/>
    </row>
    <row r="1126" spans="1:15" ht="16.5" customHeight="1">
      <c r="A1126" s="12" t="s">
        <v>14</v>
      </c>
      <c r="B1126" s="13" t="s">
        <v>15</v>
      </c>
      <c r="C1126" s="254" t="s">
        <v>1177</v>
      </c>
      <c r="D1126" s="263" t="s">
        <v>1256</v>
      </c>
      <c r="E1126" s="224">
        <v>1</v>
      </c>
      <c r="F1126" s="89"/>
      <c r="G1126" s="20" t="s">
        <v>25</v>
      </c>
      <c r="H1126" s="262" t="s">
        <v>1261</v>
      </c>
      <c r="I1126" s="203" t="s">
        <v>1260</v>
      </c>
      <c r="J1126" s="10" t="s">
        <v>1257</v>
      </c>
      <c r="K1126" s="10"/>
      <c r="L1126" s="10"/>
      <c r="M1126" s="10"/>
      <c r="N1126" s="20"/>
      <c r="O1126" s="20"/>
    </row>
    <row r="1127" spans="1:15" ht="16.5" customHeight="1">
      <c r="A1127" s="12" t="s">
        <v>16</v>
      </c>
      <c r="B1127" s="13" t="s">
        <v>17</v>
      </c>
      <c r="C1127" s="254" t="s">
        <v>1177</v>
      </c>
      <c r="D1127" s="263" t="s">
        <v>1256</v>
      </c>
      <c r="E1127" s="224">
        <v>0</v>
      </c>
      <c r="F1127" s="89"/>
      <c r="G1127" s="20" t="s">
        <v>11</v>
      </c>
      <c r="H1127" s="262" t="s">
        <v>1258</v>
      </c>
      <c r="I1127" s="203"/>
      <c r="J1127" s="10" t="s">
        <v>1257</v>
      </c>
      <c r="K1127" s="10"/>
      <c r="L1127" s="10"/>
      <c r="M1127" s="10"/>
      <c r="N1127" s="20"/>
      <c r="O1127" s="20"/>
    </row>
    <row r="1128" spans="1:15" ht="16.5" customHeight="1">
      <c r="A1128" s="12" t="s">
        <v>18</v>
      </c>
      <c r="B1128" s="13" t="s">
        <v>19</v>
      </c>
      <c r="C1128" s="254" t="s">
        <v>1177</v>
      </c>
      <c r="D1128" s="263" t="s">
        <v>1256</v>
      </c>
      <c r="E1128" s="224">
        <v>1</v>
      </c>
      <c r="F1128" s="89"/>
      <c r="G1128" s="20" t="s">
        <v>25</v>
      </c>
      <c r="H1128" s="262" t="s">
        <v>1261</v>
      </c>
      <c r="I1128" s="203" t="s">
        <v>1262</v>
      </c>
      <c r="J1128" s="10" t="s">
        <v>1257</v>
      </c>
      <c r="K1128" s="10"/>
      <c r="L1128" s="10"/>
      <c r="M1128" s="10"/>
      <c r="N1128" s="20"/>
      <c r="O1128" s="20"/>
    </row>
    <row r="1129" spans="1:15" ht="16.5" customHeight="1">
      <c r="A1129" s="12" t="s">
        <v>20</v>
      </c>
      <c r="B1129" s="13" t="s">
        <v>21</v>
      </c>
      <c r="C1129" s="254" t="s">
        <v>1177</v>
      </c>
      <c r="D1129" s="263" t="s">
        <v>1256</v>
      </c>
      <c r="E1129" s="224">
        <v>0</v>
      </c>
      <c r="F1129" s="264"/>
      <c r="G1129" s="20" t="s">
        <v>11</v>
      </c>
      <c r="H1129" s="262" t="s">
        <v>1258</v>
      </c>
      <c r="I1129" s="203"/>
      <c r="J1129" s="10" t="s">
        <v>1257</v>
      </c>
      <c r="K1129" s="10"/>
      <c r="L1129" s="10"/>
      <c r="M1129" s="10"/>
      <c r="N1129" s="20"/>
      <c r="O1129" s="20"/>
    </row>
    <row r="1130" spans="1:15" ht="16.5" customHeight="1">
      <c r="A1130" s="12" t="s">
        <v>26</v>
      </c>
      <c r="B1130" s="13" t="s">
        <v>27</v>
      </c>
      <c r="C1130" s="254" t="s">
        <v>1177</v>
      </c>
      <c r="D1130" s="263" t="s">
        <v>1256</v>
      </c>
      <c r="E1130" s="224">
        <v>0</v>
      </c>
      <c r="F1130" s="264"/>
      <c r="G1130" s="20" t="s">
        <v>11</v>
      </c>
      <c r="H1130" s="262" t="s">
        <v>1258</v>
      </c>
      <c r="I1130" s="203"/>
      <c r="J1130" s="10" t="s">
        <v>1257</v>
      </c>
      <c r="K1130" s="10"/>
      <c r="L1130" s="10"/>
      <c r="M1130" s="10"/>
      <c r="N1130" s="20"/>
      <c r="O1130" s="20"/>
    </row>
    <row r="1131" spans="1:15" ht="16.5" customHeight="1">
      <c r="A1131" s="12" t="s">
        <v>29</v>
      </c>
      <c r="B1131" s="13" t="s">
        <v>30</v>
      </c>
      <c r="C1131" s="254" t="s">
        <v>1177</v>
      </c>
      <c r="D1131" s="263" t="s">
        <v>1256</v>
      </c>
      <c r="E1131" s="224">
        <v>0.5</v>
      </c>
      <c r="F1131" s="264"/>
      <c r="G1131" s="20" t="s">
        <v>284</v>
      </c>
      <c r="H1131" s="262" t="s">
        <v>1259</v>
      </c>
      <c r="I1131" s="203"/>
      <c r="J1131" s="10" t="s">
        <v>1257</v>
      </c>
      <c r="K1131" s="10"/>
      <c r="L1131" s="10"/>
      <c r="M1131" s="10"/>
      <c r="N1131" s="20"/>
      <c r="O1131" s="20"/>
    </row>
    <row r="1132" spans="1:15" ht="16.5" customHeight="1">
      <c r="A1132" s="12" t="s">
        <v>32</v>
      </c>
      <c r="B1132" s="13" t="s">
        <v>33</v>
      </c>
      <c r="C1132" s="254" t="s">
        <v>1177</v>
      </c>
      <c r="D1132" s="263" t="s">
        <v>1256</v>
      </c>
      <c r="E1132" s="224">
        <v>1</v>
      </c>
      <c r="F1132" s="264"/>
      <c r="G1132" s="20" t="s">
        <v>25</v>
      </c>
      <c r="H1132" s="262" t="s">
        <v>1261</v>
      </c>
      <c r="I1132" s="203"/>
      <c r="J1132" s="10" t="s">
        <v>1257</v>
      </c>
      <c r="K1132" s="10"/>
      <c r="L1132" s="10"/>
      <c r="M1132" s="10"/>
      <c r="N1132" s="20"/>
      <c r="O1132" s="20"/>
    </row>
    <row r="1133" spans="1:15" ht="16.5" customHeight="1">
      <c r="A1133" s="12" t="s">
        <v>34</v>
      </c>
      <c r="B1133" s="13" t="s">
        <v>35</v>
      </c>
      <c r="C1133" s="254" t="s">
        <v>1177</v>
      </c>
      <c r="D1133" s="263" t="s">
        <v>1256</v>
      </c>
      <c r="E1133" s="224">
        <v>1</v>
      </c>
      <c r="F1133" s="264"/>
      <c r="G1133" s="20" t="s">
        <v>25</v>
      </c>
      <c r="H1133" s="262" t="s">
        <v>1261</v>
      </c>
      <c r="I1133" s="203" t="s">
        <v>1263</v>
      </c>
      <c r="J1133" s="10" t="s">
        <v>1257</v>
      </c>
      <c r="K1133" s="10"/>
      <c r="L1133" s="10"/>
      <c r="M1133" s="10"/>
      <c r="N1133" s="20"/>
      <c r="O1133" s="20"/>
    </row>
    <row r="1134" spans="1:15" ht="16.5" customHeight="1">
      <c r="A1134" s="12" t="s">
        <v>37</v>
      </c>
      <c r="B1134" s="13" t="s">
        <v>38</v>
      </c>
      <c r="C1134" s="254" t="s">
        <v>1177</v>
      </c>
      <c r="D1134" s="263" t="s">
        <v>1256</v>
      </c>
      <c r="E1134" s="224">
        <v>1</v>
      </c>
      <c r="F1134" s="264"/>
      <c r="G1134" s="20" t="s">
        <v>25</v>
      </c>
      <c r="H1134" s="262" t="s">
        <v>1261</v>
      </c>
      <c r="I1134" s="203" t="s">
        <v>1263</v>
      </c>
      <c r="J1134" s="10" t="s">
        <v>1257</v>
      </c>
      <c r="K1134" s="10"/>
      <c r="L1134" s="10"/>
      <c r="M1134" s="10"/>
      <c r="N1134" s="20"/>
      <c r="O1134" s="20"/>
    </row>
    <row r="1135" spans="1:15" ht="16.5" customHeight="1">
      <c r="A1135" s="12" t="s">
        <v>42</v>
      </c>
      <c r="B1135" s="13" t="s">
        <v>43</v>
      </c>
      <c r="C1135" s="254" t="s">
        <v>1177</v>
      </c>
      <c r="D1135" s="263" t="s">
        <v>1256</v>
      </c>
      <c r="E1135" s="224">
        <v>0</v>
      </c>
      <c r="F1135" s="264"/>
      <c r="G1135" s="20" t="s">
        <v>11</v>
      </c>
      <c r="H1135" s="262" t="s">
        <v>1258</v>
      </c>
      <c r="I1135" s="203"/>
      <c r="J1135" s="10" t="s">
        <v>1257</v>
      </c>
      <c r="K1135" s="10"/>
      <c r="L1135" s="10"/>
      <c r="M1135" s="10"/>
      <c r="N1135" s="20"/>
      <c r="O1135" s="20"/>
    </row>
    <row r="1136" spans="1:15" ht="16.5" customHeight="1">
      <c r="A1136" s="12" t="s">
        <v>45</v>
      </c>
      <c r="B1136" s="13" t="s">
        <v>46</v>
      </c>
      <c r="C1136" s="254" t="s">
        <v>1177</v>
      </c>
      <c r="D1136" s="263" t="s">
        <v>1256</v>
      </c>
      <c r="E1136" s="224">
        <v>1</v>
      </c>
      <c r="F1136" s="264"/>
      <c r="G1136" s="20" t="s">
        <v>25</v>
      </c>
      <c r="H1136" s="262" t="s">
        <v>1261</v>
      </c>
      <c r="I1136" s="203" t="s">
        <v>1263</v>
      </c>
      <c r="J1136" s="10" t="s">
        <v>1257</v>
      </c>
      <c r="K1136" s="10"/>
      <c r="L1136" s="10"/>
      <c r="M1136" s="10"/>
      <c r="N1136" s="20"/>
      <c r="O1136" s="20"/>
    </row>
    <row r="1137" spans="1:15" ht="16.5" customHeight="1">
      <c r="A1137" s="12" t="s">
        <v>47</v>
      </c>
      <c r="B1137" s="13" t="s">
        <v>48</v>
      </c>
      <c r="C1137" s="254" t="s">
        <v>1177</v>
      </c>
      <c r="D1137" s="263" t="s">
        <v>1256</v>
      </c>
      <c r="E1137" s="224">
        <v>0</v>
      </c>
      <c r="F1137" s="264"/>
      <c r="G1137" s="20" t="s">
        <v>11</v>
      </c>
      <c r="H1137" s="262" t="s">
        <v>1258</v>
      </c>
      <c r="I1137" s="203"/>
      <c r="J1137" s="10" t="s">
        <v>1257</v>
      </c>
      <c r="K1137" s="10"/>
      <c r="L1137" s="10"/>
      <c r="M1137" s="10"/>
      <c r="N1137" s="20"/>
      <c r="O1137" s="20"/>
    </row>
    <row r="1138" spans="1:15" ht="16.5" customHeight="1">
      <c r="A1138" s="12" t="s">
        <v>50</v>
      </c>
      <c r="B1138" s="13" t="s">
        <v>51</v>
      </c>
      <c r="C1138" s="254" t="s">
        <v>1177</v>
      </c>
      <c r="D1138" s="263" t="s">
        <v>1256</v>
      </c>
      <c r="E1138" s="224">
        <v>0</v>
      </c>
      <c r="F1138" s="264"/>
      <c r="G1138" s="20" t="s">
        <v>11</v>
      </c>
      <c r="H1138" s="262" t="s">
        <v>1258</v>
      </c>
      <c r="I1138" s="203"/>
      <c r="J1138" s="10" t="s">
        <v>1257</v>
      </c>
      <c r="K1138" s="10"/>
      <c r="L1138" s="10"/>
      <c r="M1138" s="10"/>
      <c r="N1138" s="20"/>
      <c r="O1138" s="20"/>
    </row>
    <row r="1139" spans="1:15" ht="16.5" customHeight="1">
      <c r="A1139" s="12" t="s">
        <v>53</v>
      </c>
      <c r="B1139" s="13" t="s">
        <v>54</v>
      </c>
      <c r="C1139" s="254" t="s">
        <v>1177</v>
      </c>
      <c r="D1139" s="263" t="s">
        <v>1256</v>
      </c>
      <c r="E1139" s="224">
        <v>0</v>
      </c>
      <c r="F1139" s="264"/>
      <c r="G1139" s="20" t="s">
        <v>11</v>
      </c>
      <c r="H1139" s="262" t="s">
        <v>1258</v>
      </c>
      <c r="I1139" s="203"/>
      <c r="J1139" s="10" t="s">
        <v>1257</v>
      </c>
      <c r="K1139" s="10"/>
      <c r="L1139" s="10"/>
      <c r="M1139" s="10"/>
      <c r="N1139" s="20"/>
      <c r="O1139" s="20"/>
    </row>
    <row r="1140" spans="1:15" ht="16.5" customHeight="1">
      <c r="A1140" s="12" t="s">
        <v>55</v>
      </c>
      <c r="B1140" s="13" t="s">
        <v>56</v>
      </c>
      <c r="C1140" s="254" t="s">
        <v>1177</v>
      </c>
      <c r="D1140" s="263" t="s">
        <v>1256</v>
      </c>
      <c r="E1140" s="224">
        <v>0.5</v>
      </c>
      <c r="F1140" s="264"/>
      <c r="G1140" s="20" t="s">
        <v>284</v>
      </c>
      <c r="H1140" s="262" t="s">
        <v>1259</v>
      </c>
      <c r="I1140" s="203"/>
      <c r="J1140" s="10" t="s">
        <v>1257</v>
      </c>
      <c r="K1140" s="10"/>
      <c r="L1140" s="10"/>
      <c r="M1140" s="10"/>
      <c r="N1140" s="20"/>
      <c r="O1140" s="20"/>
    </row>
    <row r="1141" spans="1:15" ht="16.5" customHeight="1">
      <c r="A1141" s="12" t="s">
        <v>57</v>
      </c>
      <c r="B1141" s="13" t="s">
        <v>58</v>
      </c>
      <c r="C1141" s="254" t="s">
        <v>1177</v>
      </c>
      <c r="D1141" s="263" t="s">
        <v>1256</v>
      </c>
      <c r="E1141" s="224">
        <v>1</v>
      </c>
      <c r="F1141" s="264"/>
      <c r="G1141" s="20" t="s">
        <v>25</v>
      </c>
      <c r="H1141" s="262" t="s">
        <v>1261</v>
      </c>
      <c r="I1141" s="203"/>
      <c r="J1141" s="10" t="s">
        <v>1257</v>
      </c>
      <c r="K1141" s="10"/>
      <c r="L1141" s="10"/>
      <c r="M1141" s="10"/>
      <c r="N1141" s="20"/>
      <c r="O1141" s="20"/>
    </row>
    <row r="1142" spans="1:15" ht="16.5" customHeight="1">
      <c r="A1142" s="12" t="s">
        <v>61</v>
      </c>
      <c r="B1142" s="13" t="s">
        <v>62</v>
      </c>
      <c r="C1142" s="254" t="s">
        <v>1177</v>
      </c>
      <c r="D1142" s="263" t="s">
        <v>1256</v>
      </c>
      <c r="E1142" s="224">
        <v>0</v>
      </c>
      <c r="F1142" s="264"/>
      <c r="G1142" s="20" t="s">
        <v>11</v>
      </c>
      <c r="H1142" s="262" t="s">
        <v>1258</v>
      </c>
      <c r="I1142" s="203"/>
      <c r="J1142" s="10" t="s">
        <v>1257</v>
      </c>
      <c r="K1142" s="10"/>
      <c r="L1142" s="10"/>
      <c r="M1142" s="10"/>
      <c r="N1142" s="20"/>
      <c r="O1142" s="20"/>
    </row>
    <row r="1143" spans="1:15" ht="16.5" customHeight="1">
      <c r="A1143" s="12" t="s">
        <v>63</v>
      </c>
      <c r="B1143" s="13" t="s">
        <v>64</v>
      </c>
      <c r="C1143" s="254" t="s">
        <v>1177</v>
      </c>
      <c r="D1143" s="263" t="s">
        <v>1256</v>
      </c>
      <c r="E1143" s="224">
        <v>0</v>
      </c>
      <c r="F1143" s="264"/>
      <c r="G1143" s="20" t="s">
        <v>11</v>
      </c>
      <c r="H1143" s="262" t="s">
        <v>1258</v>
      </c>
      <c r="I1143" s="203"/>
      <c r="J1143" s="10" t="s">
        <v>1257</v>
      </c>
      <c r="K1143" s="10"/>
      <c r="L1143" s="10"/>
      <c r="M1143" s="10"/>
      <c r="N1143" s="20"/>
      <c r="O1143" s="20"/>
    </row>
    <row r="1144" spans="1:15" ht="16.5" customHeight="1">
      <c r="A1144" s="12" t="s">
        <v>67</v>
      </c>
      <c r="B1144" s="13" t="s">
        <v>68</v>
      </c>
      <c r="C1144" s="254" t="s">
        <v>1177</v>
      </c>
      <c r="D1144" s="263" t="s">
        <v>1256</v>
      </c>
      <c r="E1144" s="224">
        <v>0</v>
      </c>
      <c r="F1144" s="264"/>
      <c r="G1144" s="20" t="s">
        <v>11</v>
      </c>
      <c r="H1144" s="262" t="s">
        <v>1258</v>
      </c>
      <c r="I1144" s="203"/>
      <c r="J1144" s="10" t="s">
        <v>1257</v>
      </c>
      <c r="K1144" s="10"/>
      <c r="L1144" s="10"/>
      <c r="M1144" s="10"/>
      <c r="N1144" s="20"/>
      <c r="O1144" s="20"/>
    </row>
    <row r="1145" spans="1:15" ht="16.5" customHeight="1">
      <c r="A1145" s="12" t="s">
        <v>71</v>
      </c>
      <c r="B1145" s="13" t="s">
        <v>72</v>
      </c>
      <c r="C1145" s="254" t="s">
        <v>1177</v>
      </c>
      <c r="D1145" s="263" t="s">
        <v>1256</v>
      </c>
      <c r="E1145" s="224">
        <v>0</v>
      </c>
      <c r="F1145" s="264"/>
      <c r="G1145" s="20" t="s">
        <v>11</v>
      </c>
      <c r="H1145" s="262" t="s">
        <v>1258</v>
      </c>
      <c r="I1145" s="203"/>
      <c r="J1145" s="10" t="s">
        <v>1257</v>
      </c>
      <c r="K1145" s="10"/>
      <c r="L1145" s="10"/>
      <c r="M1145" s="10"/>
      <c r="N1145" s="20"/>
      <c r="O1145" s="20"/>
    </row>
    <row r="1146" spans="1:15" ht="16.5" customHeight="1">
      <c r="A1146" s="12" t="s">
        <v>74</v>
      </c>
      <c r="B1146" s="13" t="s">
        <v>75</v>
      </c>
      <c r="C1146" s="254" t="s">
        <v>1177</v>
      </c>
      <c r="D1146" s="263" t="s">
        <v>1256</v>
      </c>
      <c r="E1146" s="224">
        <v>0</v>
      </c>
      <c r="F1146" s="264"/>
      <c r="G1146" s="20" t="s">
        <v>11</v>
      </c>
      <c r="H1146" s="262" t="s">
        <v>1258</v>
      </c>
      <c r="I1146" s="203"/>
      <c r="J1146" s="10" t="s">
        <v>1257</v>
      </c>
      <c r="K1146" s="10"/>
      <c r="L1146" s="10"/>
      <c r="M1146" s="10"/>
      <c r="N1146" s="20"/>
      <c r="O1146" s="20"/>
    </row>
    <row r="1147" spans="1:15" ht="16.5" customHeight="1">
      <c r="A1147" s="12" t="s">
        <v>76</v>
      </c>
      <c r="B1147" s="13" t="s">
        <v>77</v>
      </c>
      <c r="C1147" s="254" t="s">
        <v>1177</v>
      </c>
      <c r="D1147" s="263" t="s">
        <v>1256</v>
      </c>
      <c r="E1147" s="224">
        <v>0</v>
      </c>
      <c r="F1147" s="264"/>
      <c r="G1147" s="20" t="s">
        <v>11</v>
      </c>
      <c r="H1147" s="262" t="s">
        <v>1258</v>
      </c>
      <c r="I1147" s="203"/>
      <c r="J1147" s="10" t="s">
        <v>1257</v>
      </c>
      <c r="K1147" s="10"/>
      <c r="L1147" s="10"/>
      <c r="M1147" s="10"/>
      <c r="N1147" s="20"/>
      <c r="O1147" s="20"/>
    </row>
    <row r="1148" spans="1:15" ht="16.5" customHeight="1">
      <c r="A1148" s="12" t="s">
        <v>80</v>
      </c>
      <c r="B1148" s="13" t="s">
        <v>81</v>
      </c>
      <c r="C1148" s="254" t="s">
        <v>1177</v>
      </c>
      <c r="D1148" s="263" t="s">
        <v>1256</v>
      </c>
      <c r="E1148" s="224">
        <v>1</v>
      </c>
      <c r="F1148" s="264"/>
      <c r="G1148" s="20" t="s">
        <v>25</v>
      </c>
      <c r="H1148" s="262" t="s">
        <v>1261</v>
      </c>
      <c r="I1148" s="203" t="s">
        <v>1263</v>
      </c>
      <c r="J1148" s="10" t="s">
        <v>1257</v>
      </c>
      <c r="K1148" s="10"/>
      <c r="L1148" s="10"/>
      <c r="M1148" s="10"/>
      <c r="N1148" s="20"/>
      <c r="O1148" s="20"/>
    </row>
    <row r="1149" spans="1:15" ht="16.5" customHeight="1">
      <c r="A1149" s="12" t="s">
        <v>83</v>
      </c>
      <c r="B1149" s="13" t="s">
        <v>84</v>
      </c>
      <c r="C1149" s="254" t="s">
        <v>1177</v>
      </c>
      <c r="D1149" s="263" t="s">
        <v>1256</v>
      </c>
      <c r="E1149" s="224">
        <v>0</v>
      </c>
      <c r="F1149" s="264"/>
      <c r="G1149" s="20" t="s">
        <v>11</v>
      </c>
      <c r="H1149" s="262" t="s">
        <v>1258</v>
      </c>
      <c r="I1149" s="203"/>
      <c r="J1149" s="10" t="s">
        <v>1257</v>
      </c>
      <c r="K1149" s="10"/>
      <c r="L1149" s="10"/>
      <c r="M1149" s="10"/>
      <c r="N1149" s="20"/>
      <c r="O1149" s="20"/>
    </row>
    <row r="1150" spans="1:15" ht="16.5" customHeight="1">
      <c r="A1150" s="12" t="s">
        <v>86</v>
      </c>
      <c r="B1150" s="13" t="s">
        <v>87</v>
      </c>
      <c r="C1150" s="254" t="s">
        <v>1177</v>
      </c>
      <c r="D1150" s="263" t="s">
        <v>1256</v>
      </c>
      <c r="E1150" s="224">
        <v>0</v>
      </c>
      <c r="F1150" s="264"/>
      <c r="G1150" s="20" t="s">
        <v>11</v>
      </c>
      <c r="H1150" s="262" t="s">
        <v>1258</v>
      </c>
      <c r="I1150" s="203"/>
      <c r="J1150" s="10" t="s">
        <v>1257</v>
      </c>
      <c r="K1150" s="10"/>
      <c r="L1150" s="10"/>
      <c r="M1150" s="10"/>
      <c r="N1150" s="20"/>
      <c r="O1150" s="20"/>
    </row>
    <row r="1151" spans="1:15" ht="16.5" customHeight="1">
      <c r="A1151" s="12" t="s">
        <v>89</v>
      </c>
      <c r="B1151" s="13" t="s">
        <v>90</v>
      </c>
      <c r="C1151" s="254" t="s">
        <v>1177</v>
      </c>
      <c r="D1151" s="263" t="s">
        <v>1256</v>
      </c>
      <c r="E1151" s="224">
        <v>0</v>
      </c>
      <c r="F1151" s="264"/>
      <c r="G1151" s="20" t="s">
        <v>11</v>
      </c>
      <c r="H1151" s="262" t="s">
        <v>1258</v>
      </c>
      <c r="I1151" s="203"/>
      <c r="J1151" s="10" t="s">
        <v>1257</v>
      </c>
      <c r="K1151" s="10"/>
      <c r="L1151" s="10"/>
      <c r="M1151" s="10"/>
      <c r="N1151" s="20"/>
      <c r="O1151" s="20"/>
    </row>
    <row r="1152" spans="1:15" ht="16.5" customHeight="1">
      <c r="A1152" s="12" t="s">
        <v>91</v>
      </c>
      <c r="B1152" s="13" t="s">
        <v>92</v>
      </c>
      <c r="C1152" s="254" t="s">
        <v>1177</v>
      </c>
      <c r="D1152" s="263" t="s">
        <v>1256</v>
      </c>
      <c r="E1152" s="224">
        <v>0</v>
      </c>
      <c r="F1152" s="264"/>
      <c r="G1152" s="20" t="s">
        <v>11</v>
      </c>
      <c r="H1152" s="262" t="s">
        <v>1258</v>
      </c>
      <c r="I1152" s="203"/>
      <c r="J1152" s="10" t="s">
        <v>1257</v>
      </c>
      <c r="K1152" s="10"/>
      <c r="L1152" s="10"/>
      <c r="M1152" s="10"/>
      <c r="N1152" s="20"/>
      <c r="O1152" s="20"/>
    </row>
    <row r="1153" spans="1:15" ht="16.5" customHeight="1">
      <c r="A1153" s="12" t="s">
        <v>94</v>
      </c>
      <c r="B1153" s="13" t="s">
        <v>95</v>
      </c>
      <c r="C1153" s="254" t="s">
        <v>1177</v>
      </c>
      <c r="D1153" s="263" t="s">
        <v>1256</v>
      </c>
      <c r="E1153" s="224">
        <v>0</v>
      </c>
      <c r="F1153" s="264"/>
      <c r="G1153" s="20" t="s">
        <v>11</v>
      </c>
      <c r="H1153" s="262" t="s">
        <v>1258</v>
      </c>
      <c r="I1153" s="203"/>
      <c r="J1153" s="10" t="s">
        <v>1257</v>
      </c>
      <c r="K1153" s="10"/>
      <c r="L1153" s="10"/>
      <c r="M1153" s="10"/>
      <c r="N1153" s="20"/>
      <c r="O1153" s="20"/>
    </row>
    <row r="1154" spans="1:15" ht="16.5" customHeight="1">
      <c r="A1154" s="12" t="s">
        <v>96</v>
      </c>
      <c r="B1154" s="13" t="s">
        <v>97</v>
      </c>
      <c r="C1154" s="254" t="s">
        <v>1177</v>
      </c>
      <c r="D1154" s="263" t="s">
        <v>1256</v>
      </c>
      <c r="E1154" s="224">
        <v>0</v>
      </c>
      <c r="F1154" s="264"/>
      <c r="G1154" s="20" t="s">
        <v>11</v>
      </c>
      <c r="H1154" s="262" t="s">
        <v>1258</v>
      </c>
      <c r="I1154" s="203"/>
      <c r="J1154" s="10" t="s">
        <v>1257</v>
      </c>
      <c r="K1154" s="10"/>
      <c r="L1154" s="10"/>
      <c r="M1154" s="10"/>
      <c r="N1154" s="20"/>
      <c r="O1154" s="20"/>
    </row>
    <row r="1155" spans="1:15" ht="16.5" customHeight="1">
      <c r="A1155" s="12" t="s">
        <v>100</v>
      </c>
      <c r="B1155" s="13" t="s">
        <v>101</v>
      </c>
      <c r="C1155" s="254" t="s">
        <v>1177</v>
      </c>
      <c r="D1155" s="263" t="s">
        <v>1256</v>
      </c>
      <c r="E1155" s="224">
        <v>0</v>
      </c>
      <c r="F1155" s="264"/>
      <c r="G1155" s="20" t="s">
        <v>11</v>
      </c>
      <c r="H1155" s="262" t="s">
        <v>1258</v>
      </c>
      <c r="I1155" s="203"/>
      <c r="J1155" s="10" t="s">
        <v>1257</v>
      </c>
      <c r="K1155" s="10"/>
      <c r="L1155" s="10"/>
      <c r="M1155" s="10"/>
      <c r="N1155" s="20"/>
      <c r="O1155" s="20"/>
    </row>
    <row r="1156" spans="1:15" ht="16.5" customHeight="1">
      <c r="A1156" s="12" t="s">
        <v>102</v>
      </c>
      <c r="B1156" s="13" t="s">
        <v>103</v>
      </c>
      <c r="C1156" s="254" t="s">
        <v>1177</v>
      </c>
      <c r="D1156" s="263" t="s">
        <v>1256</v>
      </c>
      <c r="E1156" s="224">
        <v>1</v>
      </c>
      <c r="F1156" s="264"/>
      <c r="G1156" s="20" t="s">
        <v>25</v>
      </c>
      <c r="H1156" s="262" t="s">
        <v>1261</v>
      </c>
      <c r="I1156" s="203" t="s">
        <v>1263</v>
      </c>
      <c r="J1156" s="10" t="s">
        <v>1257</v>
      </c>
      <c r="K1156" s="10"/>
      <c r="L1156" s="10"/>
      <c r="M1156" s="10"/>
      <c r="N1156" s="20"/>
      <c r="O1156" s="20"/>
    </row>
    <row r="1157" spans="1:15" ht="16.5" customHeight="1">
      <c r="A1157" s="12" t="s">
        <v>107</v>
      </c>
      <c r="B1157" s="13" t="s">
        <v>108</v>
      </c>
      <c r="C1157" s="254" t="s">
        <v>1177</v>
      </c>
      <c r="D1157" s="263" t="s">
        <v>1256</v>
      </c>
      <c r="E1157" s="224">
        <v>0</v>
      </c>
      <c r="F1157" s="264"/>
      <c r="G1157" s="20" t="s">
        <v>11</v>
      </c>
      <c r="H1157" s="262" t="s">
        <v>1258</v>
      </c>
      <c r="I1157" s="203"/>
      <c r="J1157" s="10" t="s">
        <v>1257</v>
      </c>
      <c r="K1157" s="10"/>
      <c r="L1157" s="10"/>
      <c r="M1157" s="10"/>
      <c r="N1157" s="20"/>
      <c r="O1157" s="20"/>
    </row>
    <row r="1158" spans="1:15" ht="16.5" customHeight="1">
      <c r="A1158" s="12" t="s">
        <v>110</v>
      </c>
      <c r="B1158" s="13" t="s">
        <v>111</v>
      </c>
      <c r="C1158" s="254" t="s">
        <v>1177</v>
      </c>
      <c r="D1158" s="263" t="s">
        <v>1256</v>
      </c>
      <c r="E1158" s="224">
        <v>1</v>
      </c>
      <c r="F1158" s="264"/>
      <c r="G1158" s="20" t="s">
        <v>25</v>
      </c>
      <c r="H1158" s="262" t="s">
        <v>1261</v>
      </c>
      <c r="I1158" s="203" t="s">
        <v>1263</v>
      </c>
      <c r="J1158" s="10" t="s">
        <v>1257</v>
      </c>
      <c r="K1158" s="10"/>
      <c r="L1158" s="10"/>
      <c r="M1158" s="10"/>
      <c r="N1158" s="20"/>
      <c r="O1158" s="20"/>
    </row>
    <row r="1159" spans="1:15" ht="16.5" customHeight="1">
      <c r="A1159" s="12" t="s">
        <v>112</v>
      </c>
      <c r="B1159" s="13" t="s">
        <v>113</v>
      </c>
      <c r="C1159" s="254" t="s">
        <v>1177</v>
      </c>
      <c r="D1159" s="263" t="s">
        <v>1256</v>
      </c>
      <c r="E1159" s="224">
        <v>1</v>
      </c>
      <c r="F1159" s="264"/>
      <c r="G1159" s="20" t="s">
        <v>25</v>
      </c>
      <c r="H1159" s="262" t="s">
        <v>1261</v>
      </c>
      <c r="I1159" s="203" t="s">
        <v>1263</v>
      </c>
      <c r="J1159" s="10" t="s">
        <v>1257</v>
      </c>
      <c r="K1159" s="10"/>
      <c r="L1159" s="10"/>
      <c r="M1159" s="10"/>
      <c r="N1159" s="20"/>
      <c r="O1159" s="20"/>
    </row>
    <row r="1160" spans="1:15" ht="16.5" customHeight="1">
      <c r="A1160" s="12" t="s">
        <v>116</v>
      </c>
      <c r="B1160" s="13" t="s">
        <v>117</v>
      </c>
      <c r="C1160" s="254" t="s">
        <v>1177</v>
      </c>
      <c r="D1160" s="263" t="s">
        <v>1256</v>
      </c>
      <c r="E1160" s="224">
        <v>0</v>
      </c>
      <c r="F1160" s="264"/>
      <c r="G1160" s="20" t="s">
        <v>11</v>
      </c>
      <c r="H1160" s="262" t="s">
        <v>1258</v>
      </c>
      <c r="I1160" s="20"/>
      <c r="J1160" s="10" t="s">
        <v>1257</v>
      </c>
      <c r="K1160" s="10"/>
      <c r="L1160" s="10"/>
      <c r="M1160" s="10"/>
      <c r="N1160" s="20"/>
      <c r="O1160" s="20"/>
    </row>
    <row r="1161" spans="1:15" ht="16.5" customHeight="1">
      <c r="A1161" s="12" t="s">
        <v>119</v>
      </c>
      <c r="B1161" s="13" t="s">
        <v>120</v>
      </c>
      <c r="C1161" s="254" t="s">
        <v>1177</v>
      </c>
      <c r="D1161" s="263" t="s">
        <v>1256</v>
      </c>
      <c r="E1161" s="224">
        <v>0</v>
      </c>
      <c r="F1161" s="264"/>
      <c r="G1161" s="20" t="s">
        <v>11</v>
      </c>
      <c r="H1161" s="262" t="s">
        <v>1258</v>
      </c>
      <c r="I1161" s="203"/>
      <c r="J1161" s="10" t="s">
        <v>1257</v>
      </c>
      <c r="K1161" s="10"/>
      <c r="L1161" s="10"/>
      <c r="M1161" s="10"/>
      <c r="N1161" s="20"/>
      <c r="O1161" s="20"/>
    </row>
    <row r="1162" spans="1:15" ht="16.5" customHeight="1">
      <c r="A1162" s="12" t="s">
        <v>122</v>
      </c>
      <c r="B1162" s="13" t="s">
        <v>123</v>
      </c>
      <c r="C1162" s="254" t="s">
        <v>1177</v>
      </c>
      <c r="D1162" s="263" t="s">
        <v>1256</v>
      </c>
      <c r="E1162" s="224">
        <v>0.5</v>
      </c>
      <c r="F1162" s="264"/>
      <c r="G1162" s="20" t="s">
        <v>284</v>
      </c>
      <c r="H1162" s="262" t="s">
        <v>1259</v>
      </c>
      <c r="I1162" s="203"/>
      <c r="J1162" s="10" t="s">
        <v>1257</v>
      </c>
      <c r="K1162" s="10"/>
      <c r="L1162" s="10"/>
      <c r="M1162" s="10"/>
      <c r="N1162" s="20"/>
      <c r="O1162" s="20"/>
    </row>
    <row r="1163" spans="1:15" ht="16.5" customHeight="1">
      <c r="A1163" s="12" t="s">
        <v>125</v>
      </c>
      <c r="B1163" s="13" t="s">
        <v>126</v>
      </c>
      <c r="C1163" s="254" t="s">
        <v>1177</v>
      </c>
      <c r="D1163" s="263" t="s">
        <v>1256</v>
      </c>
      <c r="E1163" s="224">
        <v>1</v>
      </c>
      <c r="F1163" s="264"/>
      <c r="G1163" s="20" t="s">
        <v>25</v>
      </c>
      <c r="H1163" s="262" t="s">
        <v>1261</v>
      </c>
      <c r="I1163" s="203" t="s">
        <v>1263</v>
      </c>
      <c r="J1163" s="10" t="s">
        <v>1257</v>
      </c>
      <c r="K1163" s="10"/>
      <c r="L1163" s="10"/>
      <c r="M1163" s="10"/>
      <c r="N1163" s="20"/>
      <c r="O1163" s="20"/>
    </row>
    <row r="1164" spans="1:15" ht="16.5" customHeight="1">
      <c r="A1164" s="12" t="s">
        <v>127</v>
      </c>
      <c r="B1164" s="13" t="s">
        <v>128</v>
      </c>
      <c r="C1164" s="254" t="s">
        <v>1177</v>
      </c>
      <c r="D1164" s="263" t="s">
        <v>1256</v>
      </c>
      <c r="E1164" s="224">
        <v>1</v>
      </c>
      <c r="F1164" s="264"/>
      <c r="G1164" s="20" t="s">
        <v>25</v>
      </c>
      <c r="H1164" s="262" t="s">
        <v>1261</v>
      </c>
      <c r="I1164" s="203" t="s">
        <v>1263</v>
      </c>
      <c r="J1164" s="10" t="s">
        <v>1257</v>
      </c>
      <c r="K1164" s="10"/>
      <c r="L1164" s="10"/>
      <c r="M1164" s="10"/>
      <c r="N1164" s="20"/>
      <c r="O1164" s="20"/>
    </row>
    <row r="1165" spans="1:15" ht="16.5" customHeight="1">
      <c r="A1165" s="12" t="s">
        <v>129</v>
      </c>
      <c r="B1165" s="13" t="s">
        <v>130</v>
      </c>
      <c r="C1165" s="254" t="s">
        <v>1177</v>
      </c>
      <c r="D1165" s="263" t="s">
        <v>1256</v>
      </c>
      <c r="E1165" s="224">
        <v>0</v>
      </c>
      <c r="F1165" s="264"/>
      <c r="G1165" s="20" t="s">
        <v>11</v>
      </c>
      <c r="H1165" s="262" t="s">
        <v>1258</v>
      </c>
      <c r="I1165" s="203"/>
      <c r="J1165" s="10" t="s">
        <v>1257</v>
      </c>
      <c r="K1165" s="10"/>
      <c r="L1165" s="10"/>
      <c r="M1165" s="10"/>
      <c r="N1165" s="20"/>
      <c r="O1165" s="20"/>
    </row>
    <row r="1166" spans="1:15" ht="16.5" customHeight="1">
      <c r="A1166" s="12" t="s">
        <v>132</v>
      </c>
      <c r="B1166" s="13" t="s">
        <v>133</v>
      </c>
      <c r="C1166" s="254" t="s">
        <v>1177</v>
      </c>
      <c r="D1166" s="263" t="s">
        <v>1256</v>
      </c>
      <c r="E1166" s="224">
        <v>0</v>
      </c>
      <c r="F1166" s="264"/>
      <c r="G1166" s="20" t="s">
        <v>11</v>
      </c>
      <c r="H1166" s="262" t="s">
        <v>1258</v>
      </c>
      <c r="I1166" s="20"/>
      <c r="J1166" s="10" t="s">
        <v>1257</v>
      </c>
      <c r="K1166" s="203"/>
      <c r="L1166" s="203"/>
      <c r="M1166" s="203"/>
      <c r="N1166" s="20"/>
      <c r="O1166" s="20"/>
    </row>
    <row r="1167" spans="1:15" ht="16.5" customHeight="1">
      <c r="A1167" s="12" t="s">
        <v>134</v>
      </c>
      <c r="B1167" s="13" t="s">
        <v>135</v>
      </c>
      <c r="C1167" s="254" t="s">
        <v>1177</v>
      </c>
      <c r="D1167" s="263" t="s">
        <v>1256</v>
      </c>
      <c r="E1167" s="224">
        <v>1</v>
      </c>
      <c r="F1167" s="264"/>
      <c r="G1167" s="20" t="s">
        <v>25</v>
      </c>
      <c r="H1167" s="262" t="s">
        <v>1261</v>
      </c>
      <c r="I1167" s="203" t="s">
        <v>1263</v>
      </c>
      <c r="J1167" s="10" t="s">
        <v>1257</v>
      </c>
      <c r="K1167" s="10"/>
      <c r="L1167" s="10"/>
      <c r="M1167" s="10"/>
      <c r="N1167" s="20"/>
      <c r="O1167" s="20"/>
    </row>
    <row r="1168" spans="1:15" ht="16.5" customHeight="1">
      <c r="A1168" s="12" t="s">
        <v>139</v>
      </c>
      <c r="B1168" s="13" t="s">
        <v>140</v>
      </c>
      <c r="C1168" s="254" t="s">
        <v>1177</v>
      </c>
      <c r="D1168" s="263" t="s">
        <v>1256</v>
      </c>
      <c r="E1168" s="224">
        <v>0</v>
      </c>
      <c r="F1168" s="264"/>
      <c r="G1168" s="20" t="s">
        <v>11</v>
      </c>
      <c r="H1168" s="262" t="s">
        <v>1258</v>
      </c>
      <c r="I1168" s="203"/>
      <c r="J1168" s="10" t="s">
        <v>1257</v>
      </c>
      <c r="K1168" s="10"/>
      <c r="L1168" s="10"/>
      <c r="M1168" s="10"/>
      <c r="N1168" s="20"/>
      <c r="O1168" s="20"/>
    </row>
    <row r="1169" spans="1:15" ht="16.5" customHeight="1">
      <c r="A1169" s="12" t="s">
        <v>141</v>
      </c>
      <c r="B1169" s="13" t="s">
        <v>142</v>
      </c>
      <c r="C1169" s="254" t="s">
        <v>1177</v>
      </c>
      <c r="D1169" s="263" t="s">
        <v>1256</v>
      </c>
      <c r="E1169" s="224">
        <v>1</v>
      </c>
      <c r="F1169" s="264"/>
      <c r="G1169" s="20" t="s">
        <v>25</v>
      </c>
      <c r="H1169" s="262" t="s">
        <v>1261</v>
      </c>
      <c r="I1169" s="203" t="s">
        <v>1263</v>
      </c>
      <c r="J1169" s="10" t="s">
        <v>1257</v>
      </c>
      <c r="K1169" s="10"/>
      <c r="L1169" s="10"/>
      <c r="M1169" s="10"/>
      <c r="N1169" s="20"/>
      <c r="O1169" s="20"/>
    </row>
    <row r="1170" spans="1:15" ht="16.5" customHeight="1">
      <c r="A1170" s="12" t="s">
        <v>144</v>
      </c>
      <c r="B1170" s="13" t="s">
        <v>145</v>
      </c>
      <c r="C1170" s="254" t="s">
        <v>1177</v>
      </c>
      <c r="D1170" s="263" t="s">
        <v>1256</v>
      </c>
      <c r="E1170" s="224">
        <v>0</v>
      </c>
      <c r="F1170" s="264"/>
      <c r="G1170" s="20" t="s">
        <v>11</v>
      </c>
      <c r="H1170" s="262" t="s">
        <v>1258</v>
      </c>
      <c r="I1170" s="203"/>
      <c r="J1170" s="10" t="s">
        <v>1257</v>
      </c>
      <c r="K1170" s="10"/>
      <c r="L1170" s="10"/>
      <c r="M1170" s="10"/>
      <c r="N1170" s="20"/>
      <c r="O1170" s="20"/>
    </row>
    <row r="1171" spans="1:15" ht="16.5" customHeight="1">
      <c r="A1171" s="12" t="s">
        <v>147</v>
      </c>
      <c r="B1171" s="13" t="s">
        <v>148</v>
      </c>
      <c r="C1171" s="254" t="s">
        <v>1177</v>
      </c>
      <c r="D1171" s="263" t="s">
        <v>1256</v>
      </c>
      <c r="E1171" s="224">
        <v>0</v>
      </c>
      <c r="F1171" s="264"/>
      <c r="G1171" s="20" t="s">
        <v>11</v>
      </c>
      <c r="H1171" s="262" t="s">
        <v>1258</v>
      </c>
      <c r="I1171" s="203"/>
      <c r="J1171" s="10" t="s">
        <v>1257</v>
      </c>
      <c r="K1171" s="10"/>
      <c r="L1171" s="10"/>
      <c r="M1171" s="10"/>
      <c r="N1171" s="20"/>
      <c r="O1171" s="20"/>
    </row>
    <row r="1172" spans="1:15" ht="16.5" customHeight="1">
      <c r="A1172" s="12" t="s">
        <v>151</v>
      </c>
      <c r="B1172" s="13" t="s">
        <v>152</v>
      </c>
      <c r="C1172" s="254" t="s">
        <v>1177</v>
      </c>
      <c r="D1172" s="263" t="s">
        <v>1256</v>
      </c>
      <c r="E1172" s="224">
        <v>0.5</v>
      </c>
      <c r="F1172" s="264"/>
      <c r="G1172" s="20" t="s">
        <v>284</v>
      </c>
      <c r="H1172" s="262" t="s">
        <v>1259</v>
      </c>
      <c r="I1172" s="203"/>
      <c r="J1172" s="10" t="s">
        <v>1257</v>
      </c>
      <c r="K1172" s="10"/>
      <c r="L1172" s="10"/>
      <c r="M1172" s="10"/>
      <c r="N1172" s="20"/>
      <c r="O1172" s="20"/>
    </row>
    <row r="1173" spans="1:15" ht="16.5" customHeight="1">
      <c r="A1173" s="12" t="s">
        <v>153</v>
      </c>
      <c r="B1173" s="13" t="s">
        <v>154</v>
      </c>
      <c r="C1173" s="254" t="s">
        <v>1177</v>
      </c>
      <c r="D1173" s="263" t="s">
        <v>1256</v>
      </c>
      <c r="E1173" s="224">
        <v>0.5</v>
      </c>
      <c r="F1173" s="264"/>
      <c r="G1173" s="20" t="s">
        <v>284</v>
      </c>
      <c r="H1173" s="262" t="s">
        <v>1259</v>
      </c>
      <c r="I1173" s="203"/>
      <c r="J1173" s="10" t="s">
        <v>1257</v>
      </c>
      <c r="K1173" s="10"/>
      <c r="L1173" s="10"/>
      <c r="M1173" s="10"/>
      <c r="N1173" s="20"/>
      <c r="O1173" s="20"/>
    </row>
    <row r="1174" spans="1:15" ht="16.5" customHeight="1">
      <c r="A1174" s="21" t="s">
        <v>156</v>
      </c>
      <c r="B1174" s="22" t="s">
        <v>157</v>
      </c>
      <c r="C1174" s="257" t="s">
        <v>1177</v>
      </c>
      <c r="D1174" s="265" t="s">
        <v>1256</v>
      </c>
      <c r="E1174" s="227">
        <v>0.5</v>
      </c>
      <c r="F1174" s="266"/>
      <c r="G1174" s="111" t="s">
        <v>284</v>
      </c>
      <c r="H1174" s="269" t="s">
        <v>1259</v>
      </c>
      <c r="I1174" s="111"/>
      <c r="J1174" s="10" t="s">
        <v>1257</v>
      </c>
      <c r="K1174" s="10"/>
      <c r="L1174" s="30"/>
      <c r="M1174" s="30"/>
      <c r="N1174" s="111"/>
      <c r="O1174" s="111"/>
    </row>
    <row r="1175" spans="1:15" ht="16.5" customHeight="1">
      <c r="A1175" s="86" t="s">
        <v>2</v>
      </c>
      <c r="B1175" s="87" t="s">
        <v>3</v>
      </c>
      <c r="C1175" s="228" t="s">
        <v>1177</v>
      </c>
      <c r="D1175" s="270" t="s">
        <v>1264</v>
      </c>
      <c r="E1175" s="220">
        <v>0</v>
      </c>
      <c r="F1175" s="271"/>
      <c r="G1175" s="206" t="s">
        <v>11</v>
      </c>
      <c r="H1175" s="234" t="s">
        <v>1266</v>
      </c>
      <c r="I1175" s="222"/>
      <c r="J1175" s="10" t="s">
        <v>1265</v>
      </c>
      <c r="K1175" s="10"/>
      <c r="L1175" s="9"/>
      <c r="M1175" s="9"/>
      <c r="N1175" s="92"/>
      <c r="O1175" s="207"/>
    </row>
    <row r="1176" spans="1:15" ht="16.5" customHeight="1">
      <c r="A1176" s="97" t="s">
        <v>12</v>
      </c>
      <c r="B1176" s="98" t="s">
        <v>13</v>
      </c>
      <c r="C1176" s="99" t="s">
        <v>1177</v>
      </c>
      <c r="D1176" s="270" t="s">
        <v>1264</v>
      </c>
      <c r="E1176" s="224">
        <v>0</v>
      </c>
      <c r="F1176" s="272"/>
      <c r="G1176" s="210" t="s">
        <v>11</v>
      </c>
      <c r="H1176" s="234" t="s">
        <v>1266</v>
      </c>
      <c r="I1176" s="203"/>
      <c r="J1176" s="10" t="s">
        <v>1265</v>
      </c>
      <c r="K1176" s="10"/>
      <c r="L1176" s="10"/>
      <c r="M1176" s="10"/>
      <c r="N1176" s="89"/>
      <c r="O1176" s="114"/>
    </row>
    <row r="1177" spans="1:15" ht="16.5" customHeight="1">
      <c r="A1177" s="97" t="s">
        <v>14</v>
      </c>
      <c r="B1177" s="98" t="s">
        <v>15</v>
      </c>
      <c r="C1177" s="99" t="s">
        <v>1177</v>
      </c>
      <c r="D1177" s="270" t="s">
        <v>1264</v>
      </c>
      <c r="E1177" s="224">
        <v>0</v>
      </c>
      <c r="F1177" s="272" t="s">
        <v>815</v>
      </c>
      <c r="G1177" s="210" t="s">
        <v>11</v>
      </c>
      <c r="H1177" s="234" t="s">
        <v>1266</v>
      </c>
      <c r="I1177" s="203" t="s">
        <v>1267</v>
      </c>
      <c r="J1177" s="10" t="s">
        <v>1265</v>
      </c>
      <c r="K1177" s="10" t="s">
        <v>1268</v>
      </c>
      <c r="L1177" s="10" t="s">
        <v>1269</v>
      </c>
      <c r="M1177" s="10" t="s">
        <v>1270</v>
      </c>
      <c r="N1177" s="10" t="s">
        <v>1271</v>
      </c>
      <c r="O1177" s="10" t="s">
        <v>1272</v>
      </c>
    </row>
    <row r="1178" spans="1:15" ht="16.5" customHeight="1">
      <c r="A1178" s="97" t="s">
        <v>16</v>
      </c>
      <c r="B1178" s="98" t="s">
        <v>17</v>
      </c>
      <c r="C1178" s="99" t="s">
        <v>1177</v>
      </c>
      <c r="D1178" s="270" t="s">
        <v>1264</v>
      </c>
      <c r="E1178" s="224">
        <v>0</v>
      </c>
      <c r="F1178" s="272"/>
      <c r="G1178" s="210" t="s">
        <v>11</v>
      </c>
      <c r="H1178" s="234" t="s">
        <v>1266</v>
      </c>
      <c r="I1178" s="225" t="s">
        <v>1273</v>
      </c>
      <c r="J1178" s="10" t="s">
        <v>1265</v>
      </c>
      <c r="K1178" s="10"/>
      <c r="L1178" s="10"/>
      <c r="M1178" s="10"/>
      <c r="N1178" s="89"/>
      <c r="O1178" s="114"/>
    </row>
    <row r="1179" spans="1:15" ht="16.5" customHeight="1">
      <c r="A1179" s="97" t="s">
        <v>18</v>
      </c>
      <c r="B1179" s="98" t="s">
        <v>19</v>
      </c>
      <c r="C1179" s="99" t="s">
        <v>1177</v>
      </c>
      <c r="D1179" s="270" t="s">
        <v>1264</v>
      </c>
      <c r="E1179" s="224">
        <v>1</v>
      </c>
      <c r="F1179" s="272"/>
      <c r="G1179" s="210" t="s">
        <v>25</v>
      </c>
      <c r="H1179" s="234" t="s">
        <v>1266</v>
      </c>
      <c r="I1179" s="20" t="s">
        <v>1274</v>
      </c>
      <c r="J1179" s="10" t="s">
        <v>1265</v>
      </c>
      <c r="K1179" s="10" t="s">
        <v>1275</v>
      </c>
      <c r="L1179" s="10" t="s">
        <v>1276</v>
      </c>
      <c r="M1179" s="10" t="s">
        <v>1277</v>
      </c>
      <c r="N1179" s="20"/>
      <c r="O1179" s="256"/>
    </row>
    <row r="1180" spans="1:15" ht="16.5" customHeight="1">
      <c r="A1180" s="97" t="s">
        <v>20</v>
      </c>
      <c r="B1180" s="98" t="s">
        <v>21</v>
      </c>
      <c r="C1180" s="99" t="s">
        <v>1177</v>
      </c>
      <c r="D1180" s="270" t="s">
        <v>1264</v>
      </c>
      <c r="E1180" s="224">
        <v>0</v>
      </c>
      <c r="F1180" s="272"/>
      <c r="G1180" s="210" t="s">
        <v>11</v>
      </c>
      <c r="H1180" s="234" t="s">
        <v>1266</v>
      </c>
      <c r="I1180" s="20" t="s">
        <v>1278</v>
      </c>
      <c r="J1180" s="10" t="s">
        <v>1265</v>
      </c>
      <c r="K1180" s="10" t="s">
        <v>1279</v>
      </c>
      <c r="L1180" s="10"/>
      <c r="M1180" s="10"/>
      <c r="N1180" s="20"/>
      <c r="O1180" s="256"/>
    </row>
    <row r="1181" spans="1:15" ht="16.5" customHeight="1">
      <c r="A1181" s="97" t="s">
        <v>26</v>
      </c>
      <c r="B1181" s="98" t="s">
        <v>27</v>
      </c>
      <c r="C1181" s="99" t="s">
        <v>1177</v>
      </c>
      <c r="D1181" s="270" t="s">
        <v>1264</v>
      </c>
      <c r="E1181" s="224">
        <v>0</v>
      </c>
      <c r="F1181" s="272"/>
      <c r="G1181" s="210" t="s">
        <v>11</v>
      </c>
      <c r="H1181" s="234" t="s">
        <v>1266</v>
      </c>
      <c r="I1181" s="225" t="s">
        <v>1280</v>
      </c>
      <c r="J1181" s="10" t="s">
        <v>1265</v>
      </c>
      <c r="K1181" s="10"/>
      <c r="L1181" s="10"/>
      <c r="M1181" s="10"/>
      <c r="N1181" s="89"/>
      <c r="O1181" s="114"/>
    </row>
    <row r="1182" spans="1:15" ht="16.5" customHeight="1">
      <c r="A1182" s="97" t="s">
        <v>29</v>
      </c>
      <c r="B1182" s="98" t="s">
        <v>30</v>
      </c>
      <c r="C1182" s="99" t="s">
        <v>1177</v>
      </c>
      <c r="D1182" s="270" t="s">
        <v>1264</v>
      </c>
      <c r="E1182" s="224">
        <v>0</v>
      </c>
      <c r="F1182" s="272"/>
      <c r="G1182" s="210" t="s">
        <v>11</v>
      </c>
      <c r="H1182" s="234" t="s">
        <v>1266</v>
      </c>
      <c r="I1182" s="225"/>
      <c r="J1182" s="10" t="s">
        <v>1265</v>
      </c>
      <c r="K1182" s="10"/>
      <c r="L1182" s="10"/>
      <c r="M1182" s="10"/>
      <c r="N1182" s="89"/>
      <c r="O1182" s="114"/>
    </row>
    <row r="1183" spans="1:15" ht="16.5" customHeight="1">
      <c r="A1183" s="97" t="s">
        <v>32</v>
      </c>
      <c r="B1183" s="98" t="s">
        <v>33</v>
      </c>
      <c r="C1183" s="99" t="s">
        <v>1177</v>
      </c>
      <c r="D1183" s="270" t="s">
        <v>1264</v>
      </c>
      <c r="E1183" s="224">
        <v>0</v>
      </c>
      <c r="F1183" s="272"/>
      <c r="G1183" s="210" t="s">
        <v>11</v>
      </c>
      <c r="H1183" s="234" t="s">
        <v>1266</v>
      </c>
      <c r="I1183" s="225" t="s">
        <v>1281</v>
      </c>
      <c r="J1183" s="10" t="s">
        <v>1265</v>
      </c>
      <c r="K1183" s="10"/>
      <c r="L1183" s="10"/>
      <c r="M1183" s="10"/>
      <c r="N1183" s="89"/>
      <c r="O1183" s="114"/>
    </row>
    <row r="1184" spans="1:15" ht="16.5" customHeight="1">
      <c r="A1184" s="97" t="s">
        <v>34</v>
      </c>
      <c r="B1184" s="98" t="s">
        <v>35</v>
      </c>
      <c r="C1184" s="99" t="s">
        <v>1177</v>
      </c>
      <c r="D1184" s="270" t="s">
        <v>1264</v>
      </c>
      <c r="E1184" s="224">
        <v>0</v>
      </c>
      <c r="F1184" s="272"/>
      <c r="G1184" s="210" t="s">
        <v>11</v>
      </c>
      <c r="H1184" s="234" t="s">
        <v>1266</v>
      </c>
      <c r="I1184" s="225"/>
      <c r="J1184" s="10" t="s">
        <v>1265</v>
      </c>
      <c r="K1184" s="10"/>
      <c r="L1184" s="10"/>
      <c r="M1184" s="10"/>
      <c r="N1184" s="89"/>
      <c r="O1184" s="114"/>
    </row>
    <row r="1185" spans="1:15" ht="16.5" customHeight="1">
      <c r="A1185" s="97" t="s">
        <v>37</v>
      </c>
      <c r="B1185" s="98" t="s">
        <v>38</v>
      </c>
      <c r="C1185" s="99" t="s">
        <v>1177</v>
      </c>
      <c r="D1185" s="270" t="s">
        <v>1264</v>
      </c>
      <c r="E1185" s="224">
        <v>0</v>
      </c>
      <c r="F1185" s="272"/>
      <c r="G1185" s="210" t="s">
        <v>11</v>
      </c>
      <c r="H1185" s="234" t="s">
        <v>1266</v>
      </c>
      <c r="I1185" s="225"/>
      <c r="J1185" s="10" t="s">
        <v>1265</v>
      </c>
      <c r="K1185" s="10"/>
      <c r="L1185" s="10"/>
      <c r="M1185" s="10"/>
      <c r="N1185" s="89"/>
      <c r="O1185" s="114"/>
    </row>
    <row r="1186" spans="1:15" ht="16.5" customHeight="1">
      <c r="A1186" s="97" t="s">
        <v>42</v>
      </c>
      <c r="B1186" s="98" t="s">
        <v>43</v>
      </c>
      <c r="C1186" s="99" t="s">
        <v>1177</v>
      </c>
      <c r="D1186" s="270" t="s">
        <v>1264</v>
      </c>
      <c r="E1186" s="224">
        <v>0</v>
      </c>
      <c r="F1186" s="272" t="s">
        <v>815</v>
      </c>
      <c r="G1186" s="210" t="s">
        <v>11</v>
      </c>
      <c r="H1186" s="234" t="s">
        <v>1266</v>
      </c>
      <c r="I1186" s="20" t="s">
        <v>1282</v>
      </c>
      <c r="J1186" s="10" t="s">
        <v>1265</v>
      </c>
      <c r="K1186" s="10" t="s">
        <v>1283</v>
      </c>
      <c r="L1186" s="10" t="s">
        <v>1284</v>
      </c>
      <c r="M1186" s="10"/>
      <c r="N1186" s="20"/>
      <c r="O1186" s="256"/>
    </row>
    <row r="1187" spans="1:15" ht="16.5" customHeight="1">
      <c r="A1187" s="97" t="s">
        <v>45</v>
      </c>
      <c r="B1187" s="98" t="s">
        <v>46</v>
      </c>
      <c r="C1187" s="99" t="s">
        <v>1177</v>
      </c>
      <c r="D1187" s="270" t="s">
        <v>1264</v>
      </c>
      <c r="E1187" s="224">
        <v>0</v>
      </c>
      <c r="F1187" s="272"/>
      <c r="G1187" s="210" t="s">
        <v>11</v>
      </c>
      <c r="H1187" s="234" t="s">
        <v>1266</v>
      </c>
      <c r="I1187" s="225"/>
      <c r="J1187" s="10" t="s">
        <v>1265</v>
      </c>
      <c r="K1187" s="10"/>
      <c r="L1187" s="10"/>
      <c r="M1187" s="10"/>
      <c r="N1187" s="89"/>
      <c r="O1187" s="114"/>
    </row>
    <row r="1188" spans="1:15" ht="16.5" customHeight="1">
      <c r="A1188" s="97" t="s">
        <v>47</v>
      </c>
      <c r="B1188" s="98" t="s">
        <v>48</v>
      </c>
      <c r="C1188" s="99" t="s">
        <v>1177</v>
      </c>
      <c r="D1188" s="270" t="s">
        <v>1264</v>
      </c>
      <c r="E1188" s="224">
        <v>0</v>
      </c>
      <c r="F1188" s="272" t="s">
        <v>815</v>
      </c>
      <c r="G1188" s="210" t="s">
        <v>11</v>
      </c>
      <c r="H1188" s="234" t="s">
        <v>1266</v>
      </c>
      <c r="I1188" s="20" t="s">
        <v>1285</v>
      </c>
      <c r="J1188" s="10" t="s">
        <v>1265</v>
      </c>
      <c r="K1188" s="10" t="s">
        <v>1286</v>
      </c>
      <c r="L1188" s="10" t="s">
        <v>1287</v>
      </c>
      <c r="M1188" s="10"/>
      <c r="N1188" s="20"/>
      <c r="O1188" s="256"/>
    </row>
    <row r="1189" spans="1:15" ht="16.5" customHeight="1">
      <c r="A1189" s="97" t="s">
        <v>50</v>
      </c>
      <c r="B1189" s="98" t="s">
        <v>51</v>
      </c>
      <c r="C1189" s="99" t="s">
        <v>1177</v>
      </c>
      <c r="D1189" s="270" t="s">
        <v>1264</v>
      </c>
      <c r="E1189" s="224">
        <v>0</v>
      </c>
      <c r="F1189" s="272"/>
      <c r="G1189" s="210" t="s">
        <v>11</v>
      </c>
      <c r="H1189" s="234" t="s">
        <v>1266</v>
      </c>
      <c r="I1189" s="225"/>
      <c r="J1189" s="10" t="s">
        <v>1265</v>
      </c>
      <c r="K1189" s="10"/>
      <c r="L1189" s="10"/>
      <c r="M1189" s="10"/>
      <c r="N1189" s="89"/>
      <c r="O1189" s="114"/>
    </row>
    <row r="1190" spans="1:15" ht="16.5" customHeight="1">
      <c r="A1190" s="97" t="s">
        <v>53</v>
      </c>
      <c r="B1190" s="98" t="s">
        <v>54</v>
      </c>
      <c r="C1190" s="99" t="s">
        <v>1177</v>
      </c>
      <c r="D1190" s="270" t="s">
        <v>1264</v>
      </c>
      <c r="E1190" s="224">
        <v>0</v>
      </c>
      <c r="F1190" s="272"/>
      <c r="G1190" s="210" t="s">
        <v>11</v>
      </c>
      <c r="H1190" s="234" t="s">
        <v>1266</v>
      </c>
      <c r="I1190" s="225"/>
      <c r="J1190" s="10" t="s">
        <v>1265</v>
      </c>
      <c r="K1190" s="10"/>
      <c r="L1190" s="10"/>
      <c r="M1190" s="10"/>
      <c r="N1190" s="89"/>
      <c r="O1190" s="114"/>
    </row>
    <row r="1191" spans="1:15" ht="16.5" customHeight="1">
      <c r="A1191" s="97" t="s">
        <v>55</v>
      </c>
      <c r="B1191" s="98" t="s">
        <v>56</v>
      </c>
      <c r="C1191" s="99" t="s">
        <v>1177</v>
      </c>
      <c r="D1191" s="270" t="s">
        <v>1264</v>
      </c>
      <c r="E1191" s="224">
        <v>0</v>
      </c>
      <c r="F1191" s="272"/>
      <c r="G1191" s="210" t="s">
        <v>11</v>
      </c>
      <c r="H1191" s="234" t="s">
        <v>1288</v>
      </c>
      <c r="I1191" s="225"/>
      <c r="J1191" s="10" t="s">
        <v>1265</v>
      </c>
      <c r="K1191" s="10"/>
      <c r="L1191" s="10"/>
      <c r="M1191" s="10"/>
      <c r="N1191" s="89"/>
      <c r="O1191" s="114"/>
    </row>
    <row r="1192" spans="1:15" ht="16.5" customHeight="1">
      <c r="A1192" s="97" t="s">
        <v>57</v>
      </c>
      <c r="B1192" s="98" t="s">
        <v>58</v>
      </c>
      <c r="C1192" s="99" t="s">
        <v>1177</v>
      </c>
      <c r="D1192" s="270" t="s">
        <v>1264</v>
      </c>
      <c r="E1192" s="224">
        <v>0</v>
      </c>
      <c r="F1192" s="272" t="s">
        <v>815</v>
      </c>
      <c r="G1192" s="210" t="s">
        <v>11</v>
      </c>
      <c r="H1192" s="234" t="s">
        <v>1266</v>
      </c>
      <c r="I1192" s="20" t="s">
        <v>1289</v>
      </c>
      <c r="J1192" s="10" t="s">
        <v>1265</v>
      </c>
      <c r="K1192" s="10" t="s">
        <v>1286</v>
      </c>
      <c r="L1192" s="10" t="s">
        <v>1290</v>
      </c>
      <c r="M1192" s="10" t="s">
        <v>1277</v>
      </c>
      <c r="N1192" s="102" t="s">
        <v>1291</v>
      </c>
      <c r="O1192" s="256"/>
    </row>
    <row r="1193" spans="1:15" ht="16.5" customHeight="1">
      <c r="A1193" s="97" t="s">
        <v>61</v>
      </c>
      <c r="B1193" s="98" t="s">
        <v>62</v>
      </c>
      <c r="C1193" s="99" t="s">
        <v>1177</v>
      </c>
      <c r="D1193" s="270" t="s">
        <v>1264</v>
      </c>
      <c r="E1193" s="224">
        <v>0</v>
      </c>
      <c r="F1193" s="272"/>
      <c r="G1193" s="210" t="s">
        <v>11</v>
      </c>
      <c r="H1193" s="234" t="s">
        <v>1266</v>
      </c>
      <c r="I1193" s="225" t="s">
        <v>1292</v>
      </c>
      <c r="J1193" s="10" t="s">
        <v>1265</v>
      </c>
      <c r="K1193" s="10"/>
      <c r="L1193" s="10"/>
      <c r="M1193" s="10"/>
      <c r="N1193" s="89"/>
      <c r="O1193" s="114"/>
    </row>
    <row r="1194" spans="1:15" ht="16.5" customHeight="1">
      <c r="A1194" s="97" t="s">
        <v>63</v>
      </c>
      <c r="B1194" s="98" t="s">
        <v>64</v>
      </c>
      <c r="C1194" s="99" t="s">
        <v>1177</v>
      </c>
      <c r="D1194" s="270" t="s">
        <v>1264</v>
      </c>
      <c r="E1194" s="224">
        <v>0</v>
      </c>
      <c r="F1194" s="272"/>
      <c r="G1194" s="210" t="s">
        <v>11</v>
      </c>
      <c r="H1194" s="234" t="s">
        <v>1266</v>
      </c>
      <c r="I1194" s="225" t="s">
        <v>1293</v>
      </c>
      <c r="J1194" s="10" t="s">
        <v>1265</v>
      </c>
      <c r="K1194" s="102" t="s">
        <v>1294</v>
      </c>
      <c r="L1194" s="102" t="s">
        <v>1295</v>
      </c>
      <c r="M1194" s="102" t="s">
        <v>1296</v>
      </c>
      <c r="N1194" s="89"/>
      <c r="O1194" s="114"/>
    </row>
    <row r="1195" spans="1:15" ht="16.5" customHeight="1">
      <c r="A1195" s="97" t="s">
        <v>67</v>
      </c>
      <c r="B1195" s="98" t="s">
        <v>68</v>
      </c>
      <c r="C1195" s="99" t="s">
        <v>1177</v>
      </c>
      <c r="D1195" s="270" t="s">
        <v>1264</v>
      </c>
      <c r="E1195" s="224">
        <v>0</v>
      </c>
      <c r="F1195" s="272" t="s">
        <v>815</v>
      </c>
      <c r="G1195" s="210" t="s">
        <v>11</v>
      </c>
      <c r="H1195" s="234" t="s">
        <v>1266</v>
      </c>
      <c r="I1195" s="20" t="s">
        <v>1297</v>
      </c>
      <c r="J1195" s="10" t="s">
        <v>1265</v>
      </c>
      <c r="K1195" s="10" t="s">
        <v>1298</v>
      </c>
      <c r="L1195" s="10" t="s">
        <v>1299</v>
      </c>
      <c r="M1195" s="10"/>
      <c r="N1195" s="20"/>
      <c r="O1195" s="256"/>
    </row>
    <row r="1196" spans="1:15" ht="16.5" customHeight="1">
      <c r="A1196" s="97" t="s">
        <v>71</v>
      </c>
      <c r="B1196" s="98" t="s">
        <v>72</v>
      </c>
      <c r="C1196" s="99" t="s">
        <v>1177</v>
      </c>
      <c r="D1196" s="270" t="s">
        <v>1264</v>
      </c>
      <c r="E1196" s="224">
        <v>0</v>
      </c>
      <c r="F1196" s="272" t="s">
        <v>815</v>
      </c>
      <c r="G1196" s="210" t="s">
        <v>11</v>
      </c>
      <c r="H1196" s="234" t="s">
        <v>1288</v>
      </c>
      <c r="I1196" s="20" t="s">
        <v>1300</v>
      </c>
      <c r="J1196" s="10" t="s">
        <v>1265</v>
      </c>
      <c r="K1196" s="10" t="s">
        <v>1301</v>
      </c>
      <c r="L1196" s="10" t="s">
        <v>1202</v>
      </c>
      <c r="M1196" s="10" t="s">
        <v>1302</v>
      </c>
      <c r="N1196" s="10" t="s">
        <v>1277</v>
      </c>
      <c r="O1196" s="256"/>
    </row>
    <row r="1197" spans="1:15" ht="16.5" customHeight="1">
      <c r="A1197" s="97" t="s">
        <v>74</v>
      </c>
      <c r="B1197" s="98" t="s">
        <v>75</v>
      </c>
      <c r="C1197" s="99" t="s">
        <v>1177</v>
      </c>
      <c r="D1197" s="270" t="s">
        <v>1264</v>
      </c>
      <c r="E1197" s="224">
        <v>0</v>
      </c>
      <c r="F1197" s="272" t="s">
        <v>815</v>
      </c>
      <c r="G1197" s="210" t="s">
        <v>11</v>
      </c>
      <c r="H1197" s="234" t="s">
        <v>1266</v>
      </c>
      <c r="I1197" s="20" t="s">
        <v>1303</v>
      </c>
      <c r="J1197" s="10" t="s">
        <v>1265</v>
      </c>
      <c r="K1197" s="10" t="s">
        <v>1304</v>
      </c>
      <c r="L1197" s="10"/>
      <c r="M1197" s="10"/>
      <c r="N1197" s="20"/>
      <c r="O1197" s="256"/>
    </row>
    <row r="1198" spans="1:15" ht="16.5" customHeight="1">
      <c r="A1198" s="97" t="s">
        <v>76</v>
      </c>
      <c r="B1198" s="98" t="s">
        <v>77</v>
      </c>
      <c r="C1198" s="99" t="s">
        <v>1177</v>
      </c>
      <c r="D1198" s="270" t="s">
        <v>1264</v>
      </c>
      <c r="E1198" s="224">
        <v>0</v>
      </c>
      <c r="F1198" s="272"/>
      <c r="G1198" s="210" t="s">
        <v>11</v>
      </c>
      <c r="H1198" s="234" t="s">
        <v>1288</v>
      </c>
      <c r="I1198" s="225" t="s">
        <v>1305</v>
      </c>
      <c r="J1198" s="10" t="s">
        <v>1265</v>
      </c>
      <c r="K1198" s="10"/>
      <c r="L1198" s="10"/>
      <c r="M1198" s="10"/>
      <c r="N1198" s="89"/>
      <c r="O1198" s="114"/>
    </row>
    <row r="1199" spans="1:15" ht="16.5" customHeight="1">
      <c r="A1199" s="97" t="s">
        <v>80</v>
      </c>
      <c r="B1199" s="98" t="s">
        <v>81</v>
      </c>
      <c r="C1199" s="99" t="s">
        <v>1177</v>
      </c>
      <c r="D1199" s="270" t="s">
        <v>1264</v>
      </c>
      <c r="E1199" s="224">
        <v>0</v>
      </c>
      <c r="F1199" s="272"/>
      <c r="G1199" s="210" t="s">
        <v>11</v>
      </c>
      <c r="H1199" s="234" t="s">
        <v>1266</v>
      </c>
      <c r="I1199" s="225"/>
      <c r="J1199" s="10" t="s">
        <v>1265</v>
      </c>
      <c r="K1199" s="10"/>
      <c r="L1199" s="10"/>
      <c r="M1199" s="10"/>
      <c r="N1199" s="89"/>
      <c r="O1199" s="114"/>
    </row>
    <row r="1200" spans="1:15" ht="16.5" customHeight="1">
      <c r="A1200" s="97" t="s">
        <v>83</v>
      </c>
      <c r="B1200" s="98" t="s">
        <v>84</v>
      </c>
      <c r="C1200" s="99" t="s">
        <v>1177</v>
      </c>
      <c r="D1200" s="270" t="s">
        <v>1264</v>
      </c>
      <c r="E1200" s="224">
        <v>0</v>
      </c>
      <c r="F1200" s="272"/>
      <c r="G1200" s="210" t="s">
        <v>11</v>
      </c>
      <c r="H1200" s="234" t="s">
        <v>1266</v>
      </c>
      <c r="I1200" s="225"/>
      <c r="J1200" s="10" t="s">
        <v>1265</v>
      </c>
      <c r="K1200" s="10"/>
      <c r="L1200" s="10"/>
      <c r="M1200" s="10"/>
      <c r="N1200" s="89"/>
      <c r="O1200" s="114"/>
    </row>
    <row r="1201" spans="1:15" ht="16.5" customHeight="1">
      <c r="A1201" s="97" t="s">
        <v>86</v>
      </c>
      <c r="B1201" s="98" t="s">
        <v>87</v>
      </c>
      <c r="C1201" s="99" t="s">
        <v>1177</v>
      </c>
      <c r="D1201" s="270" t="s">
        <v>1264</v>
      </c>
      <c r="E1201" s="224">
        <v>1</v>
      </c>
      <c r="F1201" s="272"/>
      <c r="G1201" s="210" t="s">
        <v>25</v>
      </c>
      <c r="H1201" s="234" t="s">
        <v>1266</v>
      </c>
      <c r="I1201" s="20" t="s">
        <v>1306</v>
      </c>
      <c r="J1201" s="10" t="s">
        <v>1265</v>
      </c>
      <c r="K1201" s="10" t="s">
        <v>1307</v>
      </c>
      <c r="L1201" s="10" t="s">
        <v>1308</v>
      </c>
      <c r="M1201" s="10" t="s">
        <v>1309</v>
      </c>
      <c r="N1201" s="20"/>
      <c r="O1201" s="256"/>
    </row>
    <row r="1202" spans="1:15" ht="16.5" customHeight="1">
      <c r="A1202" s="97" t="s">
        <v>89</v>
      </c>
      <c r="B1202" s="98" t="s">
        <v>90</v>
      </c>
      <c r="C1202" s="99" t="s">
        <v>1177</v>
      </c>
      <c r="D1202" s="270" t="s">
        <v>1264</v>
      </c>
      <c r="E1202" s="224">
        <v>0</v>
      </c>
      <c r="F1202" s="272"/>
      <c r="G1202" s="210" t="s">
        <v>11</v>
      </c>
      <c r="H1202" s="234" t="s">
        <v>1266</v>
      </c>
      <c r="I1202" s="225"/>
      <c r="J1202" s="10" t="s">
        <v>1265</v>
      </c>
      <c r="K1202" s="10"/>
      <c r="L1202" s="10"/>
      <c r="M1202" s="10"/>
      <c r="N1202" s="89"/>
      <c r="O1202" s="114"/>
    </row>
    <row r="1203" spans="1:15" ht="16.5" customHeight="1">
      <c r="A1203" s="97" t="s">
        <v>91</v>
      </c>
      <c r="B1203" s="98" t="s">
        <v>92</v>
      </c>
      <c r="C1203" s="99" t="s">
        <v>1177</v>
      </c>
      <c r="D1203" s="270" t="s">
        <v>1264</v>
      </c>
      <c r="E1203" s="224">
        <v>0</v>
      </c>
      <c r="F1203" s="272"/>
      <c r="G1203" s="210" t="s">
        <v>11</v>
      </c>
      <c r="H1203" s="234" t="s">
        <v>1266</v>
      </c>
      <c r="I1203" s="225" t="s">
        <v>1310</v>
      </c>
      <c r="J1203" s="10" t="s">
        <v>1265</v>
      </c>
      <c r="K1203" s="10"/>
      <c r="L1203" s="10"/>
      <c r="M1203" s="10"/>
      <c r="N1203" s="89"/>
      <c r="O1203" s="114"/>
    </row>
    <row r="1204" spans="1:15" ht="16.5" customHeight="1">
      <c r="A1204" s="97" t="s">
        <v>94</v>
      </c>
      <c r="B1204" s="98" t="s">
        <v>95</v>
      </c>
      <c r="C1204" s="99" t="s">
        <v>1177</v>
      </c>
      <c r="D1204" s="270" t="s">
        <v>1264</v>
      </c>
      <c r="E1204" s="224">
        <v>1</v>
      </c>
      <c r="F1204" s="272"/>
      <c r="G1204" s="210" t="s">
        <v>25</v>
      </c>
      <c r="H1204" s="234" t="s">
        <v>1266</v>
      </c>
      <c r="I1204" s="20" t="s">
        <v>1311</v>
      </c>
      <c r="J1204" s="10" t="s">
        <v>1265</v>
      </c>
      <c r="K1204" s="10" t="s">
        <v>1312</v>
      </c>
      <c r="L1204" s="10" t="s">
        <v>1313</v>
      </c>
      <c r="M1204" s="10" t="s">
        <v>1277</v>
      </c>
      <c r="N1204" s="20"/>
      <c r="O1204" s="256"/>
    </row>
    <row r="1205" spans="1:15" ht="16.5" customHeight="1">
      <c r="A1205" s="97" t="s">
        <v>96</v>
      </c>
      <c r="B1205" s="98" t="s">
        <v>97</v>
      </c>
      <c r="C1205" s="99" t="s">
        <v>1177</v>
      </c>
      <c r="D1205" s="270" t="s">
        <v>1264</v>
      </c>
      <c r="E1205" s="224">
        <v>0</v>
      </c>
      <c r="F1205" s="272"/>
      <c r="G1205" s="210" t="s">
        <v>11</v>
      </c>
      <c r="H1205" s="234" t="s">
        <v>1288</v>
      </c>
      <c r="I1205" s="225" t="s">
        <v>1314</v>
      </c>
      <c r="J1205" s="10" t="s">
        <v>1265</v>
      </c>
      <c r="K1205" s="10"/>
      <c r="L1205" s="10"/>
      <c r="M1205" s="10"/>
      <c r="N1205" s="89"/>
      <c r="O1205" s="114"/>
    </row>
    <row r="1206" spans="1:15" ht="16.5" customHeight="1">
      <c r="A1206" s="97" t="s">
        <v>100</v>
      </c>
      <c r="B1206" s="98" t="s">
        <v>101</v>
      </c>
      <c r="C1206" s="99" t="s">
        <v>1177</v>
      </c>
      <c r="D1206" s="270" t="s">
        <v>1264</v>
      </c>
      <c r="E1206" s="224">
        <v>0</v>
      </c>
      <c r="F1206" s="272" t="s">
        <v>815</v>
      </c>
      <c r="G1206" s="210" t="s">
        <v>11</v>
      </c>
      <c r="H1206" s="234" t="s">
        <v>1266</v>
      </c>
      <c r="I1206" s="20" t="s">
        <v>1315</v>
      </c>
      <c r="J1206" s="10" t="s">
        <v>1265</v>
      </c>
      <c r="K1206" s="10" t="s">
        <v>1277</v>
      </c>
      <c r="L1206" s="10" t="s">
        <v>1316</v>
      </c>
      <c r="M1206" s="10"/>
      <c r="N1206" s="20"/>
      <c r="O1206" s="256"/>
    </row>
    <row r="1207" spans="1:15" ht="16.5" customHeight="1">
      <c r="A1207" s="97" t="s">
        <v>102</v>
      </c>
      <c r="B1207" s="98" t="s">
        <v>103</v>
      </c>
      <c r="C1207" s="99" t="s">
        <v>1177</v>
      </c>
      <c r="D1207" s="270" t="s">
        <v>1264</v>
      </c>
      <c r="E1207" s="224">
        <v>0</v>
      </c>
      <c r="F1207" s="272"/>
      <c r="G1207" s="210" t="s">
        <v>11</v>
      </c>
      <c r="H1207" s="234" t="s">
        <v>1288</v>
      </c>
      <c r="I1207" s="225" t="s">
        <v>1317</v>
      </c>
      <c r="J1207" s="10" t="s">
        <v>1265</v>
      </c>
      <c r="K1207" s="10"/>
      <c r="L1207" s="10"/>
      <c r="M1207" s="10"/>
      <c r="N1207" s="89"/>
      <c r="O1207" s="114"/>
    </row>
    <row r="1208" spans="1:15" ht="16.5" customHeight="1">
      <c r="A1208" s="97" t="s">
        <v>107</v>
      </c>
      <c r="B1208" s="98" t="s">
        <v>108</v>
      </c>
      <c r="C1208" s="99" t="s">
        <v>1177</v>
      </c>
      <c r="D1208" s="270" t="s">
        <v>1264</v>
      </c>
      <c r="E1208" s="224">
        <v>0</v>
      </c>
      <c r="F1208" s="272" t="s">
        <v>815</v>
      </c>
      <c r="G1208" s="210" t="s">
        <v>11</v>
      </c>
      <c r="H1208" s="234" t="s">
        <v>1266</v>
      </c>
      <c r="I1208" s="20" t="s">
        <v>1318</v>
      </c>
      <c r="J1208" s="10" t="s">
        <v>1265</v>
      </c>
      <c r="K1208" s="10" t="s">
        <v>1319</v>
      </c>
      <c r="L1208" s="10"/>
      <c r="M1208" s="10"/>
      <c r="N1208" s="20"/>
      <c r="O1208" s="256"/>
    </row>
    <row r="1209" spans="1:15" ht="16.5" customHeight="1">
      <c r="A1209" s="97" t="s">
        <v>110</v>
      </c>
      <c r="B1209" s="98" t="s">
        <v>111</v>
      </c>
      <c r="C1209" s="99" t="s">
        <v>1177</v>
      </c>
      <c r="D1209" s="270" t="s">
        <v>1264</v>
      </c>
      <c r="E1209" s="224">
        <v>0</v>
      </c>
      <c r="F1209" s="272"/>
      <c r="G1209" s="210" t="s">
        <v>11</v>
      </c>
      <c r="H1209" s="234" t="s">
        <v>1266</v>
      </c>
      <c r="I1209" s="225"/>
      <c r="J1209" s="10" t="s">
        <v>1265</v>
      </c>
      <c r="K1209" s="10"/>
      <c r="L1209" s="10"/>
      <c r="M1209" s="10"/>
      <c r="N1209" s="89"/>
      <c r="O1209" s="114"/>
    </row>
    <row r="1210" spans="1:15" ht="16.5" customHeight="1">
      <c r="A1210" s="97" t="s">
        <v>112</v>
      </c>
      <c r="B1210" s="98" t="s">
        <v>113</v>
      </c>
      <c r="C1210" s="99" t="s">
        <v>1177</v>
      </c>
      <c r="D1210" s="270" t="s">
        <v>1264</v>
      </c>
      <c r="E1210" s="224">
        <v>0</v>
      </c>
      <c r="F1210" s="272"/>
      <c r="G1210" s="210" t="s">
        <v>11</v>
      </c>
      <c r="H1210" s="234" t="s">
        <v>1266</v>
      </c>
      <c r="I1210" s="225"/>
      <c r="J1210" s="10" t="s">
        <v>1265</v>
      </c>
      <c r="K1210" s="10"/>
      <c r="L1210" s="10"/>
      <c r="M1210" s="10"/>
      <c r="N1210" s="89"/>
      <c r="O1210" s="114"/>
    </row>
    <row r="1211" spans="1:15" ht="16.5" customHeight="1">
      <c r="A1211" s="97" t="s">
        <v>116</v>
      </c>
      <c r="B1211" s="98" t="s">
        <v>117</v>
      </c>
      <c r="C1211" s="99" t="s">
        <v>1177</v>
      </c>
      <c r="D1211" s="270" t="s">
        <v>1264</v>
      </c>
      <c r="E1211" s="224">
        <v>0</v>
      </c>
      <c r="F1211" s="272"/>
      <c r="G1211" s="210" t="s">
        <v>11</v>
      </c>
      <c r="H1211" s="234" t="s">
        <v>1266</v>
      </c>
      <c r="I1211" s="225"/>
      <c r="J1211" s="10" t="s">
        <v>1265</v>
      </c>
      <c r="K1211" s="10"/>
      <c r="L1211" s="10"/>
      <c r="M1211" s="10"/>
      <c r="N1211" s="89"/>
      <c r="O1211" s="114"/>
    </row>
    <row r="1212" spans="1:15" ht="16.5" customHeight="1">
      <c r="A1212" s="97" t="s">
        <v>119</v>
      </c>
      <c r="B1212" s="98" t="s">
        <v>120</v>
      </c>
      <c r="C1212" s="99" t="s">
        <v>1177</v>
      </c>
      <c r="D1212" s="270" t="s">
        <v>1264</v>
      </c>
      <c r="E1212" s="224">
        <v>0</v>
      </c>
      <c r="F1212" s="272"/>
      <c r="G1212" s="210" t="s">
        <v>11</v>
      </c>
      <c r="H1212" s="234" t="s">
        <v>1288</v>
      </c>
      <c r="I1212" s="20" t="s">
        <v>1320</v>
      </c>
      <c r="J1212" s="10" t="s">
        <v>1265</v>
      </c>
      <c r="K1212" s="204" t="s">
        <v>1321</v>
      </c>
      <c r="L1212" s="10" t="s">
        <v>1322</v>
      </c>
      <c r="M1212" s="10"/>
      <c r="N1212" s="20"/>
      <c r="O1212" s="256"/>
    </row>
    <row r="1213" spans="1:15" ht="16.5" customHeight="1">
      <c r="A1213" s="97" t="s">
        <v>122</v>
      </c>
      <c r="B1213" s="98" t="s">
        <v>123</v>
      </c>
      <c r="C1213" s="99" t="s">
        <v>1177</v>
      </c>
      <c r="D1213" s="270" t="s">
        <v>1264</v>
      </c>
      <c r="E1213" s="224">
        <v>0</v>
      </c>
      <c r="F1213" s="272" t="s">
        <v>815</v>
      </c>
      <c r="G1213" s="210" t="s">
        <v>11</v>
      </c>
      <c r="H1213" s="234" t="s">
        <v>1325</v>
      </c>
      <c r="I1213" s="20" t="s">
        <v>1323</v>
      </c>
      <c r="J1213" s="10" t="s">
        <v>1265</v>
      </c>
      <c r="K1213" s="10" t="s">
        <v>1324</v>
      </c>
      <c r="L1213" s="10"/>
      <c r="M1213" s="10"/>
      <c r="N1213" s="20"/>
      <c r="O1213" s="256"/>
    </row>
    <row r="1214" spans="1:15" ht="16.5" customHeight="1">
      <c r="A1214" s="97" t="s">
        <v>125</v>
      </c>
      <c r="B1214" s="98" t="s">
        <v>126</v>
      </c>
      <c r="C1214" s="99" t="s">
        <v>1177</v>
      </c>
      <c r="D1214" s="270" t="s">
        <v>1264</v>
      </c>
      <c r="E1214" s="224">
        <v>0</v>
      </c>
      <c r="F1214" s="272"/>
      <c r="G1214" s="210" t="s">
        <v>11</v>
      </c>
      <c r="H1214" s="234" t="s">
        <v>1266</v>
      </c>
      <c r="I1214" s="225"/>
      <c r="J1214" s="10" t="s">
        <v>1265</v>
      </c>
      <c r="K1214" s="10"/>
      <c r="L1214" s="10"/>
      <c r="M1214" s="10"/>
      <c r="N1214" s="89"/>
      <c r="O1214" s="114"/>
    </row>
    <row r="1215" spans="1:15" ht="16.5" customHeight="1">
      <c r="A1215" s="97" t="s">
        <v>127</v>
      </c>
      <c r="B1215" s="98" t="s">
        <v>128</v>
      </c>
      <c r="C1215" s="99" t="s">
        <v>1177</v>
      </c>
      <c r="D1215" s="270" t="s">
        <v>1264</v>
      </c>
      <c r="E1215" s="224">
        <v>0</v>
      </c>
      <c r="F1215" s="272"/>
      <c r="G1215" s="210" t="s">
        <v>11</v>
      </c>
      <c r="H1215" s="234" t="s">
        <v>1266</v>
      </c>
      <c r="I1215" s="225"/>
      <c r="J1215" s="10" t="s">
        <v>1265</v>
      </c>
      <c r="K1215" s="10"/>
      <c r="L1215" s="10"/>
      <c r="M1215" s="10"/>
      <c r="N1215" s="89"/>
      <c r="O1215" s="114"/>
    </row>
    <row r="1216" spans="1:15" ht="16.5" customHeight="1">
      <c r="A1216" s="97" t="s">
        <v>129</v>
      </c>
      <c r="B1216" s="98" t="s">
        <v>130</v>
      </c>
      <c r="C1216" s="99" t="s">
        <v>1177</v>
      </c>
      <c r="D1216" s="270" t="s">
        <v>1264</v>
      </c>
      <c r="E1216" s="224">
        <v>0</v>
      </c>
      <c r="F1216" s="272"/>
      <c r="G1216" s="210" t="s">
        <v>11</v>
      </c>
      <c r="H1216" s="234" t="s">
        <v>1266</v>
      </c>
      <c r="I1216" s="225"/>
      <c r="J1216" s="10" t="s">
        <v>1265</v>
      </c>
      <c r="K1216" s="10"/>
      <c r="L1216" s="10"/>
      <c r="M1216" s="10"/>
      <c r="N1216" s="89"/>
      <c r="O1216" s="114"/>
    </row>
    <row r="1217" spans="1:15" ht="16.5" customHeight="1">
      <c r="A1217" s="97" t="s">
        <v>132</v>
      </c>
      <c r="B1217" s="98" t="s">
        <v>133</v>
      </c>
      <c r="C1217" s="99" t="s">
        <v>1177</v>
      </c>
      <c r="D1217" s="270" t="s">
        <v>1264</v>
      </c>
      <c r="E1217" s="224">
        <v>0</v>
      </c>
      <c r="F1217" s="272"/>
      <c r="G1217" s="210" t="s">
        <v>11</v>
      </c>
      <c r="H1217" s="234" t="s">
        <v>1266</v>
      </c>
      <c r="I1217" s="225"/>
      <c r="J1217" s="10" t="s">
        <v>1265</v>
      </c>
      <c r="K1217" s="203"/>
      <c r="L1217" s="203"/>
      <c r="M1217" s="203"/>
      <c r="N1217" s="89"/>
      <c r="O1217" s="114"/>
    </row>
    <row r="1218" spans="1:15" ht="16.5" customHeight="1">
      <c r="A1218" s="97" t="s">
        <v>134</v>
      </c>
      <c r="B1218" s="98" t="s">
        <v>135</v>
      </c>
      <c r="C1218" s="99" t="s">
        <v>1177</v>
      </c>
      <c r="D1218" s="270" t="s">
        <v>1264</v>
      </c>
      <c r="E1218" s="224">
        <v>0</v>
      </c>
      <c r="F1218" s="272"/>
      <c r="G1218" s="210" t="s">
        <v>11</v>
      </c>
      <c r="H1218" s="234" t="s">
        <v>1266</v>
      </c>
      <c r="I1218" s="225"/>
      <c r="J1218" s="10" t="s">
        <v>1265</v>
      </c>
      <c r="K1218" s="10"/>
      <c r="L1218" s="10"/>
      <c r="M1218" s="10"/>
      <c r="N1218" s="89"/>
      <c r="O1218" s="114"/>
    </row>
    <row r="1219" spans="1:15" ht="16.5" customHeight="1">
      <c r="A1219" s="97" t="s">
        <v>139</v>
      </c>
      <c r="B1219" s="98" t="s">
        <v>140</v>
      </c>
      <c r="C1219" s="99" t="s">
        <v>1177</v>
      </c>
      <c r="D1219" s="270" t="s">
        <v>1264</v>
      </c>
      <c r="E1219" s="224">
        <v>0</v>
      </c>
      <c r="F1219" s="272" t="s">
        <v>815</v>
      </c>
      <c r="G1219" s="210" t="s">
        <v>11</v>
      </c>
      <c r="H1219" s="234" t="s">
        <v>1266</v>
      </c>
      <c r="I1219" s="20" t="s">
        <v>1326</v>
      </c>
      <c r="J1219" s="10" t="s">
        <v>1265</v>
      </c>
      <c r="K1219" s="10" t="s">
        <v>1286</v>
      </c>
      <c r="L1219" s="10"/>
      <c r="M1219" s="10"/>
      <c r="N1219" s="20"/>
      <c r="O1219" s="256"/>
    </row>
    <row r="1220" spans="1:15" ht="16.5" customHeight="1">
      <c r="A1220" s="97" t="s">
        <v>141</v>
      </c>
      <c r="B1220" s="98" t="s">
        <v>142</v>
      </c>
      <c r="C1220" s="99" t="s">
        <v>1177</v>
      </c>
      <c r="D1220" s="270" t="s">
        <v>1264</v>
      </c>
      <c r="E1220" s="224">
        <v>0</v>
      </c>
      <c r="F1220" s="272"/>
      <c r="G1220" s="210" t="s">
        <v>11</v>
      </c>
      <c r="H1220" s="234" t="s">
        <v>1266</v>
      </c>
      <c r="I1220" s="20" t="s">
        <v>1327</v>
      </c>
      <c r="J1220" s="10" t="s">
        <v>1265</v>
      </c>
      <c r="K1220" s="10" t="s">
        <v>1286</v>
      </c>
      <c r="L1220" s="10" t="s">
        <v>1328</v>
      </c>
      <c r="M1220" s="10"/>
      <c r="N1220" s="20"/>
      <c r="O1220" s="256"/>
    </row>
    <row r="1221" spans="1:15" ht="16.5" customHeight="1">
      <c r="A1221" s="97" t="s">
        <v>144</v>
      </c>
      <c r="B1221" s="98" t="s">
        <v>145</v>
      </c>
      <c r="C1221" s="99" t="s">
        <v>1177</v>
      </c>
      <c r="D1221" s="270" t="s">
        <v>1264</v>
      </c>
      <c r="E1221" s="224">
        <v>0</v>
      </c>
      <c r="F1221" s="272"/>
      <c r="G1221" s="210" t="s">
        <v>11</v>
      </c>
      <c r="H1221" s="234" t="s">
        <v>1266</v>
      </c>
      <c r="I1221" s="225"/>
      <c r="J1221" s="10" t="s">
        <v>1265</v>
      </c>
      <c r="K1221" s="10"/>
      <c r="L1221" s="10"/>
      <c r="M1221" s="10"/>
      <c r="N1221" s="89"/>
      <c r="O1221" s="114"/>
    </row>
    <row r="1222" spans="1:15" ht="16.5" customHeight="1">
      <c r="A1222" s="97" t="s">
        <v>147</v>
      </c>
      <c r="B1222" s="98" t="s">
        <v>148</v>
      </c>
      <c r="C1222" s="99" t="s">
        <v>1177</v>
      </c>
      <c r="D1222" s="270" t="s">
        <v>1264</v>
      </c>
      <c r="E1222" s="224">
        <v>1</v>
      </c>
      <c r="F1222" s="272"/>
      <c r="G1222" s="210" t="s">
        <v>25</v>
      </c>
      <c r="H1222" s="234" t="s">
        <v>1266</v>
      </c>
      <c r="I1222" s="20" t="s">
        <v>1329</v>
      </c>
      <c r="J1222" s="10" t="s">
        <v>1265</v>
      </c>
      <c r="K1222" s="10" t="s">
        <v>1330</v>
      </c>
      <c r="L1222" s="10"/>
      <c r="M1222" s="10"/>
      <c r="N1222" s="20"/>
      <c r="O1222" s="256"/>
    </row>
    <row r="1223" spans="1:15" ht="16.5" customHeight="1">
      <c r="A1223" s="97" t="s">
        <v>151</v>
      </c>
      <c r="B1223" s="98" t="s">
        <v>152</v>
      </c>
      <c r="C1223" s="99" t="s">
        <v>1177</v>
      </c>
      <c r="D1223" s="270" t="s">
        <v>1264</v>
      </c>
      <c r="E1223" s="224">
        <v>0</v>
      </c>
      <c r="F1223" s="272" t="s">
        <v>815</v>
      </c>
      <c r="G1223" s="210" t="s">
        <v>11</v>
      </c>
      <c r="H1223" s="234" t="s">
        <v>1266</v>
      </c>
      <c r="I1223" s="20" t="s">
        <v>1331</v>
      </c>
      <c r="J1223" s="10" t="s">
        <v>1265</v>
      </c>
      <c r="K1223" s="10" t="s">
        <v>1332</v>
      </c>
      <c r="L1223" s="10"/>
      <c r="M1223" s="10"/>
      <c r="N1223" s="20"/>
      <c r="O1223" s="256"/>
    </row>
    <row r="1224" spans="1:15" ht="16.5" customHeight="1">
      <c r="A1224" s="97" t="s">
        <v>153</v>
      </c>
      <c r="B1224" s="98" t="s">
        <v>154</v>
      </c>
      <c r="C1224" s="99" t="s">
        <v>1177</v>
      </c>
      <c r="D1224" s="270" t="s">
        <v>1264</v>
      </c>
      <c r="E1224" s="224">
        <v>0</v>
      </c>
      <c r="F1224" s="272"/>
      <c r="G1224" s="210" t="s">
        <v>11</v>
      </c>
      <c r="H1224" s="234" t="s">
        <v>1266</v>
      </c>
      <c r="I1224" s="225"/>
      <c r="J1224" s="10" t="s">
        <v>1265</v>
      </c>
      <c r="K1224" s="102" t="s">
        <v>1333</v>
      </c>
      <c r="L1224" s="102" t="s">
        <v>1334</v>
      </c>
      <c r="M1224" s="10"/>
      <c r="N1224" s="89"/>
      <c r="O1224" s="114"/>
    </row>
    <row r="1225" spans="1:15" ht="16.5" customHeight="1">
      <c r="A1225" s="106" t="s">
        <v>156</v>
      </c>
      <c r="B1225" s="107" t="s">
        <v>157</v>
      </c>
      <c r="C1225" s="108" t="s">
        <v>1177</v>
      </c>
      <c r="D1225" s="270" t="s">
        <v>1264</v>
      </c>
      <c r="E1225" s="227">
        <v>0</v>
      </c>
      <c r="F1225" s="273"/>
      <c r="G1225" s="215" t="s">
        <v>11</v>
      </c>
      <c r="H1225" s="236" t="s">
        <v>1266</v>
      </c>
      <c r="I1225" s="225"/>
      <c r="J1225" s="10" t="s">
        <v>1265</v>
      </c>
      <c r="K1225" s="10"/>
      <c r="L1225" s="30"/>
      <c r="M1225" s="30"/>
      <c r="N1225" s="112"/>
      <c r="O1225" s="217"/>
    </row>
    <row r="1226" spans="1:15" ht="16.5" customHeight="1">
      <c r="A1226" s="86" t="s">
        <v>2</v>
      </c>
      <c r="B1226" s="87" t="s">
        <v>3</v>
      </c>
      <c r="C1226" s="228" t="s">
        <v>1177</v>
      </c>
      <c r="D1226" s="274" t="s">
        <v>1335</v>
      </c>
      <c r="E1226" s="220">
        <v>0</v>
      </c>
      <c r="F1226" s="8"/>
      <c r="G1226" s="206" t="s">
        <v>11</v>
      </c>
      <c r="H1226" s="232" t="s">
        <v>1337</v>
      </c>
      <c r="I1226" s="8"/>
      <c r="J1226" s="10" t="s">
        <v>1336</v>
      </c>
      <c r="K1226" s="10"/>
      <c r="L1226" s="9"/>
      <c r="M1226" s="9"/>
      <c r="N1226" s="92"/>
      <c r="O1226" s="207"/>
    </row>
    <row r="1227" spans="1:15" ht="16.5" customHeight="1">
      <c r="A1227" s="97" t="s">
        <v>12</v>
      </c>
      <c r="B1227" s="98" t="s">
        <v>13</v>
      </c>
      <c r="C1227" s="99" t="s">
        <v>1177</v>
      </c>
      <c r="D1227" s="233" t="s">
        <v>1335</v>
      </c>
      <c r="E1227" s="224">
        <v>1</v>
      </c>
      <c r="F1227" s="20"/>
      <c r="G1227" s="210" t="s">
        <v>25</v>
      </c>
      <c r="H1227" s="234" t="s">
        <v>1338</v>
      </c>
      <c r="I1227" s="20"/>
      <c r="J1227" s="10" t="s">
        <v>1336</v>
      </c>
      <c r="K1227" s="10"/>
      <c r="L1227" s="10"/>
      <c r="M1227" s="10"/>
      <c r="N1227" s="89"/>
      <c r="O1227" s="114"/>
    </row>
    <row r="1228" spans="1:15" ht="16.5" customHeight="1">
      <c r="A1228" s="97" t="s">
        <v>14</v>
      </c>
      <c r="B1228" s="98" t="s">
        <v>15</v>
      </c>
      <c r="C1228" s="99" t="s">
        <v>1177</v>
      </c>
      <c r="D1228" s="233" t="s">
        <v>1335</v>
      </c>
      <c r="E1228" s="224">
        <v>1</v>
      </c>
      <c r="F1228" s="20"/>
      <c r="G1228" s="210" t="s">
        <v>25</v>
      </c>
      <c r="H1228" s="234" t="s">
        <v>1338</v>
      </c>
      <c r="I1228" s="20" t="s">
        <v>1339</v>
      </c>
      <c r="J1228" s="10" t="s">
        <v>1336</v>
      </c>
      <c r="K1228" s="10"/>
      <c r="L1228" s="10"/>
      <c r="M1228" s="10"/>
      <c r="N1228" s="89"/>
      <c r="O1228" s="114"/>
    </row>
    <row r="1229" spans="1:15" ht="16.5" customHeight="1">
      <c r="A1229" s="97" t="s">
        <v>16</v>
      </c>
      <c r="B1229" s="98" t="s">
        <v>17</v>
      </c>
      <c r="C1229" s="99" t="s">
        <v>1177</v>
      </c>
      <c r="D1229" s="233" t="s">
        <v>1335</v>
      </c>
      <c r="E1229" s="224">
        <v>1</v>
      </c>
      <c r="F1229" s="20"/>
      <c r="G1229" s="210" t="s">
        <v>25</v>
      </c>
      <c r="H1229" s="234" t="s">
        <v>1338</v>
      </c>
      <c r="I1229" s="20"/>
      <c r="J1229" s="10" t="s">
        <v>1336</v>
      </c>
      <c r="K1229" s="10" t="s">
        <v>1340</v>
      </c>
      <c r="L1229" s="89"/>
      <c r="M1229" s="10"/>
      <c r="N1229" s="89"/>
      <c r="O1229" s="114"/>
    </row>
    <row r="1230" spans="1:15" ht="16.5" customHeight="1">
      <c r="A1230" s="97" t="s">
        <v>18</v>
      </c>
      <c r="B1230" s="98" t="s">
        <v>19</v>
      </c>
      <c r="C1230" s="99" t="s">
        <v>1177</v>
      </c>
      <c r="D1230" s="233" t="s">
        <v>1335</v>
      </c>
      <c r="E1230" s="224">
        <v>1</v>
      </c>
      <c r="F1230" s="20"/>
      <c r="G1230" s="210" t="s">
        <v>25</v>
      </c>
      <c r="H1230" s="234" t="s">
        <v>1338</v>
      </c>
      <c r="I1230" s="20"/>
      <c r="J1230" s="10" t="s">
        <v>1336</v>
      </c>
      <c r="K1230" s="10"/>
      <c r="L1230" s="10"/>
      <c r="M1230" s="10"/>
      <c r="N1230" s="89"/>
      <c r="O1230" s="114"/>
    </row>
    <row r="1231" spans="1:15" ht="16.5" customHeight="1">
      <c r="A1231" s="97" t="s">
        <v>20</v>
      </c>
      <c r="B1231" s="98" t="s">
        <v>21</v>
      </c>
      <c r="C1231" s="99" t="s">
        <v>1177</v>
      </c>
      <c r="D1231" s="233" t="s">
        <v>1335</v>
      </c>
      <c r="E1231" s="224">
        <v>1</v>
      </c>
      <c r="F1231" s="20"/>
      <c r="G1231" s="210" t="s">
        <v>25</v>
      </c>
      <c r="H1231" s="234" t="s">
        <v>1338</v>
      </c>
      <c r="I1231" s="20"/>
      <c r="J1231" s="10" t="s">
        <v>1336</v>
      </c>
      <c r="K1231" s="10"/>
      <c r="L1231" s="10"/>
      <c r="M1231" s="10"/>
      <c r="N1231" s="89"/>
      <c r="O1231" s="114"/>
    </row>
    <row r="1232" spans="1:15" ht="16.5" customHeight="1">
      <c r="A1232" s="97" t="s">
        <v>26</v>
      </c>
      <c r="B1232" s="98" t="s">
        <v>27</v>
      </c>
      <c r="C1232" s="99" t="s">
        <v>1177</v>
      </c>
      <c r="D1232" s="233" t="s">
        <v>1335</v>
      </c>
      <c r="E1232" s="224">
        <v>1</v>
      </c>
      <c r="F1232" s="20"/>
      <c r="G1232" s="210" t="s">
        <v>25</v>
      </c>
      <c r="H1232" s="234" t="s">
        <v>1338</v>
      </c>
      <c r="I1232" s="20"/>
      <c r="J1232" s="10" t="s">
        <v>1336</v>
      </c>
      <c r="K1232" s="10"/>
      <c r="L1232" s="10"/>
      <c r="M1232" s="10"/>
      <c r="N1232" s="89"/>
      <c r="O1232" s="114"/>
    </row>
    <row r="1233" spans="1:15" ht="16.5" customHeight="1">
      <c r="A1233" s="97" t="s">
        <v>29</v>
      </c>
      <c r="B1233" s="98" t="s">
        <v>30</v>
      </c>
      <c r="C1233" s="99" t="s">
        <v>1177</v>
      </c>
      <c r="D1233" s="233" t="s">
        <v>1335</v>
      </c>
      <c r="E1233" s="224">
        <v>1</v>
      </c>
      <c r="F1233" s="20"/>
      <c r="G1233" s="210" t="s">
        <v>25</v>
      </c>
      <c r="H1233" s="234" t="s">
        <v>1338</v>
      </c>
      <c r="I1233" s="20"/>
      <c r="J1233" s="10" t="s">
        <v>1336</v>
      </c>
      <c r="K1233" s="10"/>
      <c r="L1233" s="10"/>
      <c r="M1233" s="10"/>
      <c r="N1233" s="89"/>
      <c r="O1233" s="114"/>
    </row>
    <row r="1234" spans="1:15" ht="16.5" customHeight="1">
      <c r="A1234" s="97" t="s">
        <v>32</v>
      </c>
      <c r="B1234" s="98" t="s">
        <v>33</v>
      </c>
      <c r="C1234" s="99" t="s">
        <v>1177</v>
      </c>
      <c r="D1234" s="233" t="s">
        <v>1335</v>
      </c>
      <c r="E1234" s="224">
        <v>1</v>
      </c>
      <c r="F1234" s="20"/>
      <c r="G1234" s="210" t="s">
        <v>25</v>
      </c>
      <c r="H1234" s="234" t="s">
        <v>1338</v>
      </c>
      <c r="I1234" s="20"/>
      <c r="J1234" s="10" t="s">
        <v>1336</v>
      </c>
      <c r="K1234" s="10"/>
      <c r="L1234" s="10"/>
      <c r="M1234" s="10"/>
      <c r="N1234" s="89"/>
      <c r="O1234" s="114"/>
    </row>
    <row r="1235" spans="1:15" ht="16.5" customHeight="1">
      <c r="A1235" s="97" t="s">
        <v>34</v>
      </c>
      <c r="B1235" s="98" t="s">
        <v>35</v>
      </c>
      <c r="C1235" s="99" t="s">
        <v>1177</v>
      </c>
      <c r="D1235" s="233" t="s">
        <v>1335</v>
      </c>
      <c r="E1235" s="224">
        <v>0</v>
      </c>
      <c r="F1235" s="20"/>
      <c r="G1235" s="210" t="s">
        <v>11</v>
      </c>
      <c r="H1235" s="234" t="s">
        <v>1337</v>
      </c>
      <c r="I1235" s="20"/>
      <c r="J1235" s="10" t="s">
        <v>1336</v>
      </c>
      <c r="K1235" s="10"/>
      <c r="L1235" s="10"/>
      <c r="M1235" s="10"/>
      <c r="N1235" s="89"/>
      <c r="O1235" s="114"/>
    </row>
    <row r="1236" spans="1:15" ht="16.5" customHeight="1">
      <c r="A1236" s="97" t="s">
        <v>37</v>
      </c>
      <c r="B1236" s="98" t="s">
        <v>38</v>
      </c>
      <c r="C1236" s="99" t="s">
        <v>1177</v>
      </c>
      <c r="D1236" s="233" t="s">
        <v>1335</v>
      </c>
      <c r="E1236" s="224">
        <v>0</v>
      </c>
      <c r="F1236" s="20"/>
      <c r="G1236" s="210" t="s">
        <v>11</v>
      </c>
      <c r="H1236" s="234" t="s">
        <v>1337</v>
      </c>
      <c r="I1236" s="210" t="s">
        <v>1341</v>
      </c>
      <c r="J1236" s="10" t="s">
        <v>1336</v>
      </c>
      <c r="K1236" s="10" t="s">
        <v>1342</v>
      </c>
      <c r="L1236" s="10" t="s">
        <v>1343</v>
      </c>
      <c r="M1236" s="89"/>
      <c r="N1236" s="89"/>
      <c r="O1236" s="114"/>
    </row>
    <row r="1237" spans="1:15" ht="16.5" customHeight="1">
      <c r="A1237" s="97" t="s">
        <v>42</v>
      </c>
      <c r="B1237" s="98" t="s">
        <v>43</v>
      </c>
      <c r="C1237" s="99" t="s">
        <v>1177</v>
      </c>
      <c r="D1237" s="233" t="s">
        <v>1335</v>
      </c>
      <c r="E1237" s="224">
        <v>1</v>
      </c>
      <c r="F1237" s="20"/>
      <c r="G1237" s="210" t="s">
        <v>25</v>
      </c>
      <c r="H1237" s="234" t="s">
        <v>1338</v>
      </c>
      <c r="I1237" s="20"/>
      <c r="J1237" s="10" t="s">
        <v>1336</v>
      </c>
      <c r="K1237" s="10"/>
      <c r="L1237" s="10"/>
      <c r="M1237" s="10"/>
      <c r="N1237" s="89"/>
      <c r="O1237" s="114"/>
    </row>
    <row r="1238" spans="1:15" ht="16.5" customHeight="1">
      <c r="A1238" s="97" t="s">
        <v>45</v>
      </c>
      <c r="B1238" s="98" t="s">
        <v>46</v>
      </c>
      <c r="C1238" s="99" t="s">
        <v>1177</v>
      </c>
      <c r="D1238" s="233" t="s">
        <v>1335</v>
      </c>
      <c r="E1238" s="224">
        <v>1</v>
      </c>
      <c r="F1238" s="20"/>
      <c r="G1238" s="210" t="s">
        <v>25</v>
      </c>
      <c r="H1238" s="234" t="s">
        <v>1338</v>
      </c>
      <c r="I1238" s="20" t="s">
        <v>1344</v>
      </c>
      <c r="J1238" s="10" t="s">
        <v>1336</v>
      </c>
      <c r="K1238" s="10"/>
      <c r="L1238" s="10"/>
      <c r="M1238" s="10"/>
      <c r="N1238" s="89"/>
      <c r="O1238" s="114"/>
    </row>
    <row r="1239" spans="1:15" ht="16.5" customHeight="1">
      <c r="A1239" s="97" t="s">
        <v>47</v>
      </c>
      <c r="B1239" s="98" t="s">
        <v>48</v>
      </c>
      <c r="C1239" s="99" t="s">
        <v>1177</v>
      </c>
      <c r="D1239" s="233" t="s">
        <v>1335</v>
      </c>
      <c r="E1239" s="224">
        <v>1</v>
      </c>
      <c r="F1239" s="20"/>
      <c r="G1239" s="210" t="s">
        <v>25</v>
      </c>
      <c r="H1239" s="234" t="s">
        <v>1338</v>
      </c>
      <c r="I1239" s="20" t="s">
        <v>1345</v>
      </c>
      <c r="J1239" s="10" t="s">
        <v>1336</v>
      </c>
      <c r="K1239" s="10"/>
      <c r="L1239" s="10"/>
      <c r="M1239" s="10"/>
      <c r="N1239" s="89"/>
      <c r="O1239" s="114"/>
    </row>
    <row r="1240" spans="1:15" ht="16.5" customHeight="1">
      <c r="A1240" s="97" t="s">
        <v>50</v>
      </c>
      <c r="B1240" s="98" t="s">
        <v>51</v>
      </c>
      <c r="C1240" s="99" t="s">
        <v>1177</v>
      </c>
      <c r="D1240" s="233" t="s">
        <v>1335</v>
      </c>
      <c r="E1240" s="224">
        <v>1</v>
      </c>
      <c r="F1240" s="20"/>
      <c r="G1240" s="210" t="s">
        <v>25</v>
      </c>
      <c r="H1240" s="234" t="s">
        <v>1338</v>
      </c>
      <c r="I1240" s="20" t="s">
        <v>1346</v>
      </c>
      <c r="J1240" s="10" t="s">
        <v>1336</v>
      </c>
      <c r="K1240" s="10" t="s">
        <v>1347</v>
      </c>
      <c r="L1240" s="10"/>
      <c r="M1240" s="10"/>
      <c r="N1240" s="89"/>
      <c r="O1240" s="114"/>
    </row>
    <row r="1241" spans="1:15" ht="16.5" customHeight="1">
      <c r="A1241" s="97" t="s">
        <v>53</v>
      </c>
      <c r="B1241" s="98" t="s">
        <v>54</v>
      </c>
      <c r="C1241" s="99" t="s">
        <v>1177</v>
      </c>
      <c r="D1241" s="233" t="s">
        <v>1335</v>
      </c>
      <c r="E1241" s="224">
        <v>1</v>
      </c>
      <c r="F1241" s="20"/>
      <c r="G1241" s="210" t="s">
        <v>25</v>
      </c>
      <c r="H1241" s="234" t="s">
        <v>1338</v>
      </c>
      <c r="I1241" s="20" t="s">
        <v>1348</v>
      </c>
      <c r="J1241" s="10" t="s">
        <v>1336</v>
      </c>
      <c r="K1241" s="10"/>
      <c r="L1241" s="10"/>
      <c r="M1241" s="10"/>
      <c r="N1241" s="89"/>
      <c r="O1241" s="114"/>
    </row>
    <row r="1242" spans="1:15" ht="16.5" customHeight="1">
      <c r="A1242" s="97" t="s">
        <v>55</v>
      </c>
      <c r="B1242" s="98" t="s">
        <v>56</v>
      </c>
      <c r="C1242" s="99" t="s">
        <v>1177</v>
      </c>
      <c r="D1242" s="233" t="s">
        <v>1335</v>
      </c>
      <c r="E1242" s="224">
        <v>0</v>
      </c>
      <c r="F1242" s="20"/>
      <c r="G1242" s="210" t="s">
        <v>11</v>
      </c>
      <c r="H1242" s="234" t="s">
        <v>1337</v>
      </c>
      <c r="I1242" s="20"/>
      <c r="J1242" s="10" t="s">
        <v>1336</v>
      </c>
      <c r="K1242" s="10"/>
      <c r="L1242" s="10"/>
      <c r="M1242" s="10"/>
      <c r="N1242" s="89"/>
      <c r="O1242" s="114"/>
    </row>
    <row r="1243" spans="1:15" ht="16.5" customHeight="1">
      <c r="A1243" s="97" t="s">
        <v>57</v>
      </c>
      <c r="B1243" s="98" t="s">
        <v>58</v>
      </c>
      <c r="C1243" s="99" t="s">
        <v>1177</v>
      </c>
      <c r="D1243" s="233" t="s">
        <v>1335</v>
      </c>
      <c r="E1243" s="224">
        <v>1</v>
      </c>
      <c r="F1243" s="20"/>
      <c r="G1243" s="210" t="s">
        <v>25</v>
      </c>
      <c r="H1243" s="234" t="s">
        <v>1338</v>
      </c>
      <c r="I1243" s="20"/>
      <c r="J1243" s="10" t="s">
        <v>1336</v>
      </c>
      <c r="K1243" s="10"/>
      <c r="L1243" s="10"/>
      <c r="M1243" s="10"/>
      <c r="N1243" s="89"/>
      <c r="O1243" s="114"/>
    </row>
    <row r="1244" spans="1:15" ht="16.5" customHeight="1">
      <c r="A1244" s="97" t="s">
        <v>61</v>
      </c>
      <c r="B1244" s="98" t="s">
        <v>62</v>
      </c>
      <c r="C1244" s="99" t="s">
        <v>1177</v>
      </c>
      <c r="D1244" s="233" t="s">
        <v>1335</v>
      </c>
      <c r="E1244" s="224">
        <v>1</v>
      </c>
      <c r="F1244" s="20"/>
      <c r="G1244" s="210" t="s">
        <v>25</v>
      </c>
      <c r="H1244" s="234" t="s">
        <v>1338</v>
      </c>
      <c r="I1244" s="20"/>
      <c r="J1244" s="10" t="s">
        <v>1336</v>
      </c>
      <c r="K1244" s="10"/>
      <c r="L1244" s="10"/>
      <c r="M1244" s="10"/>
      <c r="N1244" s="89"/>
      <c r="O1244" s="114"/>
    </row>
    <row r="1245" spans="1:15" ht="16.5" customHeight="1">
      <c r="A1245" s="97" t="s">
        <v>63</v>
      </c>
      <c r="B1245" s="98" t="s">
        <v>64</v>
      </c>
      <c r="C1245" s="99" t="s">
        <v>1177</v>
      </c>
      <c r="D1245" s="233" t="s">
        <v>1335</v>
      </c>
      <c r="E1245" s="224">
        <v>1</v>
      </c>
      <c r="F1245" s="20"/>
      <c r="G1245" s="210" t="s">
        <v>25</v>
      </c>
      <c r="H1245" s="234" t="s">
        <v>1338</v>
      </c>
      <c r="I1245" s="20"/>
      <c r="J1245" s="10" t="s">
        <v>1336</v>
      </c>
      <c r="K1245" s="10"/>
      <c r="L1245" s="10"/>
      <c r="M1245" s="10"/>
      <c r="N1245" s="89"/>
      <c r="O1245" s="114"/>
    </row>
    <row r="1246" spans="1:15" ht="16.5" customHeight="1">
      <c r="A1246" s="97" t="s">
        <v>67</v>
      </c>
      <c r="B1246" s="98" t="s">
        <v>68</v>
      </c>
      <c r="C1246" s="99" t="s">
        <v>1177</v>
      </c>
      <c r="D1246" s="233" t="s">
        <v>1335</v>
      </c>
      <c r="E1246" s="224">
        <v>1</v>
      </c>
      <c r="F1246" s="20"/>
      <c r="G1246" s="210" t="s">
        <v>25</v>
      </c>
      <c r="H1246" s="234" t="s">
        <v>1338</v>
      </c>
      <c r="I1246" s="20"/>
      <c r="J1246" s="10" t="s">
        <v>1336</v>
      </c>
      <c r="K1246" s="10"/>
      <c r="L1246" s="10"/>
      <c r="M1246" s="10"/>
      <c r="N1246" s="89"/>
      <c r="O1246" s="114"/>
    </row>
    <row r="1247" spans="1:15" ht="16.5" customHeight="1">
      <c r="A1247" s="97" t="s">
        <v>71</v>
      </c>
      <c r="B1247" s="98" t="s">
        <v>72</v>
      </c>
      <c r="C1247" s="99" t="s">
        <v>1177</v>
      </c>
      <c r="D1247" s="233" t="s">
        <v>1335</v>
      </c>
      <c r="E1247" s="224">
        <v>1</v>
      </c>
      <c r="F1247" s="20"/>
      <c r="G1247" s="210" t="s">
        <v>25</v>
      </c>
      <c r="H1247" s="234" t="s">
        <v>1338</v>
      </c>
      <c r="I1247" s="20"/>
      <c r="J1247" s="10" t="s">
        <v>1336</v>
      </c>
      <c r="K1247" s="10"/>
      <c r="L1247" s="10"/>
      <c r="M1247" s="10"/>
      <c r="N1247" s="89"/>
      <c r="O1247" s="114"/>
    </row>
    <row r="1248" spans="1:15" ht="16.5" customHeight="1">
      <c r="A1248" s="97" t="s">
        <v>74</v>
      </c>
      <c r="B1248" s="98" t="s">
        <v>75</v>
      </c>
      <c r="C1248" s="99" t="s">
        <v>1177</v>
      </c>
      <c r="D1248" s="233" t="s">
        <v>1335</v>
      </c>
      <c r="E1248" s="224">
        <v>1</v>
      </c>
      <c r="F1248" s="20"/>
      <c r="G1248" s="210" t="s">
        <v>25</v>
      </c>
      <c r="H1248" s="234" t="s">
        <v>1338</v>
      </c>
      <c r="I1248" s="20"/>
      <c r="J1248" s="10" t="s">
        <v>1336</v>
      </c>
      <c r="K1248" s="10"/>
      <c r="L1248" s="10"/>
      <c r="M1248" s="10"/>
      <c r="N1248" s="89"/>
      <c r="O1248" s="114"/>
    </row>
    <row r="1249" spans="1:15" ht="16.5" customHeight="1">
      <c r="A1249" s="97" t="s">
        <v>76</v>
      </c>
      <c r="B1249" s="98" t="s">
        <v>77</v>
      </c>
      <c r="C1249" s="99" t="s">
        <v>1177</v>
      </c>
      <c r="D1249" s="233" t="s">
        <v>1335</v>
      </c>
      <c r="E1249" s="224">
        <v>1</v>
      </c>
      <c r="F1249" s="20"/>
      <c r="G1249" s="210" t="s">
        <v>25</v>
      </c>
      <c r="H1249" s="234" t="s">
        <v>1338</v>
      </c>
      <c r="I1249" s="20"/>
      <c r="J1249" s="10" t="s">
        <v>1336</v>
      </c>
      <c r="K1249" s="10"/>
      <c r="L1249" s="10"/>
      <c r="M1249" s="10"/>
      <c r="N1249" s="89"/>
      <c r="O1249" s="114"/>
    </row>
    <row r="1250" spans="1:15" ht="16.5" customHeight="1">
      <c r="A1250" s="97" t="s">
        <v>80</v>
      </c>
      <c r="B1250" s="98" t="s">
        <v>81</v>
      </c>
      <c r="C1250" s="99" t="s">
        <v>1177</v>
      </c>
      <c r="D1250" s="233" t="s">
        <v>1335</v>
      </c>
      <c r="E1250" s="224">
        <v>0</v>
      </c>
      <c r="F1250" s="20"/>
      <c r="G1250" s="210" t="s">
        <v>11</v>
      </c>
      <c r="H1250" s="234" t="s">
        <v>1337</v>
      </c>
      <c r="I1250" s="20"/>
      <c r="J1250" s="10" t="s">
        <v>1336</v>
      </c>
      <c r="K1250" s="10"/>
      <c r="L1250" s="10"/>
      <c r="M1250" s="10"/>
      <c r="N1250" s="89"/>
      <c r="O1250" s="114"/>
    </row>
    <row r="1251" spans="1:15" ht="16.5" customHeight="1">
      <c r="A1251" s="97" t="s">
        <v>83</v>
      </c>
      <c r="B1251" s="98" t="s">
        <v>84</v>
      </c>
      <c r="C1251" s="99" t="s">
        <v>1177</v>
      </c>
      <c r="D1251" s="233" t="s">
        <v>1335</v>
      </c>
      <c r="E1251" s="224">
        <v>1</v>
      </c>
      <c r="F1251" s="20"/>
      <c r="G1251" s="210" t="s">
        <v>25</v>
      </c>
      <c r="H1251" s="234" t="s">
        <v>1338</v>
      </c>
      <c r="I1251" s="20"/>
      <c r="J1251" s="10" t="s">
        <v>1336</v>
      </c>
      <c r="K1251" s="10"/>
      <c r="L1251" s="10"/>
      <c r="M1251" s="10"/>
      <c r="N1251" s="89"/>
      <c r="O1251" s="114"/>
    </row>
    <row r="1252" spans="1:15" ht="16.5" customHeight="1">
      <c r="A1252" s="97" t="s">
        <v>86</v>
      </c>
      <c r="B1252" s="98" t="s">
        <v>87</v>
      </c>
      <c r="C1252" s="99" t="s">
        <v>1177</v>
      </c>
      <c r="D1252" s="233" t="s">
        <v>1335</v>
      </c>
      <c r="E1252" s="224">
        <v>1</v>
      </c>
      <c r="F1252" s="20"/>
      <c r="G1252" s="210" t="s">
        <v>25</v>
      </c>
      <c r="H1252" s="234" t="s">
        <v>1338</v>
      </c>
      <c r="I1252" s="20" t="s">
        <v>1349</v>
      </c>
      <c r="J1252" s="10" t="s">
        <v>1336</v>
      </c>
      <c r="K1252" s="10"/>
      <c r="L1252" s="10"/>
      <c r="M1252" s="10"/>
      <c r="N1252" s="89"/>
      <c r="O1252" s="114"/>
    </row>
    <row r="1253" spans="1:15" ht="16.5" customHeight="1">
      <c r="A1253" s="97" t="s">
        <v>89</v>
      </c>
      <c r="B1253" s="98" t="s">
        <v>90</v>
      </c>
      <c r="C1253" s="99" t="s">
        <v>1177</v>
      </c>
      <c r="D1253" s="233" t="s">
        <v>1335</v>
      </c>
      <c r="E1253" s="224">
        <v>1</v>
      </c>
      <c r="F1253" s="20"/>
      <c r="G1253" s="210" t="s">
        <v>25</v>
      </c>
      <c r="H1253" s="234" t="s">
        <v>1338</v>
      </c>
      <c r="I1253" s="20"/>
      <c r="J1253" s="10" t="s">
        <v>1336</v>
      </c>
      <c r="K1253" s="10"/>
      <c r="L1253" s="10"/>
      <c r="M1253" s="10"/>
      <c r="N1253" s="89"/>
      <c r="O1253" s="114"/>
    </row>
    <row r="1254" spans="1:15" ht="16.5" customHeight="1">
      <c r="A1254" s="97" t="s">
        <v>91</v>
      </c>
      <c r="B1254" s="98" t="s">
        <v>92</v>
      </c>
      <c r="C1254" s="99" t="s">
        <v>1177</v>
      </c>
      <c r="D1254" s="233" t="s">
        <v>1335</v>
      </c>
      <c r="E1254" s="224">
        <v>1</v>
      </c>
      <c r="F1254" s="20"/>
      <c r="G1254" s="210" t="s">
        <v>25</v>
      </c>
      <c r="H1254" s="234" t="s">
        <v>1338</v>
      </c>
      <c r="I1254" s="20"/>
      <c r="J1254" s="10" t="s">
        <v>1336</v>
      </c>
      <c r="K1254" s="10"/>
      <c r="L1254" s="10"/>
      <c r="M1254" s="10"/>
      <c r="N1254" s="89"/>
      <c r="O1254" s="114"/>
    </row>
    <row r="1255" spans="1:15" ht="16.5" customHeight="1">
      <c r="A1255" s="97" t="s">
        <v>94</v>
      </c>
      <c r="B1255" s="98" t="s">
        <v>95</v>
      </c>
      <c r="C1255" s="99" t="s">
        <v>1177</v>
      </c>
      <c r="D1255" s="233" t="s">
        <v>1335</v>
      </c>
      <c r="E1255" s="224">
        <v>1</v>
      </c>
      <c r="F1255" s="20"/>
      <c r="G1255" s="210" t="s">
        <v>25</v>
      </c>
      <c r="H1255" s="234" t="s">
        <v>1338</v>
      </c>
      <c r="I1255" s="20" t="s">
        <v>1350</v>
      </c>
      <c r="J1255" s="10" t="s">
        <v>1336</v>
      </c>
      <c r="K1255" s="10"/>
      <c r="L1255" s="10"/>
      <c r="M1255" s="10"/>
      <c r="N1255" s="89"/>
      <c r="O1255" s="114"/>
    </row>
    <row r="1256" spans="1:15" ht="16.5" customHeight="1">
      <c r="A1256" s="97" t="s">
        <v>96</v>
      </c>
      <c r="B1256" s="98" t="s">
        <v>97</v>
      </c>
      <c r="C1256" s="99" t="s">
        <v>1177</v>
      </c>
      <c r="D1256" s="233" t="s">
        <v>1335</v>
      </c>
      <c r="E1256" s="224">
        <v>1</v>
      </c>
      <c r="F1256" s="20"/>
      <c r="G1256" s="210" t="s">
        <v>25</v>
      </c>
      <c r="H1256" s="234" t="s">
        <v>1338</v>
      </c>
      <c r="I1256" s="20"/>
      <c r="J1256" s="10" t="s">
        <v>1336</v>
      </c>
      <c r="K1256" s="10"/>
      <c r="L1256" s="10"/>
      <c r="M1256" s="10"/>
      <c r="N1256" s="89"/>
      <c r="O1256" s="114"/>
    </row>
    <row r="1257" spans="1:15" ht="16.5" customHeight="1">
      <c r="A1257" s="97" t="s">
        <v>100</v>
      </c>
      <c r="B1257" s="98" t="s">
        <v>101</v>
      </c>
      <c r="C1257" s="99" t="s">
        <v>1177</v>
      </c>
      <c r="D1257" s="233" t="s">
        <v>1335</v>
      </c>
      <c r="E1257" s="224">
        <v>1</v>
      </c>
      <c r="F1257" s="20"/>
      <c r="G1257" s="210" t="s">
        <v>25</v>
      </c>
      <c r="H1257" s="234" t="s">
        <v>1338</v>
      </c>
      <c r="I1257" s="20" t="s">
        <v>1351</v>
      </c>
      <c r="J1257" s="10" t="s">
        <v>1336</v>
      </c>
      <c r="K1257" s="10"/>
      <c r="L1257" s="10"/>
      <c r="M1257" s="10"/>
      <c r="N1257" s="89"/>
      <c r="O1257" s="114"/>
    </row>
    <row r="1258" spans="1:15" ht="16.5" customHeight="1">
      <c r="A1258" s="97" t="s">
        <v>102</v>
      </c>
      <c r="B1258" s="98" t="s">
        <v>103</v>
      </c>
      <c r="C1258" s="99" t="s">
        <v>1177</v>
      </c>
      <c r="D1258" s="233" t="s">
        <v>1335</v>
      </c>
      <c r="E1258" s="224">
        <v>1</v>
      </c>
      <c r="F1258" s="20"/>
      <c r="G1258" s="210" t="s">
        <v>25</v>
      </c>
      <c r="H1258" s="234" t="s">
        <v>1338</v>
      </c>
      <c r="I1258" s="20"/>
      <c r="J1258" s="10" t="s">
        <v>1336</v>
      </c>
      <c r="K1258" s="10"/>
      <c r="L1258" s="10"/>
      <c r="M1258" s="10"/>
      <c r="N1258" s="89"/>
      <c r="O1258" s="114"/>
    </row>
    <row r="1259" spans="1:15" ht="16.5" customHeight="1">
      <c r="A1259" s="97" t="s">
        <v>107</v>
      </c>
      <c r="B1259" s="98" t="s">
        <v>108</v>
      </c>
      <c r="C1259" s="99" t="s">
        <v>1177</v>
      </c>
      <c r="D1259" s="233" t="s">
        <v>1335</v>
      </c>
      <c r="E1259" s="224">
        <v>1</v>
      </c>
      <c r="F1259" s="20"/>
      <c r="G1259" s="210" t="s">
        <v>25</v>
      </c>
      <c r="H1259" s="234" t="s">
        <v>1338</v>
      </c>
      <c r="I1259" s="20" t="s">
        <v>1352</v>
      </c>
      <c r="J1259" s="10" t="s">
        <v>1336</v>
      </c>
      <c r="K1259" s="102" t="s">
        <v>1353</v>
      </c>
      <c r="L1259" s="10"/>
      <c r="M1259" s="10"/>
      <c r="N1259" s="89"/>
      <c r="O1259" s="114"/>
    </row>
    <row r="1260" spans="1:15" ht="16.5" customHeight="1">
      <c r="A1260" s="97" t="s">
        <v>110</v>
      </c>
      <c r="B1260" s="98" t="s">
        <v>111</v>
      </c>
      <c r="C1260" s="99" t="s">
        <v>1177</v>
      </c>
      <c r="D1260" s="233" t="s">
        <v>1335</v>
      </c>
      <c r="E1260" s="224">
        <v>1</v>
      </c>
      <c r="F1260" s="20"/>
      <c r="G1260" s="210" t="s">
        <v>25</v>
      </c>
      <c r="H1260" s="234" t="s">
        <v>1338</v>
      </c>
      <c r="I1260" s="20"/>
      <c r="J1260" s="10" t="s">
        <v>1336</v>
      </c>
      <c r="K1260" s="10"/>
      <c r="L1260" s="10"/>
      <c r="M1260" s="10"/>
      <c r="N1260" s="89"/>
      <c r="O1260" s="114"/>
    </row>
    <row r="1261" spans="1:15" ht="16.5" customHeight="1">
      <c r="A1261" s="97" t="s">
        <v>112</v>
      </c>
      <c r="B1261" s="98" t="s">
        <v>113</v>
      </c>
      <c r="C1261" s="99" t="s">
        <v>1177</v>
      </c>
      <c r="D1261" s="233" t="s">
        <v>1335</v>
      </c>
      <c r="E1261" s="224">
        <v>1</v>
      </c>
      <c r="F1261" s="20"/>
      <c r="G1261" s="210" t="s">
        <v>25</v>
      </c>
      <c r="H1261" s="234" t="s">
        <v>1338</v>
      </c>
      <c r="I1261" s="20"/>
      <c r="J1261" s="10" t="s">
        <v>1336</v>
      </c>
      <c r="K1261" s="10"/>
      <c r="L1261" s="10"/>
      <c r="M1261" s="10"/>
      <c r="N1261" s="89"/>
      <c r="O1261" s="114"/>
    </row>
    <row r="1262" spans="1:15" ht="16.5" customHeight="1">
      <c r="A1262" s="97" t="s">
        <v>116</v>
      </c>
      <c r="B1262" s="98" t="s">
        <v>117</v>
      </c>
      <c r="C1262" s="99" t="s">
        <v>1177</v>
      </c>
      <c r="D1262" s="233" t="s">
        <v>1335</v>
      </c>
      <c r="E1262" s="224">
        <v>1</v>
      </c>
      <c r="F1262" s="20"/>
      <c r="G1262" s="210" t="s">
        <v>25</v>
      </c>
      <c r="H1262" s="234" t="s">
        <v>1338</v>
      </c>
      <c r="I1262" s="20"/>
      <c r="J1262" s="10" t="s">
        <v>1336</v>
      </c>
      <c r="K1262" s="10"/>
      <c r="L1262" s="10"/>
      <c r="M1262" s="10"/>
      <c r="N1262" s="89"/>
      <c r="O1262" s="114"/>
    </row>
    <row r="1263" spans="1:15" ht="16.5" customHeight="1">
      <c r="A1263" s="97" t="s">
        <v>119</v>
      </c>
      <c r="B1263" s="98" t="s">
        <v>120</v>
      </c>
      <c r="C1263" s="99" t="s">
        <v>1177</v>
      </c>
      <c r="D1263" s="233" t="s">
        <v>1335</v>
      </c>
      <c r="E1263" s="224">
        <v>1</v>
      </c>
      <c r="F1263" s="20"/>
      <c r="G1263" s="210" t="s">
        <v>25</v>
      </c>
      <c r="H1263" s="234" t="s">
        <v>1338</v>
      </c>
      <c r="I1263" s="20"/>
      <c r="J1263" s="10" t="s">
        <v>1336</v>
      </c>
      <c r="K1263" s="10"/>
      <c r="L1263" s="10"/>
      <c r="M1263" s="10"/>
      <c r="N1263" s="89"/>
      <c r="O1263" s="114"/>
    </row>
    <row r="1264" spans="1:15" ht="16.5" customHeight="1">
      <c r="A1264" s="97" t="s">
        <v>122</v>
      </c>
      <c r="B1264" s="98" t="s">
        <v>123</v>
      </c>
      <c r="C1264" s="99" t="s">
        <v>1177</v>
      </c>
      <c r="D1264" s="233" t="s">
        <v>1335</v>
      </c>
      <c r="E1264" s="224">
        <v>1</v>
      </c>
      <c r="F1264" s="20"/>
      <c r="G1264" s="210" t="s">
        <v>25</v>
      </c>
      <c r="H1264" s="234" t="s">
        <v>1338</v>
      </c>
      <c r="I1264" s="20"/>
      <c r="J1264" s="10" t="s">
        <v>1336</v>
      </c>
      <c r="K1264" s="10"/>
      <c r="L1264" s="10"/>
      <c r="M1264" s="10"/>
      <c r="N1264" s="89"/>
      <c r="O1264" s="114"/>
    </row>
    <row r="1265" spans="1:15" ht="16.5" customHeight="1">
      <c r="A1265" s="97" t="s">
        <v>125</v>
      </c>
      <c r="B1265" s="98" t="s">
        <v>126</v>
      </c>
      <c r="C1265" s="99" t="s">
        <v>1177</v>
      </c>
      <c r="D1265" s="233" t="s">
        <v>1335</v>
      </c>
      <c r="E1265" s="224">
        <v>1</v>
      </c>
      <c r="F1265" s="20"/>
      <c r="G1265" s="210" t="s">
        <v>25</v>
      </c>
      <c r="H1265" s="234" t="s">
        <v>1338</v>
      </c>
      <c r="I1265" s="20"/>
      <c r="J1265" s="10" t="s">
        <v>1336</v>
      </c>
      <c r="K1265" s="10"/>
      <c r="L1265" s="10"/>
      <c r="M1265" s="10"/>
      <c r="N1265" s="89"/>
      <c r="O1265" s="114"/>
    </row>
    <row r="1266" spans="1:15" ht="16.5" customHeight="1">
      <c r="A1266" s="97" t="s">
        <v>127</v>
      </c>
      <c r="B1266" s="98" t="s">
        <v>128</v>
      </c>
      <c r="C1266" s="99" t="s">
        <v>1177</v>
      </c>
      <c r="D1266" s="233" t="s">
        <v>1335</v>
      </c>
      <c r="E1266" s="224">
        <v>0</v>
      </c>
      <c r="F1266" s="20"/>
      <c r="G1266" s="210" t="s">
        <v>11</v>
      </c>
      <c r="H1266" s="234" t="s">
        <v>1337</v>
      </c>
      <c r="I1266" s="20"/>
      <c r="J1266" s="10" t="s">
        <v>1336</v>
      </c>
      <c r="K1266" s="10"/>
      <c r="L1266" s="10"/>
      <c r="M1266" s="10"/>
      <c r="N1266" s="89"/>
      <c r="O1266" s="114"/>
    </row>
    <row r="1267" spans="1:15" ht="16.5" customHeight="1">
      <c r="A1267" s="97" t="s">
        <v>129</v>
      </c>
      <c r="B1267" s="98" t="s">
        <v>130</v>
      </c>
      <c r="C1267" s="99" t="s">
        <v>1177</v>
      </c>
      <c r="D1267" s="233" t="s">
        <v>1335</v>
      </c>
      <c r="E1267" s="224">
        <v>1</v>
      </c>
      <c r="F1267" s="20"/>
      <c r="G1267" s="210" t="s">
        <v>25</v>
      </c>
      <c r="H1267" s="234" t="s">
        <v>1338</v>
      </c>
      <c r="I1267" s="20"/>
      <c r="J1267" s="10" t="s">
        <v>1336</v>
      </c>
      <c r="K1267" s="10"/>
      <c r="L1267" s="10"/>
      <c r="M1267" s="10"/>
      <c r="N1267" s="89"/>
      <c r="O1267" s="114"/>
    </row>
    <row r="1268" spans="1:15" ht="16.5" customHeight="1">
      <c r="A1268" s="97" t="s">
        <v>132</v>
      </c>
      <c r="B1268" s="98" t="s">
        <v>133</v>
      </c>
      <c r="C1268" s="99" t="s">
        <v>1177</v>
      </c>
      <c r="D1268" s="233" t="s">
        <v>1335</v>
      </c>
      <c r="E1268" s="224">
        <v>0</v>
      </c>
      <c r="F1268" s="20"/>
      <c r="G1268" s="210" t="s">
        <v>11</v>
      </c>
      <c r="H1268" s="234" t="s">
        <v>1337</v>
      </c>
      <c r="I1268" s="20"/>
      <c r="J1268" s="10" t="s">
        <v>1336</v>
      </c>
      <c r="K1268" s="203"/>
      <c r="L1268" s="203"/>
      <c r="M1268" s="203"/>
      <c r="N1268" s="89"/>
      <c r="O1268" s="114"/>
    </row>
    <row r="1269" spans="1:15" ht="16.5" customHeight="1">
      <c r="A1269" s="97" t="s">
        <v>134</v>
      </c>
      <c r="B1269" s="98" t="s">
        <v>135</v>
      </c>
      <c r="C1269" s="99" t="s">
        <v>1177</v>
      </c>
      <c r="D1269" s="233" t="s">
        <v>1335</v>
      </c>
      <c r="E1269" s="224">
        <v>0</v>
      </c>
      <c r="F1269" s="20"/>
      <c r="G1269" s="210" t="s">
        <v>11</v>
      </c>
      <c r="H1269" s="234" t="s">
        <v>1337</v>
      </c>
      <c r="I1269" s="20"/>
      <c r="J1269" s="10" t="s">
        <v>1336</v>
      </c>
      <c r="K1269" s="10"/>
      <c r="L1269" s="10"/>
      <c r="M1269" s="10"/>
      <c r="N1269" s="89"/>
      <c r="O1269" s="114"/>
    </row>
    <row r="1270" spans="1:15" ht="16.5" customHeight="1">
      <c r="A1270" s="97" t="s">
        <v>139</v>
      </c>
      <c r="B1270" s="98" t="s">
        <v>140</v>
      </c>
      <c r="C1270" s="99" t="s">
        <v>1177</v>
      </c>
      <c r="D1270" s="233" t="s">
        <v>1335</v>
      </c>
      <c r="E1270" s="224">
        <v>1</v>
      </c>
      <c r="F1270" s="20"/>
      <c r="G1270" s="210" t="s">
        <v>25</v>
      </c>
      <c r="H1270" s="234" t="s">
        <v>1338</v>
      </c>
      <c r="I1270" s="20" t="s">
        <v>1354</v>
      </c>
      <c r="J1270" s="10" t="s">
        <v>1336</v>
      </c>
      <c r="K1270" s="10"/>
      <c r="L1270" s="10"/>
      <c r="M1270" s="10"/>
      <c r="N1270" s="89"/>
      <c r="O1270" s="114"/>
    </row>
    <row r="1271" spans="1:15" ht="16.5" customHeight="1">
      <c r="A1271" s="97" t="s">
        <v>141</v>
      </c>
      <c r="B1271" s="98" t="s">
        <v>142</v>
      </c>
      <c r="C1271" s="99" t="s">
        <v>1177</v>
      </c>
      <c r="D1271" s="233" t="s">
        <v>1335</v>
      </c>
      <c r="E1271" s="224">
        <v>1</v>
      </c>
      <c r="F1271" s="20"/>
      <c r="G1271" s="210" t="s">
        <v>25</v>
      </c>
      <c r="H1271" s="234" t="s">
        <v>1338</v>
      </c>
      <c r="I1271" s="20"/>
      <c r="J1271" s="10" t="s">
        <v>1336</v>
      </c>
      <c r="K1271" s="10"/>
      <c r="L1271" s="10"/>
      <c r="M1271" s="10"/>
      <c r="N1271" s="89"/>
      <c r="O1271" s="114"/>
    </row>
    <row r="1272" spans="1:15" ht="16.5" customHeight="1">
      <c r="A1272" s="97" t="s">
        <v>144</v>
      </c>
      <c r="B1272" s="98" t="s">
        <v>145</v>
      </c>
      <c r="C1272" s="99" t="s">
        <v>1177</v>
      </c>
      <c r="D1272" s="233" t="s">
        <v>1335</v>
      </c>
      <c r="E1272" s="224">
        <v>1</v>
      </c>
      <c r="F1272" s="20"/>
      <c r="G1272" s="210" t="s">
        <v>25</v>
      </c>
      <c r="H1272" s="234" t="s">
        <v>1338</v>
      </c>
      <c r="I1272" s="20" t="s">
        <v>1355</v>
      </c>
      <c r="J1272" s="10" t="s">
        <v>1336</v>
      </c>
      <c r="K1272" s="10"/>
      <c r="L1272" s="10"/>
      <c r="M1272" s="10"/>
      <c r="N1272" s="89"/>
      <c r="O1272" s="114"/>
    </row>
    <row r="1273" spans="1:15" ht="16.5" customHeight="1">
      <c r="A1273" s="97" t="s">
        <v>147</v>
      </c>
      <c r="B1273" s="98" t="s">
        <v>148</v>
      </c>
      <c r="C1273" s="99" t="s">
        <v>1177</v>
      </c>
      <c r="D1273" s="233" t="s">
        <v>1335</v>
      </c>
      <c r="E1273" s="224">
        <v>1</v>
      </c>
      <c r="F1273" s="20"/>
      <c r="G1273" s="210" t="s">
        <v>25</v>
      </c>
      <c r="H1273" s="234" t="s">
        <v>1338</v>
      </c>
      <c r="I1273" s="20"/>
      <c r="J1273" s="10" t="s">
        <v>1336</v>
      </c>
      <c r="K1273" s="10"/>
      <c r="L1273" s="10"/>
      <c r="M1273" s="10"/>
      <c r="N1273" s="89"/>
      <c r="O1273" s="114"/>
    </row>
    <row r="1274" spans="1:15" ht="16.5" customHeight="1">
      <c r="A1274" s="97" t="s">
        <v>151</v>
      </c>
      <c r="B1274" s="98" t="s">
        <v>152</v>
      </c>
      <c r="C1274" s="99" t="s">
        <v>1177</v>
      </c>
      <c r="D1274" s="233" t="s">
        <v>1335</v>
      </c>
      <c r="E1274" s="224">
        <v>1</v>
      </c>
      <c r="F1274" s="20"/>
      <c r="G1274" s="210" t="s">
        <v>25</v>
      </c>
      <c r="H1274" s="234" t="s">
        <v>1338</v>
      </c>
      <c r="I1274" s="20"/>
      <c r="J1274" s="10" t="s">
        <v>1336</v>
      </c>
      <c r="K1274" s="10"/>
      <c r="L1274" s="10"/>
      <c r="M1274" s="10"/>
      <c r="N1274" s="89"/>
      <c r="O1274" s="114"/>
    </row>
    <row r="1275" spans="1:15" ht="16.5" customHeight="1">
      <c r="A1275" s="97" t="s">
        <v>153</v>
      </c>
      <c r="B1275" s="98" t="s">
        <v>154</v>
      </c>
      <c r="C1275" s="99" t="s">
        <v>1177</v>
      </c>
      <c r="D1275" s="233" t="s">
        <v>1335</v>
      </c>
      <c r="E1275" s="224">
        <v>0</v>
      </c>
      <c r="F1275" s="20"/>
      <c r="G1275" s="210" t="s">
        <v>11</v>
      </c>
      <c r="H1275" s="234" t="s">
        <v>1337</v>
      </c>
      <c r="I1275" s="20" t="s">
        <v>1356</v>
      </c>
      <c r="J1275" s="10" t="s">
        <v>1336</v>
      </c>
      <c r="K1275" s="10" t="s">
        <v>1357</v>
      </c>
      <c r="L1275" s="10" t="s">
        <v>1358</v>
      </c>
      <c r="M1275" s="10"/>
      <c r="N1275" s="89"/>
      <c r="O1275" s="114"/>
    </row>
    <row r="1276" spans="1:15" ht="16.5" customHeight="1">
      <c r="A1276" s="106" t="s">
        <v>156</v>
      </c>
      <c r="B1276" s="107" t="s">
        <v>157</v>
      </c>
      <c r="C1276" s="108" t="s">
        <v>1177</v>
      </c>
      <c r="D1276" s="235" t="s">
        <v>1335</v>
      </c>
      <c r="E1276" s="227">
        <v>0</v>
      </c>
      <c r="F1276" s="111"/>
      <c r="G1276" s="215" t="s">
        <v>11</v>
      </c>
      <c r="H1276" s="236" t="s">
        <v>1337</v>
      </c>
      <c r="I1276" s="111"/>
      <c r="J1276" s="10" t="s">
        <v>1336</v>
      </c>
      <c r="K1276" s="10"/>
      <c r="L1276" s="30"/>
      <c r="M1276" s="30"/>
      <c r="N1276" s="112"/>
      <c r="O1276" s="217"/>
    </row>
    <row r="1277" spans="1:15" ht="16.5" customHeight="1">
      <c r="A1277" s="275" t="s">
        <v>2</v>
      </c>
      <c r="B1277" s="87" t="s">
        <v>3</v>
      </c>
      <c r="C1277" s="228" t="s">
        <v>1177</v>
      </c>
      <c r="D1277" s="274" t="s">
        <v>1359</v>
      </c>
      <c r="E1277" s="220">
        <v>1</v>
      </c>
      <c r="F1277" s="221"/>
      <c r="G1277" s="206" t="s">
        <v>25</v>
      </c>
      <c r="H1277" s="232" t="s">
        <v>1361</v>
      </c>
      <c r="I1277" s="222"/>
      <c r="J1277" s="10" t="s">
        <v>1360</v>
      </c>
      <c r="K1277" s="10"/>
      <c r="L1277" s="9"/>
      <c r="M1277" s="9"/>
      <c r="N1277" s="8"/>
      <c r="O1277" s="253"/>
    </row>
    <row r="1278" spans="1:15" ht="16.5" customHeight="1">
      <c r="A1278" s="276" t="s">
        <v>12</v>
      </c>
      <c r="B1278" s="98" t="s">
        <v>13</v>
      </c>
      <c r="C1278" s="99" t="s">
        <v>1177</v>
      </c>
      <c r="D1278" s="233" t="s">
        <v>1359</v>
      </c>
      <c r="E1278" s="224">
        <v>1</v>
      </c>
      <c r="F1278" s="202"/>
      <c r="G1278" s="210" t="s">
        <v>25</v>
      </c>
      <c r="H1278" s="234" t="s">
        <v>1361</v>
      </c>
      <c r="I1278" s="203"/>
      <c r="J1278" s="10" t="s">
        <v>1362</v>
      </c>
      <c r="K1278" s="10" t="s">
        <v>1363</v>
      </c>
      <c r="L1278" s="10"/>
      <c r="M1278" s="10"/>
      <c r="N1278" s="20"/>
      <c r="O1278" s="256"/>
    </row>
    <row r="1279" spans="1:15" ht="16.5" customHeight="1">
      <c r="A1279" s="276" t="s">
        <v>14</v>
      </c>
      <c r="B1279" s="277" t="s">
        <v>15</v>
      </c>
      <c r="C1279" s="278" t="s">
        <v>1177</v>
      </c>
      <c r="D1279" s="279" t="s">
        <v>1359</v>
      </c>
      <c r="E1279" s="224">
        <v>0.5</v>
      </c>
      <c r="F1279" s="202"/>
      <c r="G1279" s="20" t="s">
        <v>284</v>
      </c>
      <c r="H1279" s="234" t="s">
        <v>1367</v>
      </c>
      <c r="I1279" s="203" t="s">
        <v>1364</v>
      </c>
      <c r="J1279" s="10" t="s">
        <v>1365</v>
      </c>
      <c r="K1279" s="10" t="s">
        <v>1366</v>
      </c>
      <c r="L1279" s="20"/>
      <c r="M1279" s="10"/>
      <c r="N1279" s="20"/>
      <c r="O1279" s="256"/>
    </row>
    <row r="1280" spans="1:15" ht="16.5" customHeight="1">
      <c r="A1280" s="276" t="s">
        <v>16</v>
      </c>
      <c r="B1280" s="277" t="s">
        <v>17</v>
      </c>
      <c r="C1280" s="278" t="s">
        <v>1177</v>
      </c>
      <c r="D1280" s="279" t="s">
        <v>1359</v>
      </c>
      <c r="E1280" s="224">
        <v>0.5</v>
      </c>
      <c r="F1280" s="202"/>
      <c r="G1280" s="20" t="s">
        <v>284</v>
      </c>
      <c r="H1280" s="234" t="s">
        <v>1367</v>
      </c>
      <c r="I1280" s="203" t="s">
        <v>1368</v>
      </c>
      <c r="J1280" s="10" t="s">
        <v>1369</v>
      </c>
      <c r="K1280" s="10" t="s">
        <v>1370</v>
      </c>
      <c r="L1280" s="10"/>
      <c r="M1280" s="10"/>
      <c r="N1280" s="20"/>
      <c r="O1280" s="256"/>
    </row>
    <row r="1281" spans="1:15" ht="16.5" customHeight="1">
      <c r="A1281" s="276" t="s">
        <v>18</v>
      </c>
      <c r="B1281" s="98" t="s">
        <v>19</v>
      </c>
      <c r="C1281" s="99" t="s">
        <v>1177</v>
      </c>
      <c r="D1281" s="233" t="s">
        <v>1359</v>
      </c>
      <c r="E1281" s="224">
        <v>1</v>
      </c>
      <c r="F1281" s="202"/>
      <c r="G1281" s="210" t="s">
        <v>25</v>
      </c>
      <c r="H1281" s="234" t="s">
        <v>1361</v>
      </c>
      <c r="I1281" s="203"/>
      <c r="J1281" s="10" t="s">
        <v>1371</v>
      </c>
      <c r="K1281" s="10"/>
      <c r="L1281" s="10"/>
      <c r="M1281" s="10"/>
      <c r="N1281" s="20"/>
      <c r="O1281" s="256"/>
    </row>
    <row r="1282" spans="1:15" ht="16.5" customHeight="1">
      <c r="A1282" s="276" t="s">
        <v>20</v>
      </c>
      <c r="B1282" s="98" t="s">
        <v>21</v>
      </c>
      <c r="C1282" s="99" t="s">
        <v>1177</v>
      </c>
      <c r="D1282" s="233" t="s">
        <v>1359</v>
      </c>
      <c r="E1282" s="224">
        <v>1</v>
      </c>
      <c r="F1282" s="202"/>
      <c r="G1282" s="210" t="s">
        <v>25</v>
      </c>
      <c r="H1282" s="234" t="s">
        <v>1361</v>
      </c>
      <c r="I1282" s="203"/>
      <c r="J1282" s="10" t="s">
        <v>1372</v>
      </c>
      <c r="K1282" s="10"/>
      <c r="L1282" s="10" t="s">
        <v>1373</v>
      </c>
      <c r="M1282" s="10"/>
      <c r="N1282" s="20"/>
      <c r="O1282" s="256"/>
    </row>
    <row r="1283" spans="1:15" ht="16.5" customHeight="1">
      <c r="A1283" s="276" t="s">
        <v>26</v>
      </c>
      <c r="B1283" s="98" t="s">
        <v>27</v>
      </c>
      <c r="C1283" s="99" t="s">
        <v>1177</v>
      </c>
      <c r="D1283" s="233" t="s">
        <v>1359</v>
      </c>
      <c r="E1283" s="224">
        <v>1</v>
      </c>
      <c r="F1283" s="202"/>
      <c r="G1283" s="210" t="s">
        <v>25</v>
      </c>
      <c r="H1283" s="234" t="s">
        <v>1361</v>
      </c>
      <c r="I1283" s="203"/>
      <c r="J1283" s="10" t="s">
        <v>1374</v>
      </c>
      <c r="K1283" s="10" t="s">
        <v>1375</v>
      </c>
      <c r="L1283" s="10"/>
      <c r="M1283" s="10"/>
      <c r="N1283" s="20"/>
      <c r="O1283" s="256"/>
    </row>
    <row r="1284" spans="1:15" ht="16.5" customHeight="1">
      <c r="A1284" s="276" t="s">
        <v>29</v>
      </c>
      <c r="B1284" s="277" t="s">
        <v>30</v>
      </c>
      <c r="C1284" s="278" t="s">
        <v>1177</v>
      </c>
      <c r="D1284" s="279" t="s">
        <v>1359</v>
      </c>
      <c r="E1284" s="224">
        <v>1</v>
      </c>
      <c r="F1284" s="202"/>
      <c r="G1284" s="20" t="s">
        <v>25</v>
      </c>
      <c r="H1284" s="234" t="s">
        <v>1361</v>
      </c>
      <c r="I1284" s="203" t="s">
        <v>1376</v>
      </c>
      <c r="J1284" s="10" t="s">
        <v>1377</v>
      </c>
      <c r="K1284" s="10" t="s">
        <v>1378</v>
      </c>
      <c r="L1284" s="10"/>
      <c r="M1284" s="10"/>
      <c r="N1284" s="20"/>
      <c r="O1284" s="256"/>
    </row>
    <row r="1285" spans="1:15" ht="16.5" customHeight="1">
      <c r="A1285" s="276" t="s">
        <v>32</v>
      </c>
      <c r="B1285" s="98" t="s">
        <v>33</v>
      </c>
      <c r="C1285" s="99" t="s">
        <v>1177</v>
      </c>
      <c r="D1285" s="233" t="s">
        <v>1359</v>
      </c>
      <c r="E1285" s="224">
        <v>1</v>
      </c>
      <c r="F1285" s="202"/>
      <c r="G1285" s="210" t="s">
        <v>25</v>
      </c>
      <c r="H1285" s="234" t="s">
        <v>1361</v>
      </c>
      <c r="I1285" s="203"/>
      <c r="J1285" s="10" t="s">
        <v>1379</v>
      </c>
      <c r="K1285" s="10"/>
      <c r="L1285" s="10"/>
      <c r="M1285" s="10"/>
      <c r="N1285" s="20"/>
      <c r="O1285" s="256"/>
    </row>
    <row r="1286" spans="1:15" ht="16.5" customHeight="1">
      <c r="A1286" s="276" t="s">
        <v>34</v>
      </c>
      <c r="B1286" s="277" t="s">
        <v>35</v>
      </c>
      <c r="C1286" s="278" t="s">
        <v>1177</v>
      </c>
      <c r="D1286" s="279" t="s">
        <v>1359</v>
      </c>
      <c r="E1286" s="224">
        <v>0.5</v>
      </c>
      <c r="F1286" s="202"/>
      <c r="G1286" s="20" t="s">
        <v>284</v>
      </c>
      <c r="H1286" s="234" t="s">
        <v>1367</v>
      </c>
      <c r="I1286" s="203" t="s">
        <v>1380</v>
      </c>
      <c r="J1286" s="10" t="s">
        <v>1381</v>
      </c>
      <c r="K1286" s="10" t="s">
        <v>1382</v>
      </c>
      <c r="L1286" s="10"/>
      <c r="M1286" s="10"/>
      <c r="N1286" s="20"/>
      <c r="O1286" s="256"/>
    </row>
    <row r="1287" spans="1:15" ht="16.5" customHeight="1">
      <c r="A1287" s="276" t="s">
        <v>37</v>
      </c>
      <c r="B1287" s="277" t="s">
        <v>38</v>
      </c>
      <c r="C1287" s="278" t="s">
        <v>1177</v>
      </c>
      <c r="D1287" s="279" t="s">
        <v>1359</v>
      </c>
      <c r="E1287" s="224">
        <v>0.5</v>
      </c>
      <c r="F1287" s="202"/>
      <c r="G1287" s="20" t="s">
        <v>284</v>
      </c>
      <c r="H1287" s="234" t="s">
        <v>1367</v>
      </c>
      <c r="I1287" s="203" t="s">
        <v>1383</v>
      </c>
      <c r="J1287" s="10" t="s">
        <v>1384</v>
      </c>
      <c r="K1287" s="10" t="s">
        <v>1385</v>
      </c>
      <c r="L1287" s="10"/>
      <c r="M1287" s="10"/>
      <c r="N1287" s="20"/>
      <c r="O1287" s="256"/>
    </row>
    <row r="1288" spans="1:15" ht="16.5" customHeight="1">
      <c r="A1288" s="276" t="s">
        <v>42</v>
      </c>
      <c r="B1288" s="277" t="s">
        <v>43</v>
      </c>
      <c r="C1288" s="278" t="s">
        <v>1177</v>
      </c>
      <c r="D1288" s="279" t="s">
        <v>1359</v>
      </c>
      <c r="E1288" s="224">
        <v>0.5</v>
      </c>
      <c r="F1288" s="202"/>
      <c r="G1288" s="20" t="s">
        <v>284</v>
      </c>
      <c r="H1288" s="234" t="s">
        <v>1367</v>
      </c>
      <c r="I1288" s="203" t="s">
        <v>1386</v>
      </c>
      <c r="J1288" s="10" t="s">
        <v>1387</v>
      </c>
      <c r="K1288" s="10" t="s">
        <v>1388</v>
      </c>
      <c r="L1288" s="10"/>
      <c r="M1288" s="10"/>
      <c r="N1288" s="20"/>
      <c r="O1288" s="256"/>
    </row>
    <row r="1289" spans="1:15" ht="16.5" customHeight="1">
      <c r="A1289" s="276" t="s">
        <v>45</v>
      </c>
      <c r="B1289" s="98" t="s">
        <v>46</v>
      </c>
      <c r="C1289" s="99" t="s">
        <v>1177</v>
      </c>
      <c r="D1289" s="233" t="s">
        <v>1359</v>
      </c>
      <c r="E1289" s="224">
        <v>1</v>
      </c>
      <c r="F1289" s="202"/>
      <c r="G1289" s="210" t="s">
        <v>25</v>
      </c>
      <c r="H1289" s="234" t="s">
        <v>1361</v>
      </c>
      <c r="I1289" s="203"/>
      <c r="J1289" s="10" t="s">
        <v>1389</v>
      </c>
      <c r="K1289" s="10" t="s">
        <v>1390</v>
      </c>
      <c r="L1289" s="10"/>
      <c r="M1289" s="10"/>
      <c r="N1289" s="20"/>
      <c r="O1289" s="256"/>
    </row>
    <row r="1290" spans="1:15" ht="16.5" customHeight="1">
      <c r="A1290" s="276" t="s">
        <v>47</v>
      </c>
      <c r="B1290" s="98" t="s">
        <v>48</v>
      </c>
      <c r="C1290" s="99" t="s">
        <v>1177</v>
      </c>
      <c r="D1290" s="233" t="s">
        <v>1359</v>
      </c>
      <c r="E1290" s="224">
        <v>1</v>
      </c>
      <c r="F1290" s="202"/>
      <c r="G1290" s="210" t="s">
        <v>25</v>
      </c>
      <c r="H1290" s="234" t="s">
        <v>1361</v>
      </c>
      <c r="I1290" s="203"/>
      <c r="J1290" s="10" t="s">
        <v>1391</v>
      </c>
      <c r="K1290" s="10" t="s">
        <v>1392</v>
      </c>
      <c r="L1290" s="10"/>
      <c r="M1290" s="10"/>
      <c r="N1290" s="20"/>
      <c r="O1290" s="256"/>
    </row>
    <row r="1291" spans="1:15" ht="16.5" customHeight="1">
      <c r="A1291" s="276" t="s">
        <v>50</v>
      </c>
      <c r="B1291" s="277" t="s">
        <v>51</v>
      </c>
      <c r="C1291" s="278" t="s">
        <v>1177</v>
      </c>
      <c r="D1291" s="279" t="s">
        <v>1359</v>
      </c>
      <c r="E1291" s="224">
        <v>0.5</v>
      </c>
      <c r="F1291" s="202"/>
      <c r="G1291" s="20" t="s">
        <v>284</v>
      </c>
      <c r="H1291" s="234" t="s">
        <v>1367</v>
      </c>
      <c r="I1291" s="203" t="s">
        <v>1393</v>
      </c>
      <c r="J1291" s="10" t="s">
        <v>1394</v>
      </c>
      <c r="K1291" s="10" t="s">
        <v>1395</v>
      </c>
      <c r="L1291" s="10" t="s">
        <v>1396</v>
      </c>
      <c r="M1291" s="10" t="s">
        <v>1397</v>
      </c>
      <c r="N1291" s="10" t="s">
        <v>1398</v>
      </c>
      <c r="O1291" s="20"/>
    </row>
    <row r="1292" spans="1:15" ht="16.5" customHeight="1">
      <c r="A1292" s="276" t="s">
        <v>53</v>
      </c>
      <c r="B1292" s="277" t="s">
        <v>54</v>
      </c>
      <c r="C1292" s="278" t="s">
        <v>1177</v>
      </c>
      <c r="D1292" s="279" t="s">
        <v>1359</v>
      </c>
      <c r="E1292" s="224">
        <v>0.5</v>
      </c>
      <c r="F1292" s="202"/>
      <c r="G1292" s="20" t="s">
        <v>284</v>
      </c>
      <c r="H1292" s="234" t="s">
        <v>1367</v>
      </c>
      <c r="I1292" s="203" t="s">
        <v>1399</v>
      </c>
      <c r="J1292" s="10" t="s">
        <v>1400</v>
      </c>
      <c r="K1292" s="10" t="s">
        <v>1401</v>
      </c>
      <c r="L1292" s="10"/>
      <c r="M1292" s="10"/>
      <c r="N1292" s="20"/>
      <c r="O1292" s="256"/>
    </row>
    <row r="1293" spans="1:15" ht="16.5" customHeight="1">
      <c r="A1293" s="276" t="s">
        <v>55</v>
      </c>
      <c r="B1293" s="98" t="s">
        <v>56</v>
      </c>
      <c r="C1293" s="99" t="s">
        <v>1177</v>
      </c>
      <c r="D1293" s="233" t="s">
        <v>1359</v>
      </c>
      <c r="E1293" s="224">
        <v>1</v>
      </c>
      <c r="F1293" s="202"/>
      <c r="G1293" s="210" t="s">
        <v>25</v>
      </c>
      <c r="H1293" s="234" t="s">
        <v>1361</v>
      </c>
      <c r="I1293" s="203"/>
      <c r="J1293" s="10" t="s">
        <v>1402</v>
      </c>
      <c r="K1293" s="10" t="s">
        <v>1403</v>
      </c>
      <c r="L1293" s="10" t="s">
        <v>1404</v>
      </c>
      <c r="M1293" s="10"/>
      <c r="N1293" s="20"/>
      <c r="O1293" s="256"/>
    </row>
    <row r="1294" spans="1:15" ht="16.5" customHeight="1">
      <c r="A1294" s="276" t="s">
        <v>57</v>
      </c>
      <c r="B1294" s="98" t="s">
        <v>58</v>
      </c>
      <c r="C1294" s="99" t="s">
        <v>1177</v>
      </c>
      <c r="D1294" s="233" t="s">
        <v>1359</v>
      </c>
      <c r="E1294" s="224">
        <v>1</v>
      </c>
      <c r="F1294" s="202"/>
      <c r="G1294" s="210" t="s">
        <v>25</v>
      </c>
      <c r="H1294" s="234" t="s">
        <v>1361</v>
      </c>
      <c r="I1294" s="203"/>
      <c r="J1294" s="10" t="s">
        <v>1405</v>
      </c>
      <c r="K1294" s="10"/>
      <c r="L1294" s="10"/>
      <c r="M1294" s="10"/>
      <c r="N1294" s="20"/>
      <c r="O1294" s="256"/>
    </row>
    <row r="1295" spans="1:15" ht="16.5" customHeight="1">
      <c r="A1295" s="276" t="s">
        <v>61</v>
      </c>
      <c r="B1295" s="98" t="s">
        <v>62</v>
      </c>
      <c r="C1295" s="99" t="s">
        <v>1177</v>
      </c>
      <c r="D1295" s="233" t="s">
        <v>1359</v>
      </c>
      <c r="E1295" s="224">
        <v>1</v>
      </c>
      <c r="F1295" s="202"/>
      <c r="G1295" s="210" t="s">
        <v>25</v>
      </c>
      <c r="H1295" s="234" t="s">
        <v>1361</v>
      </c>
      <c r="I1295" s="203"/>
      <c r="J1295" s="10" t="s">
        <v>1406</v>
      </c>
      <c r="K1295" s="10" t="s">
        <v>1407</v>
      </c>
      <c r="L1295" s="10"/>
      <c r="M1295" s="10"/>
      <c r="N1295" s="20"/>
      <c r="O1295" s="256"/>
    </row>
    <row r="1296" spans="1:15" ht="16.5" customHeight="1">
      <c r="A1296" s="276" t="s">
        <v>63</v>
      </c>
      <c r="B1296" s="98" t="s">
        <v>64</v>
      </c>
      <c r="C1296" s="99" t="s">
        <v>1177</v>
      </c>
      <c r="D1296" s="233" t="s">
        <v>1359</v>
      </c>
      <c r="E1296" s="224">
        <v>1</v>
      </c>
      <c r="F1296" s="202"/>
      <c r="G1296" s="210" t="s">
        <v>25</v>
      </c>
      <c r="H1296" s="234" t="s">
        <v>1361</v>
      </c>
      <c r="I1296" s="203"/>
      <c r="J1296" s="10" t="s">
        <v>1408</v>
      </c>
      <c r="K1296" s="10"/>
      <c r="L1296" s="10"/>
      <c r="M1296" s="10"/>
      <c r="N1296" s="20"/>
      <c r="O1296" s="256"/>
    </row>
    <row r="1297" spans="1:15" ht="16.5" customHeight="1">
      <c r="A1297" s="276" t="s">
        <v>67</v>
      </c>
      <c r="B1297" s="98" t="s">
        <v>68</v>
      </c>
      <c r="C1297" s="99" t="s">
        <v>1177</v>
      </c>
      <c r="D1297" s="233" t="s">
        <v>1359</v>
      </c>
      <c r="E1297" s="224">
        <v>1</v>
      </c>
      <c r="F1297" s="202"/>
      <c r="G1297" s="210" t="s">
        <v>25</v>
      </c>
      <c r="H1297" s="234" t="s">
        <v>1361</v>
      </c>
      <c r="I1297" s="203"/>
      <c r="J1297" s="10" t="s">
        <v>1409</v>
      </c>
      <c r="K1297" s="10" t="s">
        <v>1410</v>
      </c>
      <c r="L1297" s="10"/>
      <c r="M1297" s="10"/>
      <c r="N1297" s="20"/>
      <c r="O1297" s="256"/>
    </row>
    <row r="1298" spans="1:15" ht="16.5" customHeight="1">
      <c r="A1298" s="276" t="s">
        <v>71</v>
      </c>
      <c r="B1298" s="277" t="s">
        <v>72</v>
      </c>
      <c r="C1298" s="278" t="s">
        <v>1177</v>
      </c>
      <c r="D1298" s="279" t="s">
        <v>1359</v>
      </c>
      <c r="E1298" s="224">
        <v>0.5</v>
      </c>
      <c r="F1298" s="202"/>
      <c r="G1298" s="20" t="s">
        <v>284</v>
      </c>
      <c r="H1298" s="234" t="s">
        <v>1367</v>
      </c>
      <c r="I1298" s="203" t="s">
        <v>1411</v>
      </c>
      <c r="J1298" s="10" t="s">
        <v>1412</v>
      </c>
      <c r="K1298" s="10" t="s">
        <v>1413</v>
      </c>
      <c r="L1298" s="10" t="s">
        <v>1414</v>
      </c>
      <c r="M1298" s="10" t="s">
        <v>1202</v>
      </c>
      <c r="N1298" s="20"/>
      <c r="O1298" s="20"/>
    </row>
    <row r="1299" spans="1:15" ht="16.5" customHeight="1">
      <c r="A1299" s="276" t="s">
        <v>74</v>
      </c>
      <c r="B1299" s="98" t="s">
        <v>75</v>
      </c>
      <c r="C1299" s="99" t="s">
        <v>1177</v>
      </c>
      <c r="D1299" s="233" t="s">
        <v>1359</v>
      </c>
      <c r="E1299" s="224">
        <v>1</v>
      </c>
      <c r="F1299" s="202"/>
      <c r="G1299" s="210" t="s">
        <v>25</v>
      </c>
      <c r="H1299" s="234" t="s">
        <v>1361</v>
      </c>
      <c r="I1299" s="203"/>
      <c r="J1299" s="10" t="s">
        <v>1415</v>
      </c>
      <c r="K1299" s="10" t="s">
        <v>1416</v>
      </c>
      <c r="L1299" s="10"/>
      <c r="M1299" s="10"/>
      <c r="N1299" s="20"/>
      <c r="O1299" s="256"/>
    </row>
    <row r="1300" spans="1:15" ht="16.5" customHeight="1">
      <c r="A1300" s="276" t="s">
        <v>76</v>
      </c>
      <c r="B1300" s="98" t="s">
        <v>77</v>
      </c>
      <c r="C1300" s="99" t="s">
        <v>1177</v>
      </c>
      <c r="D1300" s="233" t="s">
        <v>1359</v>
      </c>
      <c r="E1300" s="224">
        <v>1</v>
      </c>
      <c r="F1300" s="202"/>
      <c r="G1300" s="210" t="s">
        <v>25</v>
      </c>
      <c r="H1300" s="234" t="s">
        <v>1361</v>
      </c>
      <c r="I1300" s="203"/>
      <c r="J1300" s="10" t="s">
        <v>1417</v>
      </c>
      <c r="K1300" s="10" t="s">
        <v>1418</v>
      </c>
      <c r="L1300" s="10"/>
      <c r="M1300" s="10"/>
      <c r="N1300" s="20"/>
      <c r="O1300" s="256"/>
    </row>
    <row r="1301" spans="1:15" ht="16.5" customHeight="1">
      <c r="A1301" s="276" t="s">
        <v>80</v>
      </c>
      <c r="B1301" s="98" t="s">
        <v>81</v>
      </c>
      <c r="C1301" s="99" t="s">
        <v>1177</v>
      </c>
      <c r="D1301" s="233" t="s">
        <v>1359</v>
      </c>
      <c r="E1301" s="224">
        <v>1</v>
      </c>
      <c r="F1301" s="202"/>
      <c r="G1301" s="210" t="s">
        <v>25</v>
      </c>
      <c r="H1301" s="234" t="s">
        <v>1361</v>
      </c>
      <c r="I1301" s="203"/>
      <c r="J1301" s="10" t="s">
        <v>1419</v>
      </c>
      <c r="K1301" s="10" t="s">
        <v>1420</v>
      </c>
      <c r="L1301" s="10"/>
      <c r="M1301" s="10"/>
      <c r="N1301" s="20"/>
      <c r="O1301" s="256"/>
    </row>
    <row r="1302" spans="1:15" ht="16.5" customHeight="1">
      <c r="A1302" s="276" t="s">
        <v>83</v>
      </c>
      <c r="B1302" s="98" t="s">
        <v>84</v>
      </c>
      <c r="C1302" s="99" t="s">
        <v>1177</v>
      </c>
      <c r="D1302" s="233" t="s">
        <v>1359</v>
      </c>
      <c r="E1302" s="224">
        <v>1</v>
      </c>
      <c r="F1302" s="202"/>
      <c r="G1302" s="210" t="s">
        <v>25</v>
      </c>
      <c r="H1302" s="234" t="s">
        <v>1361</v>
      </c>
      <c r="I1302" s="203"/>
      <c r="J1302" s="10" t="s">
        <v>1421</v>
      </c>
      <c r="K1302" s="10" t="s">
        <v>1422</v>
      </c>
      <c r="L1302" s="10"/>
      <c r="M1302" s="10"/>
      <c r="N1302" s="20"/>
      <c r="O1302" s="256"/>
    </row>
    <row r="1303" spans="1:15" ht="16.5" customHeight="1">
      <c r="A1303" s="276" t="s">
        <v>86</v>
      </c>
      <c r="B1303" s="98" t="s">
        <v>87</v>
      </c>
      <c r="C1303" s="99" t="s">
        <v>1177</v>
      </c>
      <c r="D1303" s="233" t="s">
        <v>1359</v>
      </c>
      <c r="E1303" s="224">
        <v>1</v>
      </c>
      <c r="F1303" s="202"/>
      <c r="G1303" s="210" t="s">
        <v>25</v>
      </c>
      <c r="H1303" s="234" t="s">
        <v>1361</v>
      </c>
      <c r="I1303" s="203"/>
      <c r="J1303" s="10" t="s">
        <v>1423</v>
      </c>
      <c r="K1303" s="10"/>
      <c r="L1303" s="10"/>
      <c r="M1303" s="10"/>
      <c r="N1303" s="20"/>
      <c r="O1303" s="256"/>
    </row>
    <row r="1304" spans="1:15" ht="16.5" customHeight="1">
      <c r="A1304" s="276" t="s">
        <v>89</v>
      </c>
      <c r="B1304" s="98" t="s">
        <v>90</v>
      </c>
      <c r="C1304" s="99" t="s">
        <v>1177</v>
      </c>
      <c r="D1304" s="233" t="s">
        <v>1359</v>
      </c>
      <c r="E1304" s="224">
        <v>1</v>
      </c>
      <c r="F1304" s="202"/>
      <c r="G1304" s="210" t="s">
        <v>25</v>
      </c>
      <c r="H1304" s="234" t="s">
        <v>1361</v>
      </c>
      <c r="I1304" s="203"/>
      <c r="J1304" s="10" t="s">
        <v>1424</v>
      </c>
      <c r="K1304" s="10" t="s">
        <v>1425</v>
      </c>
      <c r="L1304" s="10"/>
      <c r="M1304" s="10"/>
      <c r="N1304" s="20"/>
      <c r="O1304" s="256"/>
    </row>
    <row r="1305" spans="1:15" ht="16.5" customHeight="1">
      <c r="A1305" s="276" t="s">
        <v>91</v>
      </c>
      <c r="B1305" s="98" t="s">
        <v>92</v>
      </c>
      <c r="C1305" s="99" t="s">
        <v>1177</v>
      </c>
      <c r="D1305" s="233" t="s">
        <v>1359</v>
      </c>
      <c r="E1305" s="224">
        <v>1</v>
      </c>
      <c r="F1305" s="202"/>
      <c r="G1305" s="210" t="s">
        <v>25</v>
      </c>
      <c r="H1305" s="234" t="s">
        <v>1361</v>
      </c>
      <c r="I1305" s="203"/>
      <c r="J1305" s="10" t="s">
        <v>1426</v>
      </c>
      <c r="K1305" s="10"/>
      <c r="L1305" s="10"/>
      <c r="M1305" s="10"/>
      <c r="N1305" s="20"/>
      <c r="O1305" s="256"/>
    </row>
    <row r="1306" spans="1:15" ht="16.5" customHeight="1">
      <c r="A1306" s="276" t="s">
        <v>94</v>
      </c>
      <c r="B1306" s="98" t="s">
        <v>95</v>
      </c>
      <c r="C1306" s="99" t="s">
        <v>1177</v>
      </c>
      <c r="D1306" s="233" t="s">
        <v>1359</v>
      </c>
      <c r="E1306" s="224">
        <v>1</v>
      </c>
      <c r="F1306" s="202"/>
      <c r="G1306" s="210" t="s">
        <v>25</v>
      </c>
      <c r="H1306" s="234" t="s">
        <v>1361</v>
      </c>
      <c r="I1306" s="203" t="s">
        <v>915</v>
      </c>
      <c r="J1306" s="10" t="s">
        <v>1427</v>
      </c>
      <c r="K1306" s="10" t="s">
        <v>1428</v>
      </c>
      <c r="L1306" s="10" t="s">
        <v>1429</v>
      </c>
      <c r="M1306" s="10"/>
      <c r="N1306" s="20"/>
      <c r="O1306" s="256"/>
    </row>
    <row r="1307" spans="1:15" ht="16.5" customHeight="1">
      <c r="A1307" s="276" t="s">
        <v>96</v>
      </c>
      <c r="B1307" s="98" t="s">
        <v>97</v>
      </c>
      <c r="C1307" s="99" t="s">
        <v>1177</v>
      </c>
      <c r="D1307" s="233" t="s">
        <v>1359</v>
      </c>
      <c r="E1307" s="224">
        <v>1</v>
      </c>
      <c r="F1307" s="202"/>
      <c r="G1307" s="210" t="s">
        <v>25</v>
      </c>
      <c r="H1307" s="234" t="s">
        <v>1361</v>
      </c>
      <c r="I1307" s="203"/>
      <c r="J1307" s="10" t="s">
        <v>1430</v>
      </c>
      <c r="K1307" s="10"/>
      <c r="L1307" s="10"/>
      <c r="M1307" s="10"/>
      <c r="N1307" s="20"/>
      <c r="O1307" s="256"/>
    </row>
    <row r="1308" spans="1:15" ht="16.5" customHeight="1">
      <c r="A1308" s="276" t="s">
        <v>100</v>
      </c>
      <c r="B1308" s="98" t="s">
        <v>101</v>
      </c>
      <c r="C1308" s="99" t="s">
        <v>1177</v>
      </c>
      <c r="D1308" s="233" t="s">
        <v>1359</v>
      </c>
      <c r="E1308" s="224">
        <v>1</v>
      </c>
      <c r="F1308" s="202"/>
      <c r="G1308" s="210" t="s">
        <v>25</v>
      </c>
      <c r="H1308" s="234" t="s">
        <v>1361</v>
      </c>
      <c r="I1308" s="203"/>
      <c r="J1308" s="10" t="s">
        <v>1431</v>
      </c>
      <c r="K1308" s="10"/>
      <c r="L1308" s="10"/>
      <c r="M1308" s="10"/>
      <c r="N1308" s="20"/>
      <c r="O1308" s="256"/>
    </row>
    <row r="1309" spans="1:15" ht="16.5" customHeight="1">
      <c r="A1309" s="276" t="s">
        <v>102</v>
      </c>
      <c r="B1309" s="98" t="s">
        <v>103</v>
      </c>
      <c r="C1309" s="99" t="s">
        <v>1177</v>
      </c>
      <c r="D1309" s="233" t="s">
        <v>1359</v>
      </c>
      <c r="E1309" s="224">
        <v>1</v>
      </c>
      <c r="F1309" s="202"/>
      <c r="G1309" s="210" t="s">
        <v>25</v>
      </c>
      <c r="H1309" s="234" t="s">
        <v>1361</v>
      </c>
      <c r="I1309" s="203"/>
      <c r="J1309" s="10" t="s">
        <v>1432</v>
      </c>
      <c r="K1309" s="10"/>
      <c r="L1309" s="10"/>
      <c r="M1309" s="10"/>
      <c r="N1309" s="20"/>
      <c r="O1309" s="256"/>
    </row>
    <row r="1310" spans="1:15" ht="16.5" customHeight="1">
      <c r="A1310" s="276" t="s">
        <v>107</v>
      </c>
      <c r="B1310" s="98" t="s">
        <v>108</v>
      </c>
      <c r="C1310" s="99" t="s">
        <v>1177</v>
      </c>
      <c r="D1310" s="233" t="s">
        <v>1359</v>
      </c>
      <c r="E1310" s="224">
        <v>1</v>
      </c>
      <c r="F1310" s="202"/>
      <c r="G1310" s="210" t="s">
        <v>25</v>
      </c>
      <c r="H1310" s="234" t="s">
        <v>1361</v>
      </c>
      <c r="I1310" s="203"/>
      <c r="J1310" s="10" t="s">
        <v>1433</v>
      </c>
      <c r="K1310" s="10" t="s">
        <v>1434</v>
      </c>
      <c r="L1310" s="10" t="s">
        <v>1435</v>
      </c>
      <c r="M1310" s="10"/>
      <c r="N1310" s="20"/>
      <c r="O1310" s="256"/>
    </row>
    <row r="1311" spans="1:15" ht="16.5" customHeight="1">
      <c r="A1311" s="276" t="s">
        <v>110</v>
      </c>
      <c r="B1311" s="98" t="s">
        <v>111</v>
      </c>
      <c r="C1311" s="99" t="s">
        <v>1177</v>
      </c>
      <c r="D1311" s="233" t="s">
        <v>1359</v>
      </c>
      <c r="E1311" s="224">
        <v>1</v>
      </c>
      <c r="F1311" s="202"/>
      <c r="G1311" s="210" t="s">
        <v>25</v>
      </c>
      <c r="H1311" s="234" t="s">
        <v>1361</v>
      </c>
      <c r="I1311" s="203"/>
      <c r="J1311" s="10" t="s">
        <v>1436</v>
      </c>
      <c r="K1311" s="10"/>
      <c r="L1311" s="10"/>
      <c r="M1311" s="10"/>
      <c r="N1311" s="20"/>
      <c r="O1311" s="256"/>
    </row>
    <row r="1312" spans="1:15" ht="16.5" customHeight="1">
      <c r="A1312" s="276" t="s">
        <v>112</v>
      </c>
      <c r="B1312" s="98" t="s">
        <v>113</v>
      </c>
      <c r="C1312" s="99" t="s">
        <v>1177</v>
      </c>
      <c r="D1312" s="233" t="s">
        <v>1359</v>
      </c>
      <c r="E1312" s="224">
        <v>1</v>
      </c>
      <c r="F1312" s="202"/>
      <c r="G1312" s="210" t="s">
        <v>25</v>
      </c>
      <c r="H1312" s="234" t="s">
        <v>1361</v>
      </c>
      <c r="I1312" s="203"/>
      <c r="J1312" s="10" t="s">
        <v>1437</v>
      </c>
      <c r="K1312" s="10"/>
      <c r="L1312" s="10"/>
      <c r="M1312" s="10"/>
      <c r="N1312" s="20"/>
      <c r="O1312" s="256"/>
    </row>
    <row r="1313" spans="1:15" ht="16.5" customHeight="1">
      <c r="A1313" s="276" t="s">
        <v>116</v>
      </c>
      <c r="B1313" s="98" t="s">
        <v>117</v>
      </c>
      <c r="C1313" s="99" t="s">
        <v>1177</v>
      </c>
      <c r="D1313" s="233" t="s">
        <v>1359</v>
      </c>
      <c r="E1313" s="224">
        <v>1</v>
      </c>
      <c r="F1313" s="202"/>
      <c r="G1313" s="210" t="s">
        <v>25</v>
      </c>
      <c r="H1313" s="234" t="s">
        <v>1361</v>
      </c>
      <c r="I1313" s="210"/>
      <c r="J1313" s="10" t="s">
        <v>1438</v>
      </c>
      <c r="K1313" s="10"/>
      <c r="L1313" s="10"/>
      <c r="M1313" s="10"/>
      <c r="N1313" s="20"/>
      <c r="O1313" s="256"/>
    </row>
    <row r="1314" spans="1:15" ht="16.5" customHeight="1">
      <c r="A1314" s="276" t="s">
        <v>119</v>
      </c>
      <c r="B1314" s="98" t="s">
        <v>120</v>
      </c>
      <c r="C1314" s="99" t="s">
        <v>1177</v>
      </c>
      <c r="D1314" s="233" t="s">
        <v>1359</v>
      </c>
      <c r="E1314" s="224">
        <v>1</v>
      </c>
      <c r="F1314" s="202"/>
      <c r="G1314" s="210" t="s">
        <v>25</v>
      </c>
      <c r="H1314" s="234" t="s">
        <v>1361</v>
      </c>
      <c r="I1314" s="203"/>
      <c r="J1314" s="10" t="s">
        <v>1439</v>
      </c>
      <c r="K1314" s="10"/>
      <c r="L1314" s="10"/>
      <c r="M1314" s="10"/>
      <c r="N1314" s="20"/>
      <c r="O1314" s="256"/>
    </row>
    <row r="1315" spans="1:15" ht="16.5" customHeight="1">
      <c r="A1315" s="276" t="s">
        <v>122</v>
      </c>
      <c r="B1315" s="98" t="s">
        <v>123</v>
      </c>
      <c r="C1315" s="99" t="s">
        <v>1177</v>
      </c>
      <c r="D1315" s="233" t="s">
        <v>1359</v>
      </c>
      <c r="E1315" s="224">
        <v>1</v>
      </c>
      <c r="F1315" s="202"/>
      <c r="G1315" s="210" t="s">
        <v>25</v>
      </c>
      <c r="H1315" s="234" t="s">
        <v>1361</v>
      </c>
      <c r="I1315" s="203"/>
      <c r="J1315" s="10" t="s">
        <v>1440</v>
      </c>
      <c r="K1315" s="10" t="s">
        <v>1441</v>
      </c>
      <c r="L1315" s="10" t="s">
        <v>1442</v>
      </c>
      <c r="M1315" s="10"/>
      <c r="N1315" s="20"/>
      <c r="O1315" s="256"/>
    </row>
    <row r="1316" spans="1:15" ht="16.5" customHeight="1">
      <c r="A1316" s="276" t="s">
        <v>125</v>
      </c>
      <c r="B1316" s="277" t="s">
        <v>126</v>
      </c>
      <c r="C1316" s="278" t="s">
        <v>1177</v>
      </c>
      <c r="D1316" s="279" t="s">
        <v>1359</v>
      </c>
      <c r="E1316" s="224">
        <v>0.5</v>
      </c>
      <c r="F1316" s="202"/>
      <c r="G1316" s="20" t="s">
        <v>284</v>
      </c>
      <c r="H1316" s="234" t="s">
        <v>1367</v>
      </c>
      <c r="I1316" s="203" t="s">
        <v>1443</v>
      </c>
      <c r="J1316" s="10" t="s">
        <v>1444</v>
      </c>
      <c r="K1316" s="10"/>
      <c r="L1316" s="10"/>
      <c r="M1316" s="10"/>
      <c r="N1316" s="20"/>
      <c r="O1316" s="256"/>
    </row>
    <row r="1317" spans="1:15" ht="16.5" customHeight="1">
      <c r="A1317" s="276" t="s">
        <v>127</v>
      </c>
      <c r="B1317" s="98" t="s">
        <v>128</v>
      </c>
      <c r="C1317" s="99" t="s">
        <v>1177</v>
      </c>
      <c r="D1317" s="233" t="s">
        <v>1359</v>
      </c>
      <c r="E1317" s="224">
        <v>1</v>
      </c>
      <c r="F1317" s="202"/>
      <c r="G1317" s="210" t="s">
        <v>25</v>
      </c>
      <c r="H1317" s="234" t="s">
        <v>1361</v>
      </c>
      <c r="I1317" s="203"/>
      <c r="J1317" s="10" t="s">
        <v>1445</v>
      </c>
      <c r="K1317" s="10"/>
      <c r="L1317" s="10"/>
      <c r="M1317" s="10"/>
      <c r="N1317" s="20"/>
      <c r="O1317" s="256"/>
    </row>
    <row r="1318" spans="1:15" ht="16.5" customHeight="1">
      <c r="A1318" s="276" t="s">
        <v>129</v>
      </c>
      <c r="B1318" s="98" t="s">
        <v>130</v>
      </c>
      <c r="C1318" s="99" t="s">
        <v>1177</v>
      </c>
      <c r="D1318" s="233" t="s">
        <v>1359</v>
      </c>
      <c r="E1318" s="224">
        <v>1</v>
      </c>
      <c r="F1318" s="202"/>
      <c r="G1318" s="210" t="s">
        <v>25</v>
      </c>
      <c r="H1318" s="234" t="s">
        <v>1361</v>
      </c>
      <c r="I1318" s="203"/>
      <c r="J1318" s="10" t="s">
        <v>1446</v>
      </c>
      <c r="K1318" s="10" t="s">
        <v>1447</v>
      </c>
      <c r="L1318" s="10"/>
      <c r="M1318" s="10"/>
      <c r="N1318" s="20"/>
      <c r="O1318" s="256"/>
    </row>
    <row r="1319" spans="1:15" ht="16.5" customHeight="1">
      <c r="A1319" s="276" t="s">
        <v>132</v>
      </c>
      <c r="B1319" s="277" t="s">
        <v>133</v>
      </c>
      <c r="C1319" s="278" t="s">
        <v>1177</v>
      </c>
      <c r="D1319" s="279" t="s">
        <v>1359</v>
      </c>
      <c r="E1319" s="224">
        <v>0.5</v>
      </c>
      <c r="F1319" s="202"/>
      <c r="G1319" s="20" t="s">
        <v>284</v>
      </c>
      <c r="H1319" s="234" t="s">
        <v>1367</v>
      </c>
      <c r="I1319" s="20" t="s">
        <v>1448</v>
      </c>
      <c r="J1319" s="10" t="s">
        <v>1449</v>
      </c>
      <c r="K1319" s="10" t="s">
        <v>1450</v>
      </c>
      <c r="L1319" s="20"/>
      <c r="M1319" s="203"/>
      <c r="N1319" s="20"/>
      <c r="O1319" s="256"/>
    </row>
    <row r="1320" spans="1:15" ht="16.5" customHeight="1">
      <c r="A1320" s="276" t="s">
        <v>134</v>
      </c>
      <c r="B1320" s="98" t="s">
        <v>135</v>
      </c>
      <c r="C1320" s="99" t="s">
        <v>1177</v>
      </c>
      <c r="D1320" s="233" t="s">
        <v>1359</v>
      </c>
      <c r="E1320" s="224">
        <v>1</v>
      </c>
      <c r="F1320" s="202"/>
      <c r="G1320" s="210" t="s">
        <v>25</v>
      </c>
      <c r="H1320" s="234" t="s">
        <v>1361</v>
      </c>
      <c r="I1320" s="203"/>
      <c r="J1320" s="10" t="s">
        <v>1451</v>
      </c>
      <c r="K1320" s="10" t="s">
        <v>1452</v>
      </c>
      <c r="L1320" s="10" t="s">
        <v>1453</v>
      </c>
      <c r="M1320" s="20"/>
      <c r="N1320" s="20"/>
      <c r="O1320" s="256"/>
    </row>
    <row r="1321" spans="1:15" ht="16.5" customHeight="1">
      <c r="A1321" s="276" t="s">
        <v>139</v>
      </c>
      <c r="B1321" s="98" t="s">
        <v>140</v>
      </c>
      <c r="C1321" s="99" t="s">
        <v>1177</v>
      </c>
      <c r="D1321" s="233" t="s">
        <v>1359</v>
      </c>
      <c r="E1321" s="224">
        <v>1</v>
      </c>
      <c r="F1321" s="202"/>
      <c r="G1321" s="210" t="s">
        <v>25</v>
      </c>
      <c r="H1321" s="234" t="s">
        <v>1361</v>
      </c>
      <c r="I1321" s="203"/>
      <c r="J1321" s="10" t="s">
        <v>1454</v>
      </c>
      <c r="K1321" s="10"/>
      <c r="L1321" s="10"/>
      <c r="M1321" s="10"/>
      <c r="N1321" s="20"/>
      <c r="O1321" s="256"/>
    </row>
    <row r="1322" spans="1:15" ht="16.5" customHeight="1">
      <c r="A1322" s="276" t="s">
        <v>141</v>
      </c>
      <c r="B1322" s="98" t="s">
        <v>142</v>
      </c>
      <c r="C1322" s="99" t="s">
        <v>1177</v>
      </c>
      <c r="D1322" s="233" t="s">
        <v>1359</v>
      </c>
      <c r="E1322" s="224">
        <v>1</v>
      </c>
      <c r="F1322" s="202"/>
      <c r="G1322" s="210" t="s">
        <v>25</v>
      </c>
      <c r="H1322" s="234" t="s">
        <v>1361</v>
      </c>
      <c r="I1322" s="203"/>
      <c r="J1322" s="10" t="s">
        <v>1455</v>
      </c>
      <c r="K1322" s="10" t="s">
        <v>1456</v>
      </c>
      <c r="L1322" s="10"/>
      <c r="M1322" s="10"/>
      <c r="N1322" s="20"/>
      <c r="O1322" s="256"/>
    </row>
    <row r="1323" spans="1:15" ht="16.5" customHeight="1">
      <c r="A1323" s="276" t="s">
        <v>144</v>
      </c>
      <c r="B1323" s="98" t="s">
        <v>145</v>
      </c>
      <c r="C1323" s="99" t="s">
        <v>1177</v>
      </c>
      <c r="D1323" s="233" t="s">
        <v>1359</v>
      </c>
      <c r="E1323" s="224">
        <v>1</v>
      </c>
      <c r="F1323" s="202"/>
      <c r="G1323" s="210" t="s">
        <v>25</v>
      </c>
      <c r="H1323" s="234" t="s">
        <v>1361</v>
      </c>
      <c r="I1323" s="203"/>
      <c r="J1323" s="10" t="s">
        <v>1457</v>
      </c>
      <c r="K1323" s="10" t="s">
        <v>1458</v>
      </c>
      <c r="L1323" s="20"/>
      <c r="M1323" s="10"/>
      <c r="N1323" s="20"/>
      <c r="O1323" s="256"/>
    </row>
    <row r="1324" spans="1:15" ht="16.5" customHeight="1">
      <c r="A1324" s="276" t="s">
        <v>147</v>
      </c>
      <c r="B1324" s="98" t="s">
        <v>148</v>
      </c>
      <c r="C1324" s="99" t="s">
        <v>1177</v>
      </c>
      <c r="D1324" s="233" t="s">
        <v>1359</v>
      </c>
      <c r="E1324" s="224">
        <v>1</v>
      </c>
      <c r="F1324" s="202"/>
      <c r="G1324" s="210" t="s">
        <v>25</v>
      </c>
      <c r="H1324" s="234" t="s">
        <v>1361</v>
      </c>
      <c r="I1324" s="203"/>
      <c r="J1324" s="10" t="s">
        <v>1459</v>
      </c>
      <c r="K1324" s="10" t="s">
        <v>1460</v>
      </c>
      <c r="L1324" s="10"/>
      <c r="M1324" s="10"/>
      <c r="N1324" s="20"/>
      <c r="O1324" s="256"/>
    </row>
    <row r="1325" spans="1:15" ht="16.5" customHeight="1">
      <c r="A1325" s="276" t="s">
        <v>151</v>
      </c>
      <c r="B1325" s="98" t="s">
        <v>152</v>
      </c>
      <c r="C1325" s="99" t="s">
        <v>1177</v>
      </c>
      <c r="D1325" s="233" t="s">
        <v>1359</v>
      </c>
      <c r="E1325" s="224">
        <v>1</v>
      </c>
      <c r="F1325" s="202"/>
      <c r="G1325" s="210" t="s">
        <v>25</v>
      </c>
      <c r="H1325" s="234" t="s">
        <v>1361</v>
      </c>
      <c r="I1325" s="203"/>
      <c r="J1325" s="10" t="s">
        <v>1461</v>
      </c>
      <c r="K1325" s="10"/>
      <c r="L1325" s="10"/>
      <c r="M1325" s="10"/>
      <c r="N1325" s="20"/>
      <c r="O1325" s="256"/>
    </row>
    <row r="1326" spans="1:15" ht="16.5" customHeight="1">
      <c r="A1326" s="276" t="s">
        <v>153</v>
      </c>
      <c r="B1326" s="98" t="s">
        <v>154</v>
      </c>
      <c r="C1326" s="99" t="s">
        <v>1177</v>
      </c>
      <c r="D1326" s="233" t="s">
        <v>1359</v>
      </c>
      <c r="E1326" s="224">
        <v>1</v>
      </c>
      <c r="F1326" s="202"/>
      <c r="G1326" s="210" t="s">
        <v>25</v>
      </c>
      <c r="H1326" s="234" t="s">
        <v>1361</v>
      </c>
      <c r="I1326" s="203"/>
      <c r="J1326" s="10" t="s">
        <v>1462</v>
      </c>
      <c r="K1326" s="10" t="s">
        <v>1463</v>
      </c>
      <c r="L1326" s="10"/>
      <c r="M1326" s="10"/>
      <c r="N1326" s="20"/>
      <c r="O1326" s="256"/>
    </row>
    <row r="1327" spans="1:15" ht="16.5" customHeight="1">
      <c r="A1327" s="280" t="s">
        <v>156</v>
      </c>
      <c r="B1327" s="107" t="s">
        <v>157</v>
      </c>
      <c r="C1327" s="108" t="s">
        <v>1177</v>
      </c>
      <c r="D1327" s="235" t="s">
        <v>1359</v>
      </c>
      <c r="E1327" s="227">
        <v>1</v>
      </c>
      <c r="F1327" s="214"/>
      <c r="G1327" s="215" t="s">
        <v>25</v>
      </c>
      <c r="H1327" s="236" t="s">
        <v>1361</v>
      </c>
      <c r="I1327" s="215"/>
      <c r="J1327" s="30" t="s">
        <v>1464</v>
      </c>
      <c r="K1327" s="10" t="s">
        <v>1465</v>
      </c>
      <c r="L1327" s="30"/>
      <c r="M1327" s="30"/>
      <c r="N1327" s="111"/>
      <c r="O1327" s="259"/>
    </row>
    <row r="1328" spans="1:15" ht="16.5" customHeight="1">
      <c r="A1328" s="86" t="s">
        <v>2</v>
      </c>
      <c r="B1328" s="87" t="s">
        <v>3</v>
      </c>
      <c r="C1328" s="281" t="s">
        <v>1466</v>
      </c>
      <c r="D1328" s="228" t="s">
        <v>1467</v>
      </c>
      <c r="E1328" s="115">
        <v>0</v>
      </c>
      <c r="F1328" s="282"/>
      <c r="G1328" s="286" t="s">
        <v>11</v>
      </c>
      <c r="H1328" s="285" t="s">
        <v>1472</v>
      </c>
      <c r="I1328" s="283"/>
      <c r="J1328" s="102" t="s">
        <v>1468</v>
      </c>
      <c r="K1328" s="102" t="s">
        <v>1469</v>
      </c>
      <c r="L1328" s="102" t="s">
        <v>1470</v>
      </c>
      <c r="M1328" s="102" t="s">
        <v>1471</v>
      </c>
      <c r="N1328" s="89"/>
      <c r="O1328" s="89"/>
    </row>
    <row r="1329" spans="1:15" ht="16.5" customHeight="1">
      <c r="A1329" s="97" t="s">
        <v>12</v>
      </c>
      <c r="B1329" s="98" t="s">
        <v>13</v>
      </c>
      <c r="C1329" s="288" t="s">
        <v>1466</v>
      </c>
      <c r="D1329" s="95" t="s">
        <v>1467</v>
      </c>
      <c r="E1329" s="118">
        <v>0</v>
      </c>
      <c r="F1329" s="289"/>
      <c r="G1329" s="290" t="s">
        <v>11</v>
      </c>
      <c r="H1329" s="285" t="s">
        <v>1472</v>
      </c>
      <c r="I1329" s="212"/>
      <c r="J1329" s="102" t="s">
        <v>1473</v>
      </c>
      <c r="K1329" s="102" t="s">
        <v>1469</v>
      </c>
      <c r="L1329" s="102" t="s">
        <v>1470</v>
      </c>
      <c r="M1329" s="102" t="s">
        <v>1471</v>
      </c>
      <c r="N1329" s="89"/>
      <c r="O1329" s="89"/>
    </row>
    <row r="1330" spans="1:15" ht="16.5" customHeight="1">
      <c r="A1330" s="97" t="s">
        <v>14</v>
      </c>
      <c r="B1330" s="98" t="s">
        <v>15</v>
      </c>
      <c r="C1330" s="288" t="s">
        <v>1466</v>
      </c>
      <c r="D1330" s="95" t="s">
        <v>1467</v>
      </c>
      <c r="E1330" s="118">
        <v>0</v>
      </c>
      <c r="F1330" s="289"/>
      <c r="G1330" s="290" t="s">
        <v>11</v>
      </c>
      <c r="H1330" s="285" t="s">
        <v>1472</v>
      </c>
      <c r="I1330" s="212"/>
      <c r="J1330" s="102" t="s">
        <v>1474</v>
      </c>
      <c r="K1330" s="102" t="s">
        <v>1469</v>
      </c>
      <c r="L1330" s="102" t="s">
        <v>1470</v>
      </c>
      <c r="M1330" s="102" t="s">
        <v>1471</v>
      </c>
      <c r="N1330" s="89"/>
      <c r="O1330" s="89"/>
    </row>
    <row r="1331" spans="1:15" ht="16.5" customHeight="1">
      <c r="A1331" s="97" t="s">
        <v>16</v>
      </c>
      <c r="B1331" s="98" t="s">
        <v>17</v>
      </c>
      <c r="C1331" s="288" t="s">
        <v>1466</v>
      </c>
      <c r="D1331" s="95" t="s">
        <v>1467</v>
      </c>
      <c r="E1331" s="118">
        <v>0</v>
      </c>
      <c r="F1331" s="289"/>
      <c r="G1331" s="290" t="s">
        <v>11</v>
      </c>
      <c r="H1331" s="285" t="s">
        <v>1472</v>
      </c>
      <c r="I1331" s="141" t="s">
        <v>1475</v>
      </c>
      <c r="J1331" s="102" t="s">
        <v>1476</v>
      </c>
      <c r="K1331" s="102"/>
      <c r="L1331" s="102"/>
      <c r="M1331" s="102"/>
      <c r="N1331" s="89"/>
      <c r="O1331" s="89"/>
    </row>
    <row r="1332" spans="1:15" ht="16.5" customHeight="1">
      <c r="A1332" s="97" t="s">
        <v>18</v>
      </c>
      <c r="B1332" s="98" t="s">
        <v>19</v>
      </c>
      <c r="C1332" s="288" t="s">
        <v>1466</v>
      </c>
      <c r="D1332" s="95" t="s">
        <v>1467</v>
      </c>
      <c r="E1332" s="118">
        <v>0</v>
      </c>
      <c r="F1332" s="289"/>
      <c r="G1332" s="290" t="s">
        <v>11</v>
      </c>
      <c r="H1332" s="285" t="s">
        <v>1472</v>
      </c>
      <c r="I1332" s="89"/>
      <c r="J1332" s="102" t="s">
        <v>1469</v>
      </c>
      <c r="K1332" s="102" t="s">
        <v>1470</v>
      </c>
      <c r="L1332" s="102" t="s">
        <v>1471</v>
      </c>
      <c r="M1332" s="102" t="s">
        <v>1477</v>
      </c>
      <c r="N1332" s="89"/>
      <c r="O1332" s="89"/>
    </row>
    <row r="1333" spans="1:15" ht="16.5" customHeight="1">
      <c r="A1333" s="97" t="s">
        <v>20</v>
      </c>
      <c r="B1333" s="98" t="s">
        <v>21</v>
      </c>
      <c r="C1333" s="288" t="s">
        <v>1466</v>
      </c>
      <c r="D1333" s="95" t="s">
        <v>1467</v>
      </c>
      <c r="E1333" s="118">
        <v>0</v>
      </c>
      <c r="F1333" s="289"/>
      <c r="G1333" s="290" t="s">
        <v>11</v>
      </c>
      <c r="H1333" s="285" t="s">
        <v>1472</v>
      </c>
      <c r="I1333" s="89"/>
      <c r="J1333" s="102" t="s">
        <v>1478</v>
      </c>
      <c r="K1333" s="102" t="s">
        <v>1469</v>
      </c>
      <c r="L1333" s="102" t="s">
        <v>1470</v>
      </c>
      <c r="M1333" s="102" t="s">
        <v>1471</v>
      </c>
      <c r="N1333" s="89"/>
      <c r="O1333" s="89"/>
    </row>
    <row r="1334" spans="1:15" ht="16.5" customHeight="1">
      <c r="A1334" s="97" t="s">
        <v>26</v>
      </c>
      <c r="B1334" s="98" t="s">
        <v>27</v>
      </c>
      <c r="C1334" s="288" t="s">
        <v>1466</v>
      </c>
      <c r="D1334" s="95" t="s">
        <v>1467</v>
      </c>
      <c r="E1334" s="118">
        <v>0</v>
      </c>
      <c r="F1334" s="289"/>
      <c r="G1334" s="290" t="s">
        <v>11</v>
      </c>
      <c r="H1334" s="285" t="s">
        <v>1472</v>
      </c>
      <c r="I1334" s="89"/>
      <c r="J1334" s="102" t="s">
        <v>1479</v>
      </c>
      <c r="K1334" s="102" t="s">
        <v>1469</v>
      </c>
      <c r="L1334" s="102" t="s">
        <v>1470</v>
      </c>
      <c r="M1334" s="102" t="s">
        <v>1471</v>
      </c>
      <c r="N1334" s="89"/>
      <c r="O1334" s="89"/>
    </row>
    <row r="1335" spans="1:15" ht="16.5" customHeight="1">
      <c r="A1335" s="97" t="s">
        <v>29</v>
      </c>
      <c r="B1335" s="98" t="s">
        <v>30</v>
      </c>
      <c r="C1335" s="288" t="s">
        <v>1466</v>
      </c>
      <c r="D1335" s="95" t="s">
        <v>1467</v>
      </c>
      <c r="E1335" s="118">
        <v>0</v>
      </c>
      <c r="F1335" s="289"/>
      <c r="G1335" s="290" t="s">
        <v>11</v>
      </c>
      <c r="H1335" s="285" t="s">
        <v>1472</v>
      </c>
      <c r="I1335" s="212"/>
      <c r="J1335" s="102" t="s">
        <v>1469</v>
      </c>
      <c r="K1335" s="102" t="s">
        <v>1470</v>
      </c>
      <c r="L1335" s="102" t="s">
        <v>1471</v>
      </c>
      <c r="M1335" s="292"/>
      <c r="N1335" s="95"/>
      <c r="O1335" s="95"/>
    </row>
    <row r="1336" spans="1:15" ht="16.5" customHeight="1">
      <c r="A1336" s="97" t="s">
        <v>32</v>
      </c>
      <c r="B1336" s="98" t="s">
        <v>33</v>
      </c>
      <c r="C1336" s="288" t="s">
        <v>1466</v>
      </c>
      <c r="D1336" s="95" t="s">
        <v>1467</v>
      </c>
      <c r="E1336" s="118">
        <v>1</v>
      </c>
      <c r="F1336" s="289"/>
      <c r="G1336" s="290" t="s">
        <v>25</v>
      </c>
      <c r="H1336" s="285" t="s">
        <v>1481</v>
      </c>
      <c r="I1336" s="212"/>
      <c r="J1336" s="292" t="s">
        <v>1480</v>
      </c>
      <c r="K1336" s="102" t="s">
        <v>1469</v>
      </c>
      <c r="L1336" s="102" t="s">
        <v>1470</v>
      </c>
      <c r="M1336" s="102" t="s">
        <v>1471</v>
      </c>
      <c r="N1336" s="292"/>
      <c r="O1336" s="95"/>
    </row>
    <row r="1337" spans="1:15" ht="16.5" customHeight="1">
      <c r="A1337" s="97" t="s">
        <v>34</v>
      </c>
      <c r="B1337" s="98" t="s">
        <v>35</v>
      </c>
      <c r="C1337" s="288" t="s">
        <v>1466</v>
      </c>
      <c r="D1337" s="95" t="s">
        <v>1467</v>
      </c>
      <c r="E1337" s="118">
        <v>0</v>
      </c>
      <c r="F1337" s="289"/>
      <c r="G1337" s="290" t="s">
        <v>11</v>
      </c>
      <c r="H1337" s="285" t="s">
        <v>1472</v>
      </c>
      <c r="I1337" s="212"/>
      <c r="J1337" s="102" t="s">
        <v>1482</v>
      </c>
      <c r="K1337" s="102" t="s">
        <v>1469</v>
      </c>
      <c r="L1337" s="102" t="s">
        <v>1470</v>
      </c>
      <c r="M1337" s="102" t="s">
        <v>1471</v>
      </c>
      <c r="N1337" s="95"/>
      <c r="O1337" s="95"/>
    </row>
    <row r="1338" spans="1:15" ht="16.5" customHeight="1">
      <c r="A1338" s="97" t="s">
        <v>37</v>
      </c>
      <c r="B1338" s="98" t="s">
        <v>38</v>
      </c>
      <c r="C1338" s="288" t="s">
        <v>1466</v>
      </c>
      <c r="D1338" s="95" t="s">
        <v>1467</v>
      </c>
      <c r="E1338" s="118">
        <v>0</v>
      </c>
      <c r="F1338" s="289"/>
      <c r="G1338" s="290" t="s">
        <v>11</v>
      </c>
      <c r="H1338" s="285" t="s">
        <v>1472</v>
      </c>
      <c r="I1338" s="212"/>
      <c r="J1338" s="102" t="s">
        <v>1483</v>
      </c>
      <c r="K1338" s="102" t="s">
        <v>1469</v>
      </c>
      <c r="L1338" s="102" t="s">
        <v>1470</v>
      </c>
      <c r="M1338" s="102" t="s">
        <v>1471</v>
      </c>
      <c r="N1338" s="95"/>
      <c r="O1338" s="95"/>
    </row>
    <row r="1339" spans="1:15" ht="16.5" customHeight="1">
      <c r="A1339" s="97" t="s">
        <v>42</v>
      </c>
      <c r="B1339" s="98" t="s">
        <v>43</v>
      </c>
      <c r="C1339" s="288" t="s">
        <v>1466</v>
      </c>
      <c r="D1339" s="95" t="s">
        <v>1467</v>
      </c>
      <c r="E1339" s="118">
        <v>0</v>
      </c>
      <c r="F1339" s="289"/>
      <c r="G1339" s="290" t="s">
        <v>11</v>
      </c>
      <c r="H1339" s="285" t="s">
        <v>1472</v>
      </c>
      <c r="I1339" s="212"/>
      <c r="J1339" s="102" t="s">
        <v>1469</v>
      </c>
      <c r="K1339" s="102" t="s">
        <v>1470</v>
      </c>
      <c r="L1339" s="102" t="s">
        <v>1471</v>
      </c>
      <c r="M1339" s="292"/>
      <c r="N1339" s="95"/>
      <c r="O1339" s="95"/>
    </row>
    <row r="1340" spans="1:15" ht="16.5" customHeight="1">
      <c r="A1340" s="97" t="s">
        <v>45</v>
      </c>
      <c r="B1340" s="98" t="s">
        <v>46</v>
      </c>
      <c r="C1340" s="288" t="s">
        <v>1466</v>
      </c>
      <c r="D1340" s="95" t="s">
        <v>1467</v>
      </c>
      <c r="E1340" s="118">
        <v>0</v>
      </c>
      <c r="F1340" s="289"/>
      <c r="G1340" s="290" t="s">
        <v>11</v>
      </c>
      <c r="H1340" s="285" t="s">
        <v>1472</v>
      </c>
      <c r="I1340" s="212"/>
      <c r="J1340" s="102" t="s">
        <v>1469</v>
      </c>
      <c r="K1340" s="102" t="s">
        <v>1470</v>
      </c>
      <c r="L1340" s="102" t="s">
        <v>1471</v>
      </c>
      <c r="M1340" s="102" t="s">
        <v>1484</v>
      </c>
      <c r="N1340" s="102"/>
      <c r="O1340" s="95"/>
    </row>
    <row r="1341" spans="1:15" ht="16.5" customHeight="1">
      <c r="A1341" s="97" t="s">
        <v>47</v>
      </c>
      <c r="B1341" s="98" t="s">
        <v>48</v>
      </c>
      <c r="C1341" s="288" t="s">
        <v>1466</v>
      </c>
      <c r="D1341" s="95" t="s">
        <v>1467</v>
      </c>
      <c r="E1341" s="118">
        <v>1</v>
      </c>
      <c r="F1341" s="289"/>
      <c r="G1341" s="290" t="s">
        <v>25</v>
      </c>
      <c r="H1341" s="285" t="s">
        <v>1481</v>
      </c>
      <c r="I1341" s="212"/>
      <c r="J1341" s="292" t="s">
        <v>1480</v>
      </c>
      <c r="K1341" s="102" t="s">
        <v>1469</v>
      </c>
      <c r="L1341" s="102" t="s">
        <v>1470</v>
      </c>
      <c r="M1341" s="102" t="s">
        <v>1471</v>
      </c>
      <c r="N1341" s="95"/>
      <c r="O1341" s="95"/>
    </row>
    <row r="1342" spans="1:15" ht="16.5" customHeight="1">
      <c r="A1342" s="97" t="s">
        <v>50</v>
      </c>
      <c r="B1342" s="98" t="s">
        <v>51</v>
      </c>
      <c r="C1342" s="288" t="s">
        <v>1466</v>
      </c>
      <c r="D1342" s="95" t="s">
        <v>1467</v>
      </c>
      <c r="E1342" s="118">
        <v>0</v>
      </c>
      <c r="F1342" s="289"/>
      <c r="G1342" s="290" t="s">
        <v>11</v>
      </c>
      <c r="H1342" s="285" t="s">
        <v>1472</v>
      </c>
      <c r="I1342" s="89"/>
      <c r="J1342" s="102" t="s">
        <v>1485</v>
      </c>
      <c r="K1342" s="102" t="s">
        <v>1469</v>
      </c>
      <c r="L1342" s="102" t="s">
        <v>1470</v>
      </c>
      <c r="M1342" s="102" t="s">
        <v>1471</v>
      </c>
      <c r="N1342" s="95"/>
      <c r="O1342" s="95"/>
    </row>
    <row r="1343" spans="1:15" ht="16.5" customHeight="1">
      <c r="A1343" s="97" t="s">
        <v>53</v>
      </c>
      <c r="B1343" s="98" t="s">
        <v>54</v>
      </c>
      <c r="C1343" s="288" t="s">
        <v>1466</v>
      </c>
      <c r="D1343" s="95" t="s">
        <v>1467</v>
      </c>
      <c r="E1343" s="118">
        <v>0</v>
      </c>
      <c r="F1343" s="289"/>
      <c r="G1343" s="290" t="s">
        <v>11</v>
      </c>
      <c r="H1343" s="285" t="s">
        <v>1472</v>
      </c>
      <c r="I1343" s="212"/>
      <c r="J1343" s="102" t="s">
        <v>1469</v>
      </c>
      <c r="K1343" s="102" t="s">
        <v>1470</v>
      </c>
      <c r="L1343" s="102" t="s">
        <v>1471</v>
      </c>
      <c r="M1343" s="89"/>
      <c r="N1343" s="95"/>
      <c r="O1343" s="95"/>
    </row>
    <row r="1344" spans="1:15" ht="16.5" customHeight="1">
      <c r="A1344" s="97" t="s">
        <v>55</v>
      </c>
      <c r="B1344" s="98" t="s">
        <v>56</v>
      </c>
      <c r="C1344" s="288" t="s">
        <v>1466</v>
      </c>
      <c r="D1344" s="95" t="s">
        <v>1467</v>
      </c>
      <c r="E1344" s="118">
        <v>0</v>
      </c>
      <c r="F1344" s="289"/>
      <c r="G1344" s="290" t="s">
        <v>11</v>
      </c>
      <c r="H1344" s="285" t="s">
        <v>1472</v>
      </c>
      <c r="I1344" s="212"/>
      <c r="J1344" s="102" t="s">
        <v>1469</v>
      </c>
      <c r="K1344" s="102" t="s">
        <v>1470</v>
      </c>
      <c r="L1344" s="102" t="s">
        <v>1471</v>
      </c>
      <c r="M1344" s="292"/>
      <c r="N1344" s="95"/>
      <c r="O1344" s="95"/>
    </row>
    <row r="1345" spans="1:15" ht="16.5" customHeight="1">
      <c r="A1345" s="97" t="s">
        <v>57</v>
      </c>
      <c r="B1345" s="98" t="s">
        <v>58</v>
      </c>
      <c r="C1345" s="288" t="s">
        <v>1466</v>
      </c>
      <c r="D1345" s="95" t="s">
        <v>1467</v>
      </c>
      <c r="E1345" s="118">
        <v>0</v>
      </c>
      <c r="F1345" s="289"/>
      <c r="G1345" s="290" t="s">
        <v>11</v>
      </c>
      <c r="H1345" s="285" t="s">
        <v>1472</v>
      </c>
      <c r="I1345" s="141"/>
      <c r="J1345" s="102" t="s">
        <v>1486</v>
      </c>
      <c r="K1345" s="102" t="s">
        <v>1469</v>
      </c>
      <c r="L1345" s="102" t="s">
        <v>1470</v>
      </c>
      <c r="M1345" s="102" t="s">
        <v>1471</v>
      </c>
      <c r="N1345" s="292"/>
      <c r="O1345" s="95"/>
    </row>
    <row r="1346" spans="1:15" ht="16.5" customHeight="1">
      <c r="A1346" s="97" t="s">
        <v>61</v>
      </c>
      <c r="B1346" s="98" t="s">
        <v>62</v>
      </c>
      <c r="C1346" s="288" t="s">
        <v>1466</v>
      </c>
      <c r="D1346" s="95" t="s">
        <v>1467</v>
      </c>
      <c r="E1346" s="118">
        <v>1</v>
      </c>
      <c r="F1346" s="289"/>
      <c r="G1346" s="290" t="s">
        <v>25</v>
      </c>
      <c r="H1346" s="285" t="s">
        <v>1481</v>
      </c>
      <c r="I1346" s="141"/>
      <c r="J1346" s="102" t="s">
        <v>1487</v>
      </c>
      <c r="K1346" s="102" t="s">
        <v>1488</v>
      </c>
      <c r="L1346" s="102" t="s">
        <v>1469</v>
      </c>
      <c r="M1346" s="102" t="s">
        <v>1470</v>
      </c>
      <c r="N1346" s="102" t="s">
        <v>1471</v>
      </c>
      <c r="O1346" s="95"/>
    </row>
    <row r="1347" spans="1:15" ht="16.5" customHeight="1">
      <c r="A1347" s="97" t="s">
        <v>63</v>
      </c>
      <c r="B1347" s="98" t="s">
        <v>64</v>
      </c>
      <c r="C1347" s="288" t="s">
        <v>1466</v>
      </c>
      <c r="D1347" s="95" t="s">
        <v>1467</v>
      </c>
      <c r="E1347" s="118">
        <v>0</v>
      </c>
      <c r="F1347" s="289"/>
      <c r="G1347" s="290" t="s">
        <v>11</v>
      </c>
      <c r="H1347" s="285" t="s">
        <v>1472</v>
      </c>
      <c r="I1347" s="212"/>
      <c r="J1347" s="102" t="s">
        <v>1469</v>
      </c>
      <c r="K1347" s="102" t="s">
        <v>1470</v>
      </c>
      <c r="L1347" s="102" t="s">
        <v>1471</v>
      </c>
      <c r="M1347" s="102"/>
      <c r="N1347" s="95"/>
      <c r="O1347" s="95"/>
    </row>
    <row r="1348" spans="1:15" ht="16.5" customHeight="1">
      <c r="A1348" s="97" t="s">
        <v>67</v>
      </c>
      <c r="B1348" s="98" t="s">
        <v>68</v>
      </c>
      <c r="C1348" s="288" t="s">
        <v>1466</v>
      </c>
      <c r="D1348" s="95" t="s">
        <v>1467</v>
      </c>
      <c r="E1348" s="118">
        <v>1</v>
      </c>
      <c r="F1348" s="289"/>
      <c r="G1348" s="290" t="s">
        <v>25</v>
      </c>
      <c r="H1348" s="285" t="s">
        <v>1481</v>
      </c>
      <c r="I1348" s="212"/>
      <c r="J1348" s="102" t="s">
        <v>1489</v>
      </c>
      <c r="K1348" s="292" t="s">
        <v>1480</v>
      </c>
      <c r="L1348" s="102" t="s">
        <v>1469</v>
      </c>
      <c r="M1348" s="102" t="s">
        <v>1470</v>
      </c>
      <c r="N1348" s="102" t="s">
        <v>1471</v>
      </c>
      <c r="O1348" s="95"/>
    </row>
    <row r="1349" spans="1:15" ht="16.5" customHeight="1">
      <c r="A1349" s="97" t="s">
        <v>71</v>
      </c>
      <c r="B1349" s="98" t="s">
        <v>72</v>
      </c>
      <c r="C1349" s="288" t="s">
        <v>1466</v>
      </c>
      <c r="D1349" s="95" t="s">
        <v>1467</v>
      </c>
      <c r="E1349" s="118">
        <v>0</v>
      </c>
      <c r="F1349" s="289"/>
      <c r="G1349" s="290" t="s">
        <v>11</v>
      </c>
      <c r="H1349" s="285" t="s">
        <v>1472</v>
      </c>
      <c r="I1349" s="212"/>
      <c r="J1349" s="102" t="s">
        <v>1490</v>
      </c>
      <c r="K1349" s="102" t="s">
        <v>1469</v>
      </c>
      <c r="L1349" s="102" t="s">
        <v>1470</v>
      </c>
      <c r="M1349" s="102" t="s">
        <v>1471</v>
      </c>
      <c r="N1349" s="95"/>
      <c r="O1349" s="95"/>
    </row>
    <row r="1350" spans="1:15" ht="16.5" customHeight="1">
      <c r="A1350" s="97" t="s">
        <v>74</v>
      </c>
      <c r="B1350" s="98" t="s">
        <v>75</v>
      </c>
      <c r="C1350" s="288" t="s">
        <v>1466</v>
      </c>
      <c r="D1350" s="95" t="s">
        <v>1467</v>
      </c>
      <c r="E1350" s="118">
        <v>0</v>
      </c>
      <c r="F1350" s="289"/>
      <c r="G1350" s="290" t="s">
        <v>11</v>
      </c>
      <c r="H1350" s="285" t="s">
        <v>1472</v>
      </c>
      <c r="I1350" s="212"/>
      <c r="J1350" s="102" t="s">
        <v>1469</v>
      </c>
      <c r="K1350" s="102" t="s">
        <v>1470</v>
      </c>
      <c r="L1350" s="102" t="s">
        <v>1471</v>
      </c>
      <c r="M1350" s="292"/>
      <c r="N1350" s="95"/>
      <c r="O1350" s="95"/>
    </row>
    <row r="1351" spans="1:15" ht="16.5" customHeight="1">
      <c r="A1351" s="97" t="s">
        <v>76</v>
      </c>
      <c r="B1351" s="98" t="s">
        <v>77</v>
      </c>
      <c r="C1351" s="288" t="s">
        <v>1466</v>
      </c>
      <c r="D1351" s="95" t="s">
        <v>1467</v>
      </c>
      <c r="E1351" s="118">
        <v>0</v>
      </c>
      <c r="F1351" s="289"/>
      <c r="G1351" s="290" t="s">
        <v>11</v>
      </c>
      <c r="H1351" s="285" t="s">
        <v>1472</v>
      </c>
      <c r="I1351" s="212"/>
      <c r="J1351" s="102" t="s">
        <v>1491</v>
      </c>
      <c r="K1351" s="102" t="s">
        <v>1469</v>
      </c>
      <c r="L1351" s="102" t="s">
        <v>1470</v>
      </c>
      <c r="M1351" s="102" t="s">
        <v>1471</v>
      </c>
      <c r="N1351" s="95"/>
      <c r="O1351" s="95"/>
    </row>
    <row r="1352" spans="1:15" ht="16.5" customHeight="1">
      <c r="A1352" s="97" t="s">
        <v>80</v>
      </c>
      <c r="B1352" s="98" t="s">
        <v>81</v>
      </c>
      <c r="C1352" s="288" t="s">
        <v>1466</v>
      </c>
      <c r="D1352" s="95" t="s">
        <v>1467</v>
      </c>
      <c r="E1352" s="118">
        <v>0</v>
      </c>
      <c r="F1352" s="289"/>
      <c r="G1352" s="290" t="s">
        <v>11</v>
      </c>
      <c r="H1352" s="285" t="s">
        <v>1472</v>
      </c>
      <c r="I1352" s="212"/>
      <c r="J1352" s="102" t="s">
        <v>1469</v>
      </c>
      <c r="K1352" s="102" t="s">
        <v>1470</v>
      </c>
      <c r="L1352" s="102" t="s">
        <v>1471</v>
      </c>
      <c r="M1352" s="292"/>
      <c r="N1352" s="95"/>
      <c r="O1352" s="95"/>
    </row>
    <row r="1353" spans="1:15" ht="16.5" customHeight="1">
      <c r="A1353" s="97" t="s">
        <v>83</v>
      </c>
      <c r="B1353" s="98" t="s">
        <v>84</v>
      </c>
      <c r="C1353" s="288" t="s">
        <v>1466</v>
      </c>
      <c r="D1353" s="95" t="s">
        <v>1467</v>
      </c>
      <c r="E1353" s="118">
        <v>0</v>
      </c>
      <c r="F1353" s="289"/>
      <c r="G1353" s="290" t="s">
        <v>11</v>
      </c>
      <c r="H1353" s="285" t="s">
        <v>1472</v>
      </c>
      <c r="I1353" s="212"/>
      <c r="J1353" s="102" t="s">
        <v>1469</v>
      </c>
      <c r="K1353" s="102" t="s">
        <v>1470</v>
      </c>
      <c r="L1353" s="102" t="s">
        <v>1471</v>
      </c>
      <c r="M1353" s="292"/>
      <c r="N1353" s="95"/>
      <c r="O1353" s="95"/>
    </row>
    <row r="1354" spans="1:15" ht="16.5" customHeight="1">
      <c r="A1354" s="97" t="s">
        <v>86</v>
      </c>
      <c r="B1354" s="98" t="s">
        <v>87</v>
      </c>
      <c r="C1354" s="288" t="s">
        <v>1466</v>
      </c>
      <c r="D1354" s="95" t="s">
        <v>1467</v>
      </c>
      <c r="E1354" s="118">
        <v>1</v>
      </c>
      <c r="F1354" s="289"/>
      <c r="G1354" s="290" t="s">
        <v>25</v>
      </c>
      <c r="H1354" s="285" t="s">
        <v>1481</v>
      </c>
      <c r="I1354" s="212"/>
      <c r="J1354" s="292" t="s">
        <v>1480</v>
      </c>
      <c r="K1354" s="292"/>
      <c r="L1354" s="292"/>
      <c r="M1354" s="292"/>
      <c r="N1354" s="95"/>
      <c r="O1354" s="95"/>
    </row>
    <row r="1355" spans="1:15" ht="16.5" customHeight="1">
      <c r="A1355" s="97" t="s">
        <v>89</v>
      </c>
      <c r="B1355" s="98" t="s">
        <v>90</v>
      </c>
      <c r="C1355" s="288" t="s">
        <v>1466</v>
      </c>
      <c r="D1355" s="95" t="s">
        <v>1467</v>
      </c>
      <c r="E1355" s="118">
        <v>0</v>
      </c>
      <c r="F1355" s="289"/>
      <c r="G1355" s="290" t="s">
        <v>11</v>
      </c>
      <c r="H1355" s="285" t="s">
        <v>1472</v>
      </c>
      <c r="I1355" s="212"/>
      <c r="J1355" s="102" t="s">
        <v>1469</v>
      </c>
      <c r="K1355" s="102" t="s">
        <v>1470</v>
      </c>
      <c r="L1355" s="102" t="s">
        <v>1471</v>
      </c>
      <c r="M1355" s="292"/>
      <c r="N1355" s="95"/>
      <c r="O1355" s="95"/>
    </row>
    <row r="1356" spans="1:15" ht="16.5" customHeight="1">
      <c r="A1356" s="97" t="s">
        <v>91</v>
      </c>
      <c r="B1356" s="98" t="s">
        <v>92</v>
      </c>
      <c r="C1356" s="288" t="s">
        <v>1466</v>
      </c>
      <c r="D1356" s="95" t="s">
        <v>1467</v>
      </c>
      <c r="E1356" s="118">
        <v>0</v>
      </c>
      <c r="F1356" s="289"/>
      <c r="G1356" s="290" t="s">
        <v>11</v>
      </c>
      <c r="H1356" s="285" t="s">
        <v>1472</v>
      </c>
      <c r="I1356" s="212"/>
      <c r="J1356" s="102" t="s">
        <v>1469</v>
      </c>
      <c r="K1356" s="102" t="s">
        <v>1470</v>
      </c>
      <c r="L1356" s="102" t="s">
        <v>1471</v>
      </c>
      <c r="M1356" s="292"/>
      <c r="N1356" s="95"/>
      <c r="O1356" s="95"/>
    </row>
    <row r="1357" spans="1:15" ht="16.5" customHeight="1">
      <c r="A1357" s="97" t="s">
        <v>94</v>
      </c>
      <c r="B1357" s="98" t="s">
        <v>95</v>
      </c>
      <c r="C1357" s="288" t="s">
        <v>1466</v>
      </c>
      <c r="D1357" s="95" t="s">
        <v>1467</v>
      </c>
      <c r="E1357" s="118">
        <v>0</v>
      </c>
      <c r="F1357" s="289"/>
      <c r="G1357" s="290" t="s">
        <v>11</v>
      </c>
      <c r="H1357" s="285" t="s">
        <v>1472</v>
      </c>
      <c r="I1357" s="212"/>
      <c r="J1357" s="102" t="s">
        <v>1469</v>
      </c>
      <c r="K1357" s="102" t="s">
        <v>1470</v>
      </c>
      <c r="L1357" s="102" t="s">
        <v>1471</v>
      </c>
      <c r="M1357" s="292"/>
      <c r="N1357" s="95"/>
      <c r="O1357" s="95"/>
    </row>
    <row r="1358" spans="1:15" ht="16.5" customHeight="1">
      <c r="A1358" s="97" t="s">
        <v>96</v>
      </c>
      <c r="B1358" s="98" t="s">
        <v>97</v>
      </c>
      <c r="C1358" s="288" t="s">
        <v>1466</v>
      </c>
      <c r="D1358" s="95" t="s">
        <v>1467</v>
      </c>
      <c r="E1358" s="118">
        <v>0</v>
      </c>
      <c r="F1358" s="289"/>
      <c r="G1358" s="290" t="s">
        <v>11</v>
      </c>
      <c r="H1358" s="285" t="s">
        <v>1472</v>
      </c>
      <c r="I1358" s="212"/>
      <c r="J1358" s="102" t="s">
        <v>1469</v>
      </c>
      <c r="K1358" s="102" t="s">
        <v>1470</v>
      </c>
      <c r="L1358" s="102" t="s">
        <v>1471</v>
      </c>
      <c r="M1358" s="292"/>
      <c r="N1358" s="95"/>
      <c r="O1358" s="95"/>
    </row>
    <row r="1359" spans="1:15" ht="16.5" customHeight="1">
      <c r="A1359" s="97" t="s">
        <v>100</v>
      </c>
      <c r="B1359" s="98" t="s">
        <v>101</v>
      </c>
      <c r="C1359" s="288" t="s">
        <v>1466</v>
      </c>
      <c r="D1359" s="95" t="s">
        <v>1467</v>
      </c>
      <c r="E1359" s="118">
        <v>0</v>
      </c>
      <c r="F1359" s="289"/>
      <c r="G1359" s="290" t="s">
        <v>11</v>
      </c>
      <c r="H1359" s="285" t="s">
        <v>1472</v>
      </c>
      <c r="I1359" s="212"/>
      <c r="J1359" s="102" t="s">
        <v>1469</v>
      </c>
      <c r="K1359" s="102" t="s">
        <v>1470</v>
      </c>
      <c r="L1359" s="102" t="s">
        <v>1471</v>
      </c>
      <c r="M1359" s="292"/>
      <c r="N1359" s="95"/>
      <c r="O1359" s="95"/>
    </row>
    <row r="1360" spans="1:15" ht="16.5" customHeight="1">
      <c r="A1360" s="97" t="s">
        <v>102</v>
      </c>
      <c r="B1360" s="98" t="s">
        <v>103</v>
      </c>
      <c r="C1360" s="288" t="s">
        <v>1466</v>
      </c>
      <c r="D1360" s="95" t="s">
        <v>1467</v>
      </c>
      <c r="E1360" s="118">
        <v>1</v>
      </c>
      <c r="F1360" s="289"/>
      <c r="G1360" s="290" t="s">
        <v>25</v>
      </c>
      <c r="H1360" s="285" t="s">
        <v>1481</v>
      </c>
      <c r="I1360" s="212"/>
      <c r="J1360" s="292" t="s">
        <v>1480</v>
      </c>
      <c r="K1360" s="292"/>
      <c r="L1360" s="292"/>
      <c r="M1360" s="292"/>
      <c r="N1360" s="95"/>
      <c r="O1360" s="95"/>
    </row>
    <row r="1361" spans="1:15" ht="16.5" customHeight="1">
      <c r="A1361" s="97" t="s">
        <v>107</v>
      </c>
      <c r="B1361" s="98" t="s">
        <v>108</v>
      </c>
      <c r="C1361" s="288" t="s">
        <v>1466</v>
      </c>
      <c r="D1361" s="95" t="s">
        <v>1467</v>
      </c>
      <c r="E1361" s="118">
        <v>0</v>
      </c>
      <c r="F1361" s="289"/>
      <c r="G1361" s="290" t="s">
        <v>11</v>
      </c>
      <c r="H1361" s="285" t="s">
        <v>1472</v>
      </c>
      <c r="I1361" s="212"/>
      <c r="J1361" s="102" t="s">
        <v>1492</v>
      </c>
      <c r="K1361" s="102" t="s">
        <v>1469</v>
      </c>
      <c r="L1361" s="102" t="s">
        <v>1470</v>
      </c>
      <c r="M1361" s="102" t="s">
        <v>1471</v>
      </c>
      <c r="N1361" s="292"/>
      <c r="O1361" s="95"/>
    </row>
    <row r="1362" spans="1:15" ht="16.5" customHeight="1">
      <c r="A1362" s="97" t="s">
        <v>110</v>
      </c>
      <c r="B1362" s="98" t="s">
        <v>111</v>
      </c>
      <c r="C1362" s="288" t="s">
        <v>1466</v>
      </c>
      <c r="D1362" s="95" t="s">
        <v>1467</v>
      </c>
      <c r="E1362" s="118">
        <v>0</v>
      </c>
      <c r="F1362" s="289"/>
      <c r="G1362" s="290" t="s">
        <v>11</v>
      </c>
      <c r="H1362" s="285" t="s">
        <v>1472</v>
      </c>
      <c r="I1362" s="212"/>
      <c r="J1362" s="102" t="s">
        <v>1493</v>
      </c>
      <c r="K1362" s="102" t="s">
        <v>1469</v>
      </c>
      <c r="L1362" s="102" t="s">
        <v>1470</v>
      </c>
      <c r="M1362" s="102" t="s">
        <v>1471</v>
      </c>
      <c r="N1362" s="95"/>
      <c r="O1362" s="95"/>
    </row>
    <row r="1363" spans="1:15" ht="16.5" customHeight="1">
      <c r="A1363" s="97" t="s">
        <v>112</v>
      </c>
      <c r="B1363" s="98" t="s">
        <v>113</v>
      </c>
      <c r="C1363" s="288" t="s">
        <v>1466</v>
      </c>
      <c r="D1363" s="95" t="s">
        <v>1467</v>
      </c>
      <c r="E1363" s="118">
        <v>0</v>
      </c>
      <c r="F1363" s="289"/>
      <c r="G1363" s="290" t="s">
        <v>11</v>
      </c>
      <c r="H1363" s="285" t="s">
        <v>1472</v>
      </c>
      <c r="I1363" s="212"/>
      <c r="J1363" s="102" t="s">
        <v>1469</v>
      </c>
      <c r="K1363" s="102" t="s">
        <v>1470</v>
      </c>
      <c r="L1363" s="102" t="s">
        <v>1471</v>
      </c>
      <c r="M1363" s="292"/>
      <c r="N1363" s="95"/>
      <c r="O1363" s="95"/>
    </row>
    <row r="1364" spans="1:15" ht="16.5" customHeight="1">
      <c r="A1364" s="97" t="s">
        <v>116</v>
      </c>
      <c r="B1364" s="98" t="s">
        <v>117</v>
      </c>
      <c r="C1364" s="288" t="s">
        <v>1466</v>
      </c>
      <c r="D1364" s="95" t="s">
        <v>1467</v>
      </c>
      <c r="E1364" s="118">
        <v>1</v>
      </c>
      <c r="F1364" s="289"/>
      <c r="G1364" s="290" t="s">
        <v>25</v>
      </c>
      <c r="H1364" s="285" t="s">
        <v>1481</v>
      </c>
      <c r="I1364" s="290" t="s">
        <v>1494</v>
      </c>
      <c r="J1364" s="292" t="s">
        <v>1480</v>
      </c>
      <c r="K1364" s="102" t="s">
        <v>1469</v>
      </c>
      <c r="L1364" s="102" t="s">
        <v>1470</v>
      </c>
      <c r="M1364" s="102" t="s">
        <v>1471</v>
      </c>
      <c r="N1364" s="95"/>
      <c r="O1364" s="95"/>
    </row>
    <row r="1365" spans="1:15" ht="16.5" customHeight="1">
      <c r="A1365" s="97" t="s">
        <v>119</v>
      </c>
      <c r="B1365" s="98" t="s">
        <v>120</v>
      </c>
      <c r="C1365" s="288" t="s">
        <v>1466</v>
      </c>
      <c r="D1365" s="95" t="s">
        <v>1467</v>
      </c>
      <c r="E1365" s="118">
        <v>0</v>
      </c>
      <c r="F1365" s="289"/>
      <c r="G1365" s="290" t="s">
        <v>11</v>
      </c>
      <c r="H1365" s="285" t="s">
        <v>1472</v>
      </c>
      <c r="I1365" s="212"/>
      <c r="J1365" s="102" t="s">
        <v>1469</v>
      </c>
      <c r="K1365" s="102" t="s">
        <v>1470</v>
      </c>
      <c r="L1365" s="102" t="s">
        <v>1471</v>
      </c>
      <c r="M1365" s="292"/>
      <c r="N1365" s="95"/>
      <c r="O1365" s="95"/>
    </row>
    <row r="1366" spans="1:15" ht="16.5" customHeight="1">
      <c r="A1366" s="97" t="s">
        <v>122</v>
      </c>
      <c r="B1366" s="98" t="s">
        <v>123</v>
      </c>
      <c r="C1366" s="288" t="s">
        <v>1466</v>
      </c>
      <c r="D1366" s="95" t="s">
        <v>1467</v>
      </c>
      <c r="E1366" s="118">
        <v>0</v>
      </c>
      <c r="F1366" s="289"/>
      <c r="G1366" s="290" t="s">
        <v>11</v>
      </c>
      <c r="H1366" s="285" t="s">
        <v>1472</v>
      </c>
      <c r="I1366" s="212"/>
      <c r="J1366" s="102" t="s">
        <v>1469</v>
      </c>
      <c r="K1366" s="102" t="s">
        <v>1470</v>
      </c>
      <c r="L1366" s="102" t="s">
        <v>1471</v>
      </c>
      <c r="M1366" s="292"/>
      <c r="N1366" s="95"/>
      <c r="O1366" s="95"/>
    </row>
    <row r="1367" spans="1:15" ht="16.5" customHeight="1">
      <c r="A1367" s="97" t="s">
        <v>125</v>
      </c>
      <c r="B1367" s="98" t="s">
        <v>126</v>
      </c>
      <c r="C1367" s="288" t="s">
        <v>1466</v>
      </c>
      <c r="D1367" s="95" t="s">
        <v>1467</v>
      </c>
      <c r="E1367" s="118">
        <v>0</v>
      </c>
      <c r="F1367" s="289"/>
      <c r="G1367" s="290" t="s">
        <v>11</v>
      </c>
      <c r="H1367" s="285" t="s">
        <v>1472</v>
      </c>
      <c r="I1367" s="212"/>
      <c r="J1367" s="102" t="s">
        <v>1469</v>
      </c>
      <c r="K1367" s="102" t="s">
        <v>1470</v>
      </c>
      <c r="L1367" s="102" t="s">
        <v>1471</v>
      </c>
      <c r="M1367" s="292"/>
      <c r="N1367" s="95"/>
      <c r="O1367" s="95"/>
    </row>
    <row r="1368" spans="1:15" ht="16.5" customHeight="1">
      <c r="A1368" s="97" t="s">
        <v>127</v>
      </c>
      <c r="B1368" s="98" t="s">
        <v>128</v>
      </c>
      <c r="C1368" s="288" t="s">
        <v>1466</v>
      </c>
      <c r="D1368" s="95" t="s">
        <v>1467</v>
      </c>
      <c r="E1368" s="118">
        <v>0</v>
      </c>
      <c r="F1368" s="289"/>
      <c r="G1368" s="290" t="s">
        <v>11</v>
      </c>
      <c r="H1368" s="285" t="s">
        <v>1472</v>
      </c>
      <c r="I1368" s="212"/>
      <c r="J1368" s="102" t="s">
        <v>1469</v>
      </c>
      <c r="K1368" s="102" t="s">
        <v>1470</v>
      </c>
      <c r="L1368" s="102" t="s">
        <v>1471</v>
      </c>
      <c r="M1368" s="292"/>
      <c r="N1368" s="95"/>
      <c r="O1368" s="95"/>
    </row>
    <row r="1369" spans="1:15" ht="16.5" customHeight="1">
      <c r="A1369" s="97" t="s">
        <v>129</v>
      </c>
      <c r="B1369" s="98" t="s">
        <v>130</v>
      </c>
      <c r="C1369" s="288" t="s">
        <v>1466</v>
      </c>
      <c r="D1369" s="95" t="s">
        <v>1467</v>
      </c>
      <c r="E1369" s="118">
        <v>0</v>
      </c>
      <c r="F1369" s="289"/>
      <c r="G1369" s="290" t="s">
        <v>11</v>
      </c>
      <c r="H1369" s="285" t="s">
        <v>1472</v>
      </c>
      <c r="I1369" s="212"/>
      <c r="J1369" s="102" t="s">
        <v>1495</v>
      </c>
      <c r="K1369" s="102" t="s">
        <v>1469</v>
      </c>
      <c r="L1369" s="102" t="s">
        <v>1470</v>
      </c>
      <c r="M1369" s="102" t="s">
        <v>1471</v>
      </c>
      <c r="N1369" s="292"/>
      <c r="O1369" s="95"/>
    </row>
    <row r="1370" spans="1:15" ht="16.5" customHeight="1">
      <c r="A1370" s="97" t="s">
        <v>132</v>
      </c>
      <c r="B1370" s="98" t="s">
        <v>133</v>
      </c>
      <c r="C1370" s="288" t="s">
        <v>1466</v>
      </c>
      <c r="D1370" s="95" t="s">
        <v>1467</v>
      </c>
      <c r="E1370" s="118">
        <v>0</v>
      </c>
      <c r="F1370" s="289"/>
      <c r="G1370" s="290" t="s">
        <v>11</v>
      </c>
      <c r="H1370" s="285" t="s">
        <v>1472</v>
      </c>
      <c r="I1370" s="290"/>
      <c r="J1370" s="102" t="s">
        <v>1469</v>
      </c>
      <c r="K1370" s="102" t="s">
        <v>1470</v>
      </c>
      <c r="L1370" s="102" t="s">
        <v>1471</v>
      </c>
      <c r="M1370" s="212"/>
      <c r="N1370" s="95"/>
      <c r="O1370" s="95"/>
    </row>
    <row r="1371" spans="1:15" ht="16.5" customHeight="1">
      <c r="A1371" s="97" t="s">
        <v>134</v>
      </c>
      <c r="B1371" s="98" t="s">
        <v>135</v>
      </c>
      <c r="C1371" s="288" t="s">
        <v>1466</v>
      </c>
      <c r="D1371" s="95" t="s">
        <v>1467</v>
      </c>
      <c r="E1371" s="118">
        <v>0</v>
      </c>
      <c r="F1371" s="289"/>
      <c r="G1371" s="290" t="s">
        <v>11</v>
      </c>
      <c r="H1371" s="285" t="s">
        <v>1472</v>
      </c>
      <c r="I1371" s="212"/>
      <c r="J1371" s="102" t="s">
        <v>1469</v>
      </c>
      <c r="K1371" s="102" t="s">
        <v>1470</v>
      </c>
      <c r="L1371" s="102" t="s">
        <v>1471</v>
      </c>
      <c r="M1371" s="292"/>
      <c r="N1371" s="95"/>
      <c r="O1371" s="95"/>
    </row>
    <row r="1372" spans="1:15" ht="16.5" customHeight="1">
      <c r="A1372" s="97" t="s">
        <v>139</v>
      </c>
      <c r="B1372" s="98" t="s">
        <v>140</v>
      </c>
      <c r="C1372" s="288" t="s">
        <v>1466</v>
      </c>
      <c r="D1372" s="95" t="s">
        <v>1467</v>
      </c>
      <c r="E1372" s="118">
        <v>1</v>
      </c>
      <c r="F1372" s="289"/>
      <c r="G1372" s="290" t="s">
        <v>25</v>
      </c>
      <c r="H1372" s="285" t="s">
        <v>1481</v>
      </c>
      <c r="I1372" s="212"/>
      <c r="J1372" s="10" t="s">
        <v>1480</v>
      </c>
      <c r="K1372" s="102" t="s">
        <v>1469</v>
      </c>
      <c r="L1372" s="102" t="s">
        <v>1470</v>
      </c>
      <c r="M1372" s="102" t="s">
        <v>1471</v>
      </c>
      <c r="N1372" s="95"/>
      <c r="O1372" s="95"/>
    </row>
    <row r="1373" spans="1:15" ht="16.5" customHeight="1">
      <c r="A1373" s="97" t="s">
        <v>141</v>
      </c>
      <c r="B1373" s="98" t="s">
        <v>142</v>
      </c>
      <c r="C1373" s="288" t="s">
        <v>1466</v>
      </c>
      <c r="D1373" s="95" t="s">
        <v>1467</v>
      </c>
      <c r="E1373" s="118">
        <v>0</v>
      </c>
      <c r="F1373" s="289"/>
      <c r="G1373" s="290" t="s">
        <v>11</v>
      </c>
      <c r="H1373" s="285" t="s">
        <v>1472</v>
      </c>
      <c r="I1373" s="212"/>
      <c r="J1373" s="102" t="s">
        <v>1496</v>
      </c>
      <c r="K1373" s="102" t="s">
        <v>1469</v>
      </c>
      <c r="L1373" s="102" t="s">
        <v>1470</v>
      </c>
      <c r="M1373" s="102" t="s">
        <v>1471</v>
      </c>
      <c r="N1373" s="95"/>
      <c r="O1373" s="95"/>
    </row>
    <row r="1374" spans="1:15" ht="16.5" customHeight="1">
      <c r="A1374" s="97" t="s">
        <v>144</v>
      </c>
      <c r="B1374" s="98" t="s">
        <v>145</v>
      </c>
      <c r="C1374" s="288" t="s">
        <v>1466</v>
      </c>
      <c r="D1374" s="95" t="s">
        <v>1467</v>
      </c>
      <c r="E1374" s="118">
        <v>0</v>
      </c>
      <c r="F1374" s="289"/>
      <c r="G1374" s="290" t="s">
        <v>11</v>
      </c>
      <c r="H1374" s="285" t="s">
        <v>1472</v>
      </c>
      <c r="I1374" s="212"/>
      <c r="J1374" s="102" t="s">
        <v>1497</v>
      </c>
      <c r="K1374" s="102" t="s">
        <v>1469</v>
      </c>
      <c r="L1374" s="102" t="s">
        <v>1470</v>
      </c>
      <c r="M1374" s="102" t="s">
        <v>1471</v>
      </c>
      <c r="N1374" s="95"/>
      <c r="O1374" s="95"/>
    </row>
    <row r="1375" spans="1:15" ht="16.5" customHeight="1">
      <c r="A1375" s="97" t="s">
        <v>147</v>
      </c>
      <c r="B1375" s="98" t="s">
        <v>148</v>
      </c>
      <c r="C1375" s="288" t="s">
        <v>1466</v>
      </c>
      <c r="D1375" s="95" t="s">
        <v>1467</v>
      </c>
      <c r="E1375" s="118">
        <v>0</v>
      </c>
      <c r="F1375" s="289"/>
      <c r="G1375" s="290" t="s">
        <v>11</v>
      </c>
      <c r="H1375" s="285" t="s">
        <v>1472</v>
      </c>
      <c r="I1375" s="212"/>
      <c r="J1375" s="102" t="s">
        <v>1498</v>
      </c>
      <c r="K1375" s="102" t="s">
        <v>1469</v>
      </c>
      <c r="L1375" s="102" t="s">
        <v>1470</v>
      </c>
      <c r="M1375" s="102" t="s">
        <v>1471</v>
      </c>
      <c r="N1375" s="95"/>
      <c r="O1375" s="95"/>
    </row>
    <row r="1376" spans="1:15" ht="16.5" customHeight="1">
      <c r="A1376" s="97" t="s">
        <v>151</v>
      </c>
      <c r="B1376" s="98" t="s">
        <v>152</v>
      </c>
      <c r="C1376" s="288" t="s">
        <v>1466</v>
      </c>
      <c r="D1376" s="95" t="s">
        <v>1467</v>
      </c>
      <c r="E1376" s="118">
        <v>0</v>
      </c>
      <c r="F1376" s="289"/>
      <c r="G1376" s="290" t="s">
        <v>11</v>
      </c>
      <c r="H1376" s="285" t="s">
        <v>1472</v>
      </c>
      <c r="I1376" s="212"/>
      <c r="J1376" s="102" t="s">
        <v>1499</v>
      </c>
      <c r="K1376" s="102" t="s">
        <v>1469</v>
      </c>
      <c r="L1376" s="102" t="s">
        <v>1470</v>
      </c>
      <c r="M1376" s="102" t="s">
        <v>1471</v>
      </c>
      <c r="N1376" s="95"/>
      <c r="O1376" s="95"/>
    </row>
    <row r="1377" spans="1:15" ht="16.5" customHeight="1">
      <c r="A1377" s="97" t="s">
        <v>153</v>
      </c>
      <c r="B1377" s="98" t="s">
        <v>154</v>
      </c>
      <c r="C1377" s="288" t="s">
        <v>1466</v>
      </c>
      <c r="D1377" s="95" t="s">
        <v>1467</v>
      </c>
      <c r="E1377" s="118">
        <v>0</v>
      </c>
      <c r="F1377" s="289"/>
      <c r="G1377" s="290" t="s">
        <v>11</v>
      </c>
      <c r="H1377" s="285" t="s">
        <v>1472</v>
      </c>
      <c r="I1377" s="212"/>
      <c r="J1377" s="102" t="s">
        <v>1469</v>
      </c>
      <c r="K1377" s="102" t="s">
        <v>1470</v>
      </c>
      <c r="L1377" s="102" t="s">
        <v>1471</v>
      </c>
      <c r="M1377" s="292"/>
      <c r="N1377" s="95"/>
      <c r="O1377" s="95"/>
    </row>
    <row r="1378" spans="1:15" ht="16.5" customHeight="1">
      <c r="A1378" s="106" t="s">
        <v>156</v>
      </c>
      <c r="B1378" s="107" t="s">
        <v>157</v>
      </c>
      <c r="C1378" s="293" t="s">
        <v>1466</v>
      </c>
      <c r="D1378" s="294" t="s">
        <v>1467</v>
      </c>
      <c r="E1378" s="118">
        <v>0</v>
      </c>
      <c r="F1378" s="289"/>
      <c r="G1378" s="295" t="s">
        <v>11</v>
      </c>
      <c r="H1378" s="285" t="s">
        <v>1472</v>
      </c>
      <c r="I1378" s="290"/>
      <c r="J1378" s="102" t="s">
        <v>1469</v>
      </c>
      <c r="K1378" s="102" t="s">
        <v>1470</v>
      </c>
      <c r="L1378" s="102" t="s">
        <v>1471</v>
      </c>
      <c r="M1378" s="292"/>
      <c r="N1378" s="95"/>
      <c r="O1378" s="95"/>
    </row>
    <row r="1379" spans="1:15" ht="16.5" customHeight="1">
      <c r="A1379" s="86" t="s">
        <v>2</v>
      </c>
      <c r="B1379" s="87" t="s">
        <v>3</v>
      </c>
      <c r="C1379" s="281" t="s">
        <v>1466</v>
      </c>
      <c r="D1379" s="228" t="s">
        <v>1500</v>
      </c>
      <c r="E1379" s="115">
        <v>0</v>
      </c>
      <c r="F1379" s="282"/>
      <c r="G1379" s="290" t="s">
        <v>11</v>
      </c>
      <c r="H1379" s="299" t="s">
        <v>1504</v>
      </c>
      <c r="I1379" s="283"/>
      <c r="J1379" s="102" t="s">
        <v>1501</v>
      </c>
      <c r="K1379" s="102" t="s">
        <v>1502</v>
      </c>
      <c r="L1379" s="102" t="s">
        <v>1503</v>
      </c>
      <c r="M1379" s="296"/>
      <c r="N1379" s="297"/>
      <c r="O1379" s="298"/>
    </row>
    <row r="1380" spans="1:15" ht="16.5" customHeight="1">
      <c r="A1380" s="97" t="s">
        <v>12</v>
      </c>
      <c r="B1380" s="98" t="s">
        <v>13</v>
      </c>
      <c r="C1380" s="288" t="s">
        <v>1466</v>
      </c>
      <c r="D1380" s="95" t="s">
        <v>1500</v>
      </c>
      <c r="E1380" s="118">
        <v>0</v>
      </c>
      <c r="F1380" s="289"/>
      <c r="G1380" s="290" t="s">
        <v>11</v>
      </c>
      <c r="H1380" s="299" t="s">
        <v>1504</v>
      </c>
      <c r="I1380" s="212"/>
      <c r="J1380" s="102" t="s">
        <v>1501</v>
      </c>
      <c r="K1380" s="102" t="s">
        <v>1502</v>
      </c>
      <c r="L1380" s="102" t="s">
        <v>1503</v>
      </c>
      <c r="M1380" s="292"/>
      <c r="N1380" s="300"/>
      <c r="O1380" s="301"/>
    </row>
    <row r="1381" spans="1:15" ht="16.5" customHeight="1">
      <c r="A1381" s="97" t="s">
        <v>14</v>
      </c>
      <c r="B1381" s="98" t="s">
        <v>15</v>
      </c>
      <c r="C1381" s="288" t="s">
        <v>1466</v>
      </c>
      <c r="D1381" s="95" t="s">
        <v>1500</v>
      </c>
      <c r="E1381" s="118">
        <v>1</v>
      </c>
      <c r="F1381" s="289"/>
      <c r="G1381" s="290" t="s">
        <v>25</v>
      </c>
      <c r="H1381" s="299" t="s">
        <v>1508</v>
      </c>
      <c r="I1381" s="203"/>
      <c r="J1381" s="292" t="s">
        <v>1505</v>
      </c>
      <c r="K1381" s="292" t="s">
        <v>1506</v>
      </c>
      <c r="L1381" s="102" t="s">
        <v>1507</v>
      </c>
      <c r="M1381" s="102" t="s">
        <v>1501</v>
      </c>
      <c r="N1381" s="102" t="s">
        <v>1502</v>
      </c>
      <c r="O1381" s="301"/>
    </row>
    <row r="1382" spans="1:15" ht="16.5" customHeight="1">
      <c r="A1382" s="97" t="s">
        <v>16</v>
      </c>
      <c r="B1382" s="98" t="s">
        <v>17</v>
      </c>
      <c r="C1382" s="288" t="s">
        <v>1466</v>
      </c>
      <c r="D1382" s="95" t="s">
        <v>1500</v>
      </c>
      <c r="E1382" s="118">
        <v>0.5</v>
      </c>
      <c r="F1382" s="289"/>
      <c r="G1382" s="290" t="s">
        <v>284</v>
      </c>
      <c r="H1382" s="299" t="s">
        <v>1512</v>
      </c>
      <c r="I1382" s="141" t="s">
        <v>1509</v>
      </c>
      <c r="J1382" s="102" t="s">
        <v>1501</v>
      </c>
      <c r="K1382" s="102" t="s">
        <v>1510</v>
      </c>
      <c r="L1382" s="102" t="s">
        <v>1511</v>
      </c>
      <c r="M1382" s="292"/>
      <c r="N1382" s="300"/>
      <c r="O1382" s="301"/>
    </row>
    <row r="1383" spans="1:15" ht="16.5" customHeight="1">
      <c r="A1383" s="97" t="s">
        <v>18</v>
      </c>
      <c r="B1383" s="98" t="s">
        <v>19</v>
      </c>
      <c r="C1383" s="288" t="s">
        <v>1466</v>
      </c>
      <c r="D1383" s="95" t="s">
        <v>1500</v>
      </c>
      <c r="E1383" s="118">
        <v>1</v>
      </c>
      <c r="F1383" s="289"/>
      <c r="G1383" s="290" t="s">
        <v>25</v>
      </c>
      <c r="H1383" s="299" t="s">
        <v>1508</v>
      </c>
      <c r="I1383" s="203"/>
      <c r="J1383" s="292" t="s">
        <v>1513</v>
      </c>
      <c r="K1383" s="292" t="s">
        <v>1514</v>
      </c>
      <c r="L1383" s="102" t="s">
        <v>1501</v>
      </c>
      <c r="M1383" s="102" t="s">
        <v>1502</v>
      </c>
      <c r="N1383" s="102" t="s">
        <v>1503</v>
      </c>
      <c r="O1383" s="301"/>
    </row>
    <row r="1384" spans="1:15" ht="16.5" customHeight="1">
      <c r="A1384" s="97" t="s">
        <v>20</v>
      </c>
      <c r="B1384" s="98" t="s">
        <v>21</v>
      </c>
      <c r="C1384" s="288" t="s">
        <v>1466</v>
      </c>
      <c r="D1384" s="95" t="s">
        <v>1500</v>
      </c>
      <c r="E1384" s="118">
        <v>1</v>
      </c>
      <c r="F1384" s="289"/>
      <c r="G1384" s="290" t="s">
        <v>25</v>
      </c>
      <c r="H1384" s="299" t="s">
        <v>1508</v>
      </c>
      <c r="I1384" s="203"/>
      <c r="J1384" s="292" t="s">
        <v>1515</v>
      </c>
      <c r="K1384" s="102" t="s">
        <v>1501</v>
      </c>
      <c r="L1384" s="102" t="s">
        <v>1502</v>
      </c>
      <c r="M1384" s="292"/>
      <c r="N1384" s="300"/>
      <c r="O1384" s="301"/>
    </row>
    <row r="1385" spans="1:15" ht="16.5" customHeight="1">
      <c r="A1385" s="97" t="s">
        <v>26</v>
      </c>
      <c r="B1385" s="98" t="s">
        <v>27</v>
      </c>
      <c r="C1385" s="288" t="s">
        <v>1466</v>
      </c>
      <c r="D1385" s="95" t="s">
        <v>1500</v>
      </c>
      <c r="E1385" s="118">
        <v>0.5</v>
      </c>
      <c r="F1385" s="289"/>
      <c r="G1385" s="290" t="s">
        <v>284</v>
      </c>
      <c r="H1385" s="299" t="s">
        <v>1512</v>
      </c>
      <c r="I1385" s="203" t="s">
        <v>1516</v>
      </c>
      <c r="J1385" s="102" t="s">
        <v>1501</v>
      </c>
      <c r="K1385" s="102" t="s">
        <v>1517</v>
      </c>
      <c r="L1385" s="102" t="s">
        <v>1502</v>
      </c>
      <c r="M1385" s="102" t="s">
        <v>1503</v>
      </c>
      <c r="N1385" s="300"/>
      <c r="O1385" s="301"/>
    </row>
    <row r="1386" spans="1:15" ht="16.5" customHeight="1">
      <c r="A1386" s="97" t="s">
        <v>29</v>
      </c>
      <c r="B1386" s="98" t="s">
        <v>30</v>
      </c>
      <c r="C1386" s="95" t="s">
        <v>1466</v>
      </c>
      <c r="D1386" s="95" t="s">
        <v>1500</v>
      </c>
      <c r="E1386" s="118">
        <v>1</v>
      </c>
      <c r="F1386" s="289"/>
      <c r="G1386" s="290" t="s">
        <v>25</v>
      </c>
      <c r="H1386" s="299" t="s">
        <v>1508</v>
      </c>
      <c r="I1386" s="203"/>
      <c r="J1386" s="292" t="s">
        <v>1518</v>
      </c>
      <c r="K1386" s="102" t="s">
        <v>1519</v>
      </c>
      <c r="L1386" s="102" t="s">
        <v>1501</v>
      </c>
      <c r="M1386" s="102" t="s">
        <v>1520</v>
      </c>
      <c r="N1386" s="102" t="s">
        <v>1502</v>
      </c>
      <c r="O1386" s="302"/>
    </row>
    <row r="1387" spans="1:15" ht="16.5" customHeight="1">
      <c r="A1387" s="97" t="s">
        <v>32</v>
      </c>
      <c r="B1387" s="98" t="s">
        <v>33</v>
      </c>
      <c r="C1387" s="288" t="s">
        <v>1466</v>
      </c>
      <c r="D1387" s="95" t="s">
        <v>1500</v>
      </c>
      <c r="E1387" s="118">
        <v>1</v>
      </c>
      <c r="F1387" s="289"/>
      <c r="G1387" s="290" t="s">
        <v>25</v>
      </c>
      <c r="H1387" s="299" t="s">
        <v>1508</v>
      </c>
      <c r="I1387" s="203"/>
      <c r="J1387" s="292" t="s">
        <v>1521</v>
      </c>
      <c r="K1387" s="292" t="s">
        <v>1522</v>
      </c>
      <c r="L1387" s="102" t="s">
        <v>1501</v>
      </c>
      <c r="M1387" s="102" t="s">
        <v>1502</v>
      </c>
      <c r="N1387" s="102" t="s">
        <v>1503</v>
      </c>
      <c r="O1387" s="301"/>
    </row>
    <row r="1388" spans="1:15" ht="16.5" customHeight="1">
      <c r="A1388" s="97" t="s">
        <v>34</v>
      </c>
      <c r="B1388" s="98" t="s">
        <v>35</v>
      </c>
      <c r="C1388" s="288" t="s">
        <v>1466</v>
      </c>
      <c r="D1388" s="95" t="s">
        <v>1500</v>
      </c>
      <c r="E1388" s="118">
        <v>1</v>
      </c>
      <c r="F1388" s="289"/>
      <c r="G1388" s="290" t="s">
        <v>25</v>
      </c>
      <c r="H1388" s="299" t="s">
        <v>1508</v>
      </c>
      <c r="I1388" s="212"/>
      <c r="J1388" s="292" t="s">
        <v>1521</v>
      </c>
      <c r="K1388" s="102" t="s">
        <v>1501</v>
      </c>
      <c r="L1388" s="102" t="s">
        <v>1502</v>
      </c>
      <c r="M1388" s="102" t="s">
        <v>1503</v>
      </c>
      <c r="N1388" s="300"/>
      <c r="O1388" s="301"/>
    </row>
    <row r="1389" spans="1:15" ht="16.5" customHeight="1">
      <c r="A1389" s="97" t="s">
        <v>37</v>
      </c>
      <c r="B1389" s="98" t="s">
        <v>38</v>
      </c>
      <c r="C1389" s="288" t="s">
        <v>1466</v>
      </c>
      <c r="D1389" s="95" t="s">
        <v>1500</v>
      </c>
      <c r="E1389" s="118">
        <v>0</v>
      </c>
      <c r="F1389" s="289"/>
      <c r="G1389" s="290" t="s">
        <v>11</v>
      </c>
      <c r="H1389" s="299" t="s">
        <v>1504</v>
      </c>
      <c r="I1389" s="212"/>
      <c r="J1389" s="102" t="s">
        <v>1501</v>
      </c>
      <c r="K1389" s="102" t="s">
        <v>1523</v>
      </c>
      <c r="L1389" s="102" t="s">
        <v>1502</v>
      </c>
      <c r="M1389" s="102" t="s">
        <v>1503</v>
      </c>
      <c r="N1389" s="300"/>
      <c r="O1389" s="301"/>
    </row>
    <row r="1390" spans="1:15" ht="16.5" customHeight="1">
      <c r="A1390" s="97" t="s">
        <v>42</v>
      </c>
      <c r="B1390" s="98" t="s">
        <v>43</v>
      </c>
      <c r="C1390" s="288" t="s">
        <v>1466</v>
      </c>
      <c r="D1390" s="95" t="s">
        <v>1500</v>
      </c>
      <c r="E1390" s="118">
        <v>0</v>
      </c>
      <c r="F1390" s="289"/>
      <c r="G1390" s="290" t="s">
        <v>11</v>
      </c>
      <c r="H1390" s="299" t="s">
        <v>1504</v>
      </c>
      <c r="I1390" s="212"/>
      <c r="J1390" s="102" t="s">
        <v>1501</v>
      </c>
      <c r="K1390" s="102" t="s">
        <v>1502</v>
      </c>
      <c r="L1390" s="102" t="s">
        <v>1503</v>
      </c>
      <c r="M1390" s="292"/>
      <c r="N1390" s="300"/>
      <c r="O1390" s="301"/>
    </row>
    <row r="1391" spans="1:15" ht="16.5" customHeight="1">
      <c r="A1391" s="97" t="s">
        <v>45</v>
      </c>
      <c r="B1391" s="98" t="s">
        <v>46</v>
      </c>
      <c r="C1391" s="288" t="s">
        <v>1466</v>
      </c>
      <c r="D1391" s="95" t="s">
        <v>1500</v>
      </c>
      <c r="E1391" s="118">
        <v>0</v>
      </c>
      <c r="F1391" s="289"/>
      <c r="G1391" s="290" t="s">
        <v>11</v>
      </c>
      <c r="H1391" s="299" t="s">
        <v>1504</v>
      </c>
      <c r="I1391" s="212"/>
      <c r="J1391" s="102" t="s">
        <v>1484</v>
      </c>
      <c r="K1391" s="102" t="s">
        <v>1501</v>
      </c>
      <c r="L1391" s="102" t="s">
        <v>1502</v>
      </c>
      <c r="M1391" s="102" t="s">
        <v>1503</v>
      </c>
      <c r="N1391" s="300"/>
      <c r="O1391" s="301"/>
    </row>
    <row r="1392" spans="1:15" ht="16.5" customHeight="1">
      <c r="A1392" s="97" t="s">
        <v>47</v>
      </c>
      <c r="B1392" s="98" t="s">
        <v>48</v>
      </c>
      <c r="C1392" s="288" t="s">
        <v>1466</v>
      </c>
      <c r="D1392" s="95" t="s">
        <v>1500</v>
      </c>
      <c r="E1392" s="118">
        <v>1</v>
      </c>
      <c r="F1392" s="289"/>
      <c r="G1392" s="290" t="s">
        <v>25</v>
      </c>
      <c r="H1392" s="299" t="s">
        <v>1508</v>
      </c>
      <c r="I1392" s="212"/>
      <c r="J1392" s="292" t="s">
        <v>1521</v>
      </c>
      <c r="K1392" s="102" t="s">
        <v>1524</v>
      </c>
      <c r="L1392" s="102" t="s">
        <v>1501</v>
      </c>
      <c r="M1392" s="292"/>
      <c r="N1392" s="300"/>
      <c r="O1392" s="301"/>
    </row>
    <row r="1393" spans="1:15" ht="16.5" customHeight="1">
      <c r="A1393" s="97" t="s">
        <v>50</v>
      </c>
      <c r="B1393" s="98" t="s">
        <v>51</v>
      </c>
      <c r="C1393" s="288" t="s">
        <v>1466</v>
      </c>
      <c r="D1393" s="95" t="s">
        <v>1500</v>
      </c>
      <c r="E1393" s="118">
        <v>0</v>
      </c>
      <c r="F1393" s="289"/>
      <c r="G1393" s="290" t="s">
        <v>11</v>
      </c>
      <c r="H1393" s="299" t="s">
        <v>1504</v>
      </c>
      <c r="I1393" s="212"/>
      <c r="J1393" s="102" t="s">
        <v>1525</v>
      </c>
      <c r="K1393" s="102" t="s">
        <v>1501</v>
      </c>
      <c r="L1393" s="292" t="s">
        <v>1526</v>
      </c>
      <c r="M1393" s="102" t="s">
        <v>1502</v>
      </c>
      <c r="N1393" s="102" t="s">
        <v>1503</v>
      </c>
      <c r="O1393" s="301"/>
    </row>
    <row r="1394" spans="1:15" ht="16.5" customHeight="1">
      <c r="A1394" s="97" t="s">
        <v>53</v>
      </c>
      <c r="B1394" s="98" t="s">
        <v>54</v>
      </c>
      <c r="C1394" s="288" t="s">
        <v>1466</v>
      </c>
      <c r="D1394" s="95" t="s">
        <v>1500</v>
      </c>
      <c r="E1394" s="118">
        <v>0</v>
      </c>
      <c r="F1394" s="289"/>
      <c r="G1394" s="290" t="s">
        <v>11</v>
      </c>
      <c r="H1394" s="299" t="s">
        <v>1504</v>
      </c>
      <c r="I1394" s="212"/>
      <c r="J1394" s="102" t="s">
        <v>1527</v>
      </c>
      <c r="K1394" s="102" t="s">
        <v>1501</v>
      </c>
      <c r="L1394" s="102" t="s">
        <v>1502</v>
      </c>
      <c r="M1394" s="102" t="s">
        <v>1503</v>
      </c>
      <c r="N1394" s="300"/>
      <c r="O1394" s="301"/>
    </row>
    <row r="1395" spans="1:15" ht="16.5" customHeight="1">
      <c r="A1395" s="97" t="s">
        <v>55</v>
      </c>
      <c r="B1395" s="98" t="s">
        <v>56</v>
      </c>
      <c r="C1395" s="288" t="s">
        <v>1466</v>
      </c>
      <c r="D1395" s="95" t="s">
        <v>1500</v>
      </c>
      <c r="E1395" s="118">
        <v>1</v>
      </c>
      <c r="F1395" s="289"/>
      <c r="G1395" s="290" t="s">
        <v>25</v>
      </c>
      <c r="H1395" s="299" t="s">
        <v>1508</v>
      </c>
      <c r="I1395" s="212"/>
      <c r="J1395" s="292" t="s">
        <v>1526</v>
      </c>
      <c r="K1395" s="102" t="s">
        <v>1501</v>
      </c>
      <c r="L1395" s="292" t="s">
        <v>1528</v>
      </c>
      <c r="M1395" s="102" t="s">
        <v>1502</v>
      </c>
      <c r="N1395" s="300"/>
      <c r="O1395" s="301"/>
    </row>
    <row r="1396" spans="1:15" ht="16.5" customHeight="1">
      <c r="A1396" s="97" t="s">
        <v>57</v>
      </c>
      <c r="B1396" s="98" t="s">
        <v>58</v>
      </c>
      <c r="C1396" s="288" t="s">
        <v>1466</v>
      </c>
      <c r="D1396" s="95" t="s">
        <v>1500</v>
      </c>
      <c r="E1396" s="118">
        <v>0</v>
      </c>
      <c r="F1396" s="289"/>
      <c r="G1396" s="290" t="s">
        <v>11</v>
      </c>
      <c r="H1396" s="299" t="s">
        <v>1504</v>
      </c>
      <c r="I1396" s="212"/>
      <c r="J1396" s="102" t="s">
        <v>1529</v>
      </c>
      <c r="K1396" s="102" t="s">
        <v>1501</v>
      </c>
      <c r="L1396" s="102" t="s">
        <v>1502</v>
      </c>
      <c r="M1396" s="102" t="s">
        <v>1503</v>
      </c>
      <c r="N1396" s="300"/>
      <c r="O1396" s="301"/>
    </row>
    <row r="1397" spans="1:15" ht="16.5" customHeight="1">
      <c r="A1397" s="97" t="s">
        <v>61</v>
      </c>
      <c r="B1397" s="98" t="s">
        <v>62</v>
      </c>
      <c r="C1397" s="288" t="s">
        <v>1466</v>
      </c>
      <c r="D1397" s="95" t="s">
        <v>1500</v>
      </c>
      <c r="E1397" s="118">
        <v>0.5</v>
      </c>
      <c r="F1397" s="289"/>
      <c r="G1397" s="290" t="s">
        <v>284</v>
      </c>
      <c r="H1397" s="299" t="s">
        <v>1512</v>
      </c>
      <c r="I1397" s="141" t="s">
        <v>1530</v>
      </c>
      <c r="J1397" s="102" t="s">
        <v>1531</v>
      </c>
      <c r="K1397" s="102" t="s">
        <v>1532</v>
      </c>
      <c r="L1397" s="102" t="s">
        <v>1501</v>
      </c>
      <c r="M1397" s="102" t="s">
        <v>1502</v>
      </c>
      <c r="N1397" s="102" t="s">
        <v>1503</v>
      </c>
      <c r="O1397" s="301"/>
    </row>
    <row r="1398" spans="1:15" ht="16.5" customHeight="1">
      <c r="A1398" s="97" t="s">
        <v>63</v>
      </c>
      <c r="B1398" s="98" t="s">
        <v>64</v>
      </c>
      <c r="C1398" s="288" t="s">
        <v>1466</v>
      </c>
      <c r="D1398" s="95" t="s">
        <v>1500</v>
      </c>
      <c r="E1398" s="118">
        <v>0</v>
      </c>
      <c r="F1398" s="289"/>
      <c r="G1398" s="290" t="s">
        <v>11</v>
      </c>
      <c r="H1398" s="299" t="s">
        <v>1504</v>
      </c>
      <c r="I1398" s="212"/>
      <c r="J1398" s="102" t="s">
        <v>1501</v>
      </c>
      <c r="K1398" s="102" t="s">
        <v>1502</v>
      </c>
      <c r="L1398" s="102" t="s">
        <v>1503</v>
      </c>
      <c r="M1398" s="292"/>
      <c r="N1398" s="300"/>
      <c r="O1398" s="301"/>
    </row>
    <row r="1399" spans="1:15" ht="16.5" customHeight="1">
      <c r="A1399" s="97" t="s">
        <v>67</v>
      </c>
      <c r="B1399" s="98" t="s">
        <v>68</v>
      </c>
      <c r="C1399" s="288" t="s">
        <v>1466</v>
      </c>
      <c r="D1399" s="95" t="s">
        <v>1500</v>
      </c>
      <c r="E1399" s="118">
        <v>1</v>
      </c>
      <c r="F1399" s="289"/>
      <c r="G1399" s="290" t="s">
        <v>25</v>
      </c>
      <c r="H1399" s="299" t="s">
        <v>1508</v>
      </c>
      <c r="I1399" s="212"/>
      <c r="J1399" s="292" t="s">
        <v>1533</v>
      </c>
      <c r="K1399" s="292" t="s">
        <v>1534</v>
      </c>
      <c r="L1399" s="102" t="s">
        <v>1501</v>
      </c>
      <c r="M1399" s="102" t="s">
        <v>1502</v>
      </c>
      <c r="N1399" s="102" t="s">
        <v>1503</v>
      </c>
      <c r="O1399" s="301"/>
    </row>
    <row r="1400" spans="1:15" ht="16.5" customHeight="1">
      <c r="A1400" s="97" t="s">
        <v>71</v>
      </c>
      <c r="B1400" s="98" t="s">
        <v>72</v>
      </c>
      <c r="C1400" s="288" t="s">
        <v>1466</v>
      </c>
      <c r="D1400" s="95" t="s">
        <v>1500</v>
      </c>
      <c r="E1400" s="118">
        <v>1</v>
      </c>
      <c r="F1400" s="289"/>
      <c r="G1400" s="290" t="s">
        <v>25</v>
      </c>
      <c r="H1400" s="299" t="s">
        <v>1508</v>
      </c>
      <c r="I1400" s="212"/>
      <c r="J1400" s="292" t="s">
        <v>1535</v>
      </c>
      <c r="K1400" s="292"/>
      <c r="L1400" s="102" t="s">
        <v>1501</v>
      </c>
      <c r="M1400" s="102" t="s">
        <v>1502</v>
      </c>
      <c r="N1400" s="102" t="s">
        <v>1503</v>
      </c>
      <c r="O1400" s="301"/>
    </row>
    <row r="1401" spans="1:15" ht="16.5" customHeight="1">
      <c r="A1401" s="97" t="s">
        <v>74</v>
      </c>
      <c r="B1401" s="98" t="s">
        <v>75</v>
      </c>
      <c r="C1401" s="288" t="s">
        <v>1466</v>
      </c>
      <c r="D1401" s="95" t="s">
        <v>1500</v>
      </c>
      <c r="E1401" s="118">
        <v>1</v>
      </c>
      <c r="F1401" s="289"/>
      <c r="G1401" s="290" t="s">
        <v>25</v>
      </c>
      <c r="H1401" s="299" t="s">
        <v>1508</v>
      </c>
      <c r="I1401" s="212"/>
      <c r="J1401" s="292" t="s">
        <v>1536</v>
      </c>
      <c r="K1401" s="292" t="s">
        <v>1537</v>
      </c>
      <c r="L1401" s="102" t="s">
        <v>1501</v>
      </c>
      <c r="M1401" s="102" t="s">
        <v>1502</v>
      </c>
      <c r="N1401" s="102" t="s">
        <v>1503</v>
      </c>
      <c r="O1401" s="301"/>
    </row>
    <row r="1402" spans="1:15" ht="16.5" customHeight="1">
      <c r="A1402" s="97" t="s">
        <v>76</v>
      </c>
      <c r="B1402" s="98" t="s">
        <v>77</v>
      </c>
      <c r="C1402" s="288" t="s">
        <v>1466</v>
      </c>
      <c r="D1402" s="95" t="s">
        <v>1500</v>
      </c>
      <c r="E1402" s="118">
        <v>1</v>
      </c>
      <c r="F1402" s="289"/>
      <c r="G1402" s="290" t="s">
        <v>25</v>
      </c>
      <c r="H1402" s="299" t="s">
        <v>1508</v>
      </c>
      <c r="I1402" s="212"/>
      <c r="J1402" s="292" t="s">
        <v>1538</v>
      </c>
      <c r="K1402" s="292" t="s">
        <v>1539</v>
      </c>
      <c r="L1402" s="102" t="s">
        <v>1501</v>
      </c>
      <c r="M1402" s="102" t="s">
        <v>1502</v>
      </c>
      <c r="N1402" s="102" t="s">
        <v>1503</v>
      </c>
      <c r="O1402" s="301"/>
    </row>
    <row r="1403" spans="1:15" ht="16.5" customHeight="1">
      <c r="A1403" s="97" t="s">
        <v>80</v>
      </c>
      <c r="B1403" s="98" t="s">
        <v>81</v>
      </c>
      <c r="C1403" s="288" t="s">
        <v>1466</v>
      </c>
      <c r="D1403" s="95" t="s">
        <v>1500</v>
      </c>
      <c r="E1403" s="118">
        <v>0</v>
      </c>
      <c r="F1403" s="289"/>
      <c r="G1403" s="290" t="s">
        <v>11</v>
      </c>
      <c r="H1403" s="299" t="s">
        <v>1504</v>
      </c>
      <c r="I1403" s="212"/>
      <c r="J1403" s="102" t="s">
        <v>1501</v>
      </c>
      <c r="K1403" s="102" t="s">
        <v>1502</v>
      </c>
      <c r="L1403" s="102" t="s">
        <v>1503</v>
      </c>
      <c r="M1403" s="292"/>
      <c r="N1403" s="300"/>
      <c r="O1403" s="301"/>
    </row>
    <row r="1404" spans="1:15" ht="16.5" customHeight="1">
      <c r="A1404" s="97" t="s">
        <v>83</v>
      </c>
      <c r="B1404" s="98" t="s">
        <v>84</v>
      </c>
      <c r="C1404" s="288" t="s">
        <v>1466</v>
      </c>
      <c r="D1404" s="95" t="s">
        <v>1500</v>
      </c>
      <c r="E1404" s="118">
        <v>1</v>
      </c>
      <c r="F1404" s="289"/>
      <c r="G1404" s="290" t="s">
        <v>25</v>
      </c>
      <c r="H1404" s="299" t="s">
        <v>1508</v>
      </c>
      <c r="I1404" s="212"/>
      <c r="J1404" s="102" t="s">
        <v>1540</v>
      </c>
      <c r="K1404" s="102" t="s">
        <v>1501</v>
      </c>
      <c r="L1404" s="102" t="s">
        <v>1502</v>
      </c>
      <c r="M1404" s="102" t="s">
        <v>1503</v>
      </c>
      <c r="N1404" s="300"/>
      <c r="O1404" s="301"/>
    </row>
    <row r="1405" spans="1:15" ht="16.5" customHeight="1">
      <c r="A1405" s="97" t="s">
        <v>86</v>
      </c>
      <c r="B1405" s="98" t="s">
        <v>87</v>
      </c>
      <c r="C1405" s="288" t="s">
        <v>1466</v>
      </c>
      <c r="D1405" s="95" t="s">
        <v>1500</v>
      </c>
      <c r="E1405" s="118">
        <v>0.5</v>
      </c>
      <c r="F1405" s="289"/>
      <c r="G1405" s="290" t="s">
        <v>284</v>
      </c>
      <c r="H1405" s="299" t="s">
        <v>1512</v>
      </c>
      <c r="I1405" s="203" t="s">
        <v>1541</v>
      </c>
      <c r="J1405" s="102" t="s">
        <v>1501</v>
      </c>
      <c r="K1405" s="102" t="s">
        <v>1542</v>
      </c>
      <c r="L1405" s="102" t="s">
        <v>1502</v>
      </c>
      <c r="M1405" s="102" t="s">
        <v>1503</v>
      </c>
      <c r="N1405" s="300"/>
      <c r="O1405" s="301"/>
    </row>
    <row r="1406" spans="1:15" ht="16.5" customHeight="1">
      <c r="A1406" s="97" t="s">
        <v>89</v>
      </c>
      <c r="B1406" s="98" t="s">
        <v>90</v>
      </c>
      <c r="C1406" s="288" t="s">
        <v>1466</v>
      </c>
      <c r="D1406" s="95" t="s">
        <v>1500</v>
      </c>
      <c r="E1406" s="118">
        <v>0</v>
      </c>
      <c r="F1406" s="289"/>
      <c r="G1406" s="290" t="s">
        <v>11</v>
      </c>
      <c r="H1406" s="299" t="s">
        <v>1504</v>
      </c>
      <c r="I1406" s="212"/>
      <c r="J1406" s="102" t="s">
        <v>1501</v>
      </c>
      <c r="K1406" s="102" t="s">
        <v>1543</v>
      </c>
      <c r="L1406" s="102" t="s">
        <v>1502</v>
      </c>
      <c r="M1406" s="102" t="s">
        <v>1503</v>
      </c>
      <c r="N1406" s="300"/>
      <c r="O1406" s="301"/>
    </row>
    <row r="1407" spans="1:15" ht="16.5" customHeight="1">
      <c r="A1407" s="97" t="s">
        <v>91</v>
      </c>
      <c r="B1407" s="98" t="s">
        <v>92</v>
      </c>
      <c r="C1407" s="288" t="s">
        <v>1466</v>
      </c>
      <c r="D1407" s="95" t="s">
        <v>1500</v>
      </c>
      <c r="E1407" s="118">
        <v>1</v>
      </c>
      <c r="F1407" s="289"/>
      <c r="G1407" s="290" t="s">
        <v>25</v>
      </c>
      <c r="H1407" s="299" t="s">
        <v>1508</v>
      </c>
      <c r="I1407" s="212"/>
      <c r="J1407" s="292" t="s">
        <v>1544</v>
      </c>
      <c r="K1407" s="292" t="s">
        <v>1545</v>
      </c>
      <c r="L1407" s="102" t="s">
        <v>1501</v>
      </c>
      <c r="M1407" s="102" t="s">
        <v>1502</v>
      </c>
      <c r="N1407" s="102" t="s">
        <v>1503</v>
      </c>
      <c r="O1407" s="301"/>
    </row>
    <row r="1408" spans="1:15" ht="16.5" customHeight="1">
      <c r="A1408" s="97" t="s">
        <v>94</v>
      </c>
      <c r="B1408" s="98" t="s">
        <v>95</v>
      </c>
      <c r="C1408" s="288" t="s">
        <v>1466</v>
      </c>
      <c r="D1408" s="95" t="s">
        <v>1500</v>
      </c>
      <c r="E1408" s="118">
        <v>1</v>
      </c>
      <c r="F1408" s="289"/>
      <c r="G1408" s="290" t="s">
        <v>25</v>
      </c>
      <c r="H1408" s="299" t="s">
        <v>1508</v>
      </c>
      <c r="I1408" s="212"/>
      <c r="J1408" s="292" t="s">
        <v>1546</v>
      </c>
      <c r="K1408" s="292"/>
      <c r="L1408" s="102" t="s">
        <v>1501</v>
      </c>
      <c r="M1408" s="102" t="s">
        <v>1502</v>
      </c>
      <c r="N1408" s="102" t="s">
        <v>1503</v>
      </c>
      <c r="O1408" s="301"/>
    </row>
    <row r="1409" spans="1:15" ht="16.5" customHeight="1">
      <c r="A1409" s="97" t="s">
        <v>96</v>
      </c>
      <c r="B1409" s="98" t="s">
        <v>97</v>
      </c>
      <c r="C1409" s="288" t="s">
        <v>1466</v>
      </c>
      <c r="D1409" s="95" t="s">
        <v>1500</v>
      </c>
      <c r="E1409" s="118">
        <v>1</v>
      </c>
      <c r="F1409" s="289"/>
      <c r="G1409" s="290" t="s">
        <v>25</v>
      </c>
      <c r="H1409" s="299" t="s">
        <v>1508</v>
      </c>
      <c r="I1409" s="212"/>
      <c r="J1409" s="292" t="s">
        <v>1521</v>
      </c>
      <c r="K1409" s="292" t="s">
        <v>1547</v>
      </c>
      <c r="L1409" s="292" t="s">
        <v>1548</v>
      </c>
      <c r="M1409" s="292" t="s">
        <v>1549</v>
      </c>
      <c r="N1409" s="102" t="s">
        <v>1501</v>
      </c>
      <c r="O1409" s="102" t="s">
        <v>1503</v>
      </c>
    </row>
    <row r="1410" spans="1:15" ht="16.5" customHeight="1">
      <c r="A1410" s="97" t="s">
        <v>100</v>
      </c>
      <c r="B1410" s="98" t="s">
        <v>101</v>
      </c>
      <c r="C1410" s="288" t="s">
        <v>1466</v>
      </c>
      <c r="D1410" s="95" t="s">
        <v>1500</v>
      </c>
      <c r="E1410" s="118">
        <v>1</v>
      </c>
      <c r="F1410" s="289"/>
      <c r="G1410" s="290" t="s">
        <v>25</v>
      </c>
      <c r="H1410" s="299" t="s">
        <v>1508</v>
      </c>
      <c r="I1410" s="212"/>
      <c r="J1410" s="292" t="s">
        <v>1550</v>
      </c>
      <c r="K1410" s="292" t="s">
        <v>1551</v>
      </c>
      <c r="L1410" s="292" t="s">
        <v>1552</v>
      </c>
      <c r="M1410" s="292" t="s">
        <v>1553</v>
      </c>
      <c r="N1410" s="102" t="s">
        <v>1501</v>
      </c>
      <c r="O1410" s="301"/>
    </row>
    <row r="1411" spans="1:15" ht="16.5" customHeight="1">
      <c r="A1411" s="97" t="s">
        <v>102</v>
      </c>
      <c r="B1411" s="98" t="s">
        <v>103</v>
      </c>
      <c r="C1411" s="288" t="s">
        <v>1466</v>
      </c>
      <c r="D1411" s="95" t="s">
        <v>1500</v>
      </c>
      <c r="E1411" s="118">
        <v>1</v>
      </c>
      <c r="F1411" s="289"/>
      <c r="G1411" s="290" t="s">
        <v>25</v>
      </c>
      <c r="H1411" s="299" t="s">
        <v>1508</v>
      </c>
      <c r="I1411" s="212"/>
      <c r="J1411" s="292" t="s">
        <v>1554</v>
      </c>
      <c r="K1411" s="292" t="s">
        <v>1555</v>
      </c>
      <c r="L1411" s="102" t="s">
        <v>1501</v>
      </c>
      <c r="M1411" s="102" t="s">
        <v>1502</v>
      </c>
      <c r="N1411" s="102" t="s">
        <v>1503</v>
      </c>
      <c r="O1411" s="301"/>
    </row>
    <row r="1412" spans="1:15" ht="16.5" customHeight="1">
      <c r="A1412" s="97" t="s">
        <v>107</v>
      </c>
      <c r="B1412" s="98" t="s">
        <v>108</v>
      </c>
      <c r="C1412" s="288" t="s">
        <v>1466</v>
      </c>
      <c r="D1412" s="95" t="s">
        <v>1500</v>
      </c>
      <c r="E1412" s="118">
        <v>0</v>
      </c>
      <c r="F1412" s="289"/>
      <c r="G1412" s="290" t="s">
        <v>11</v>
      </c>
      <c r="H1412" s="299" t="s">
        <v>1504</v>
      </c>
      <c r="I1412" s="212"/>
      <c r="J1412" s="102" t="s">
        <v>1501</v>
      </c>
      <c r="K1412" s="102" t="s">
        <v>1556</v>
      </c>
      <c r="L1412" s="102" t="s">
        <v>1557</v>
      </c>
      <c r="M1412" s="102" t="s">
        <v>1558</v>
      </c>
      <c r="N1412" s="102" t="s">
        <v>1502</v>
      </c>
      <c r="O1412" s="301"/>
    </row>
    <row r="1413" spans="1:15" ht="16.5" customHeight="1">
      <c r="A1413" s="97" t="s">
        <v>110</v>
      </c>
      <c r="B1413" s="98" t="s">
        <v>111</v>
      </c>
      <c r="C1413" s="288" t="s">
        <v>1466</v>
      </c>
      <c r="D1413" s="95" t="s">
        <v>1500</v>
      </c>
      <c r="E1413" s="118">
        <v>0</v>
      </c>
      <c r="F1413" s="289"/>
      <c r="G1413" s="290" t="s">
        <v>11</v>
      </c>
      <c r="H1413" s="299" t="s">
        <v>1504</v>
      </c>
      <c r="I1413" s="212"/>
      <c r="J1413" s="102" t="s">
        <v>1501</v>
      </c>
      <c r="K1413" s="102" t="s">
        <v>1503</v>
      </c>
      <c r="L1413" s="102" t="s">
        <v>1502</v>
      </c>
      <c r="M1413" s="292"/>
      <c r="N1413" s="300"/>
      <c r="O1413" s="301"/>
    </row>
    <row r="1414" spans="1:15" ht="16.5" customHeight="1">
      <c r="A1414" s="97" t="s">
        <v>112</v>
      </c>
      <c r="B1414" s="98" t="s">
        <v>113</v>
      </c>
      <c r="C1414" s="288" t="s">
        <v>1466</v>
      </c>
      <c r="D1414" s="95" t="s">
        <v>1500</v>
      </c>
      <c r="E1414" s="118">
        <v>1</v>
      </c>
      <c r="F1414" s="289"/>
      <c r="G1414" s="290" t="s">
        <v>25</v>
      </c>
      <c r="H1414" s="299" t="s">
        <v>1508</v>
      </c>
      <c r="I1414" s="212"/>
      <c r="J1414" s="292" t="s">
        <v>1559</v>
      </c>
      <c r="K1414" s="292" t="s">
        <v>1560</v>
      </c>
      <c r="L1414" s="102" t="s">
        <v>1501</v>
      </c>
      <c r="M1414" s="102" t="s">
        <v>1502</v>
      </c>
      <c r="N1414" s="300"/>
      <c r="O1414" s="301"/>
    </row>
    <row r="1415" spans="1:15" ht="16.5" customHeight="1">
      <c r="A1415" s="97" t="s">
        <v>116</v>
      </c>
      <c r="B1415" s="98" t="s">
        <v>117</v>
      </c>
      <c r="C1415" s="288" t="s">
        <v>1466</v>
      </c>
      <c r="D1415" s="95" t="s">
        <v>1500</v>
      </c>
      <c r="E1415" s="118">
        <v>1</v>
      </c>
      <c r="F1415" s="289"/>
      <c r="G1415" s="290" t="s">
        <v>25</v>
      </c>
      <c r="H1415" s="299" t="s">
        <v>1508</v>
      </c>
      <c r="I1415" s="248"/>
      <c r="J1415" s="292" t="s">
        <v>1561</v>
      </c>
      <c r="K1415" s="292" t="s">
        <v>1562</v>
      </c>
      <c r="L1415" s="102" t="s">
        <v>1501</v>
      </c>
      <c r="M1415" s="102" t="s">
        <v>1502</v>
      </c>
      <c r="N1415" s="102" t="s">
        <v>1503</v>
      </c>
      <c r="O1415" s="301"/>
    </row>
    <row r="1416" spans="1:15" ht="16.5" customHeight="1">
      <c r="A1416" s="97" t="s">
        <v>119</v>
      </c>
      <c r="B1416" s="98" t="s">
        <v>120</v>
      </c>
      <c r="C1416" s="288" t="s">
        <v>1466</v>
      </c>
      <c r="D1416" s="95" t="s">
        <v>1500</v>
      </c>
      <c r="E1416" s="118">
        <v>1</v>
      </c>
      <c r="F1416" s="289"/>
      <c r="G1416" s="290" t="s">
        <v>25</v>
      </c>
      <c r="H1416" s="299" t="s">
        <v>1508</v>
      </c>
      <c r="I1416" s="212"/>
      <c r="J1416" s="292" t="s">
        <v>1563</v>
      </c>
      <c r="K1416" s="292"/>
      <c r="L1416" s="292"/>
      <c r="M1416" s="292"/>
      <c r="N1416" s="300"/>
      <c r="O1416" s="301"/>
    </row>
    <row r="1417" spans="1:15" ht="16.5" customHeight="1">
      <c r="A1417" s="97" t="s">
        <v>122</v>
      </c>
      <c r="B1417" s="98" t="s">
        <v>123</v>
      </c>
      <c r="C1417" s="288" t="s">
        <v>1466</v>
      </c>
      <c r="D1417" s="95" t="s">
        <v>1500</v>
      </c>
      <c r="E1417" s="118">
        <v>1</v>
      </c>
      <c r="F1417" s="289"/>
      <c r="G1417" s="290" t="s">
        <v>25</v>
      </c>
      <c r="H1417" s="299" t="s">
        <v>1508</v>
      </c>
      <c r="I1417" s="212"/>
      <c r="J1417" s="102" t="s">
        <v>1501</v>
      </c>
      <c r="K1417" s="102" t="s">
        <v>1564</v>
      </c>
      <c r="L1417" s="102" t="s">
        <v>1565</v>
      </c>
      <c r="M1417" s="102" t="s">
        <v>1566</v>
      </c>
      <c r="N1417" s="300"/>
      <c r="O1417" s="301"/>
    </row>
    <row r="1418" spans="1:15" ht="16.5" customHeight="1">
      <c r="A1418" s="97" t="s">
        <v>125</v>
      </c>
      <c r="B1418" s="98" t="s">
        <v>126</v>
      </c>
      <c r="C1418" s="288" t="s">
        <v>1466</v>
      </c>
      <c r="D1418" s="95" t="s">
        <v>1500</v>
      </c>
      <c r="E1418" s="118">
        <v>1</v>
      </c>
      <c r="F1418" s="289"/>
      <c r="G1418" s="290" t="s">
        <v>25</v>
      </c>
      <c r="H1418" s="299" t="s">
        <v>1508</v>
      </c>
      <c r="I1418" s="212"/>
      <c r="J1418" s="292" t="s">
        <v>1567</v>
      </c>
      <c r="K1418" s="292" t="s">
        <v>1568</v>
      </c>
      <c r="L1418" s="102" t="s">
        <v>1501</v>
      </c>
      <c r="M1418" s="102" t="s">
        <v>1502</v>
      </c>
      <c r="N1418" s="102" t="s">
        <v>1503</v>
      </c>
      <c r="O1418" s="301"/>
    </row>
    <row r="1419" spans="1:15" ht="16.5" customHeight="1">
      <c r="A1419" s="97" t="s">
        <v>127</v>
      </c>
      <c r="B1419" s="98" t="s">
        <v>128</v>
      </c>
      <c r="C1419" s="288" t="s">
        <v>1466</v>
      </c>
      <c r="D1419" s="95" t="s">
        <v>1500</v>
      </c>
      <c r="E1419" s="118">
        <v>0</v>
      </c>
      <c r="F1419" s="289"/>
      <c r="G1419" s="290" t="s">
        <v>11</v>
      </c>
      <c r="H1419" s="299" t="s">
        <v>1504</v>
      </c>
      <c r="I1419" s="212"/>
      <c r="J1419" s="102" t="s">
        <v>1569</v>
      </c>
      <c r="K1419" s="102" t="s">
        <v>1501</v>
      </c>
      <c r="L1419" s="102" t="s">
        <v>1502</v>
      </c>
      <c r="M1419" s="292"/>
      <c r="N1419" s="300"/>
      <c r="O1419" s="301"/>
    </row>
    <row r="1420" spans="1:15" ht="16.5" customHeight="1">
      <c r="A1420" s="97" t="s">
        <v>129</v>
      </c>
      <c r="B1420" s="98" t="s">
        <v>130</v>
      </c>
      <c r="C1420" s="288" t="s">
        <v>1466</v>
      </c>
      <c r="D1420" s="95" t="s">
        <v>1500</v>
      </c>
      <c r="E1420" s="118">
        <v>1</v>
      </c>
      <c r="F1420" s="289"/>
      <c r="G1420" s="290" t="s">
        <v>25</v>
      </c>
      <c r="H1420" s="299" t="s">
        <v>1508</v>
      </c>
      <c r="I1420" s="212"/>
      <c r="J1420" s="102" t="s">
        <v>1501</v>
      </c>
      <c r="K1420" s="102" t="s">
        <v>1570</v>
      </c>
      <c r="L1420" s="102" t="s">
        <v>1502</v>
      </c>
      <c r="M1420" s="292"/>
      <c r="N1420" s="300"/>
      <c r="O1420" s="301"/>
    </row>
    <row r="1421" spans="1:15" ht="16.5" customHeight="1">
      <c r="A1421" s="97" t="s">
        <v>132</v>
      </c>
      <c r="B1421" s="98" t="s">
        <v>133</v>
      </c>
      <c r="C1421" s="288" t="s">
        <v>1466</v>
      </c>
      <c r="D1421" s="95" t="s">
        <v>1500</v>
      </c>
      <c r="E1421" s="118">
        <v>0</v>
      </c>
      <c r="F1421" s="289"/>
      <c r="G1421" s="290" t="s">
        <v>11</v>
      </c>
      <c r="H1421" s="299" t="s">
        <v>1504</v>
      </c>
      <c r="I1421" s="248"/>
      <c r="J1421" s="102" t="s">
        <v>1501</v>
      </c>
      <c r="K1421" s="102" t="s">
        <v>1502</v>
      </c>
      <c r="L1421" s="212"/>
      <c r="M1421" s="212"/>
      <c r="N1421" s="300"/>
      <c r="O1421" s="301"/>
    </row>
    <row r="1422" spans="1:15" ht="16.5" customHeight="1">
      <c r="A1422" s="97" t="s">
        <v>134</v>
      </c>
      <c r="B1422" s="98" t="s">
        <v>135</v>
      </c>
      <c r="C1422" s="288" t="s">
        <v>1466</v>
      </c>
      <c r="D1422" s="95" t="s">
        <v>1500</v>
      </c>
      <c r="E1422" s="118">
        <v>0</v>
      </c>
      <c r="F1422" s="289"/>
      <c r="G1422" s="290" t="s">
        <v>11</v>
      </c>
      <c r="H1422" s="299" t="s">
        <v>1504</v>
      </c>
      <c r="I1422" s="212"/>
      <c r="J1422" s="102" t="s">
        <v>1501</v>
      </c>
      <c r="K1422" s="102" t="s">
        <v>1571</v>
      </c>
      <c r="L1422" s="102" t="s">
        <v>1572</v>
      </c>
      <c r="M1422" s="102" t="s">
        <v>1573</v>
      </c>
      <c r="N1422" s="102" t="s">
        <v>1502</v>
      </c>
      <c r="O1422" s="301"/>
    </row>
    <row r="1423" spans="1:15" ht="16.5" customHeight="1">
      <c r="A1423" s="97" t="s">
        <v>139</v>
      </c>
      <c r="B1423" s="98" t="s">
        <v>140</v>
      </c>
      <c r="C1423" s="288" t="s">
        <v>1466</v>
      </c>
      <c r="D1423" s="95" t="s">
        <v>1500</v>
      </c>
      <c r="E1423" s="118">
        <v>0.5</v>
      </c>
      <c r="F1423" s="289"/>
      <c r="G1423" s="290" t="s">
        <v>284</v>
      </c>
      <c r="H1423" s="299" t="s">
        <v>1512</v>
      </c>
      <c r="I1423" s="203" t="s">
        <v>1574</v>
      </c>
      <c r="J1423" s="102" t="s">
        <v>1501</v>
      </c>
      <c r="K1423" s="102" t="s">
        <v>1575</v>
      </c>
      <c r="L1423" s="292"/>
      <c r="M1423" s="292"/>
      <c r="N1423" s="300"/>
      <c r="O1423" s="301"/>
    </row>
    <row r="1424" spans="1:15" ht="16.5" customHeight="1">
      <c r="A1424" s="97" t="s">
        <v>141</v>
      </c>
      <c r="B1424" s="98" t="s">
        <v>142</v>
      </c>
      <c r="C1424" s="288" t="s">
        <v>1466</v>
      </c>
      <c r="D1424" s="95" t="s">
        <v>1500</v>
      </c>
      <c r="E1424" s="118">
        <v>0.5</v>
      </c>
      <c r="F1424" s="289"/>
      <c r="G1424" s="290" t="s">
        <v>284</v>
      </c>
      <c r="H1424" s="299" t="s">
        <v>1512</v>
      </c>
      <c r="I1424" s="303" t="s">
        <v>1576</v>
      </c>
      <c r="J1424" s="102" t="s">
        <v>1501</v>
      </c>
      <c r="K1424" s="102" t="s">
        <v>1577</v>
      </c>
      <c r="L1424" s="102" t="s">
        <v>1578</v>
      </c>
      <c r="M1424" s="102" t="s">
        <v>1579</v>
      </c>
      <c r="N1424" s="300"/>
      <c r="O1424" s="301"/>
    </row>
    <row r="1425" spans="1:15" ht="16.5" customHeight="1">
      <c r="A1425" s="97" t="s">
        <v>144</v>
      </c>
      <c r="B1425" s="98" t="s">
        <v>145</v>
      </c>
      <c r="C1425" s="288" t="s">
        <v>1466</v>
      </c>
      <c r="D1425" s="95" t="s">
        <v>1500</v>
      </c>
      <c r="E1425" s="118">
        <v>1</v>
      </c>
      <c r="F1425" s="289"/>
      <c r="G1425" s="290" t="s">
        <v>25</v>
      </c>
      <c r="H1425" s="299" t="s">
        <v>1508</v>
      </c>
      <c r="I1425" s="212"/>
      <c r="J1425" s="292" t="s">
        <v>1580</v>
      </c>
      <c r="K1425" s="292" t="s">
        <v>1581</v>
      </c>
      <c r="L1425" s="102" t="s">
        <v>1501</v>
      </c>
      <c r="M1425" s="102" t="s">
        <v>1502</v>
      </c>
      <c r="N1425" s="102" t="s">
        <v>1503</v>
      </c>
      <c r="O1425" s="301"/>
    </row>
    <row r="1426" spans="1:15" ht="16.5" customHeight="1">
      <c r="A1426" s="97" t="s">
        <v>147</v>
      </c>
      <c r="B1426" s="98" t="s">
        <v>148</v>
      </c>
      <c r="C1426" s="288" t="s">
        <v>1466</v>
      </c>
      <c r="D1426" s="95" t="s">
        <v>1500</v>
      </c>
      <c r="E1426" s="118">
        <v>1</v>
      </c>
      <c r="F1426" s="289"/>
      <c r="G1426" s="290" t="s">
        <v>25</v>
      </c>
      <c r="H1426" s="299" t="s">
        <v>1508</v>
      </c>
      <c r="I1426" s="212"/>
      <c r="J1426" s="292" t="s">
        <v>1582</v>
      </c>
      <c r="K1426" s="292" t="s">
        <v>1583</v>
      </c>
      <c r="L1426" s="292" t="s">
        <v>1584</v>
      </c>
      <c r="M1426" s="102" t="s">
        <v>1585</v>
      </c>
      <c r="N1426" s="102" t="s">
        <v>1501</v>
      </c>
      <c r="O1426" s="102" t="s">
        <v>1502</v>
      </c>
    </row>
    <row r="1427" spans="1:15" ht="16.5" customHeight="1">
      <c r="A1427" s="97" t="s">
        <v>151</v>
      </c>
      <c r="B1427" s="98" t="s">
        <v>152</v>
      </c>
      <c r="C1427" s="288" t="s">
        <v>1466</v>
      </c>
      <c r="D1427" s="95" t="s">
        <v>1500</v>
      </c>
      <c r="E1427" s="118">
        <v>0</v>
      </c>
      <c r="F1427" s="289"/>
      <c r="G1427" s="290" t="s">
        <v>11</v>
      </c>
      <c r="H1427" s="299" t="s">
        <v>1504</v>
      </c>
      <c r="I1427" s="212"/>
      <c r="J1427" s="102" t="s">
        <v>1501</v>
      </c>
      <c r="K1427" s="102" t="s">
        <v>1586</v>
      </c>
      <c r="L1427" s="102" t="s">
        <v>1586</v>
      </c>
      <c r="M1427" s="292"/>
      <c r="N1427" s="300"/>
      <c r="O1427" s="301"/>
    </row>
    <row r="1428" spans="1:15" ht="16.5" customHeight="1">
      <c r="A1428" s="97" t="s">
        <v>153</v>
      </c>
      <c r="B1428" s="98" t="s">
        <v>154</v>
      </c>
      <c r="C1428" s="288" t="s">
        <v>1466</v>
      </c>
      <c r="D1428" s="95" t="s">
        <v>1500</v>
      </c>
      <c r="E1428" s="118">
        <v>0</v>
      </c>
      <c r="F1428" s="289"/>
      <c r="G1428" s="290" t="s">
        <v>11</v>
      </c>
      <c r="H1428" s="299" t="s">
        <v>1504</v>
      </c>
      <c r="I1428" s="212"/>
      <c r="J1428" s="102" t="s">
        <v>1501</v>
      </c>
      <c r="K1428" s="102" t="s">
        <v>1502</v>
      </c>
      <c r="L1428" s="102" t="s">
        <v>1503</v>
      </c>
      <c r="M1428" s="292"/>
      <c r="N1428" s="300"/>
      <c r="O1428" s="301"/>
    </row>
    <row r="1429" spans="1:15" ht="16.5" customHeight="1">
      <c r="A1429" s="106" t="s">
        <v>156</v>
      </c>
      <c r="B1429" s="107" t="s">
        <v>157</v>
      </c>
      <c r="C1429" s="293" t="s">
        <v>1466</v>
      </c>
      <c r="D1429" s="294" t="s">
        <v>1500</v>
      </c>
      <c r="E1429" s="119">
        <v>0</v>
      </c>
      <c r="F1429" s="304"/>
      <c r="G1429" s="295" t="s">
        <v>11</v>
      </c>
      <c r="H1429" s="299" t="s">
        <v>1504</v>
      </c>
      <c r="I1429" s="305"/>
      <c r="J1429" s="120" t="s">
        <v>1587</v>
      </c>
      <c r="K1429" s="120" t="s">
        <v>1501</v>
      </c>
      <c r="L1429" s="120" t="s">
        <v>1502</v>
      </c>
      <c r="M1429" s="120" t="s">
        <v>1503</v>
      </c>
      <c r="N1429" s="306"/>
      <c r="O1429" s="307"/>
    </row>
    <row r="1430" spans="1:15" ht="16.5" customHeight="1">
      <c r="A1430" s="86" t="s">
        <v>2</v>
      </c>
      <c r="B1430" s="87" t="s">
        <v>3</v>
      </c>
      <c r="C1430" s="281" t="s">
        <v>1466</v>
      </c>
      <c r="D1430" s="228" t="s">
        <v>1588</v>
      </c>
      <c r="E1430" s="308">
        <v>0</v>
      </c>
      <c r="F1430" s="289"/>
      <c r="G1430" s="286" t="s">
        <v>11</v>
      </c>
      <c r="H1430" s="285" t="s">
        <v>1592</v>
      </c>
      <c r="I1430" s="212"/>
      <c r="J1430" s="10" t="s">
        <v>1589</v>
      </c>
      <c r="K1430" s="10" t="s">
        <v>1590</v>
      </c>
      <c r="L1430" s="10" t="s">
        <v>1591</v>
      </c>
      <c r="M1430" s="10"/>
      <c r="N1430" s="248"/>
      <c r="O1430" s="248"/>
    </row>
    <row r="1431" spans="1:15" ht="16.5" customHeight="1">
      <c r="A1431" s="97" t="s">
        <v>12</v>
      </c>
      <c r="B1431" s="98" t="s">
        <v>13</v>
      </c>
      <c r="C1431" s="288" t="s">
        <v>1466</v>
      </c>
      <c r="D1431" s="95" t="s">
        <v>1588</v>
      </c>
      <c r="E1431" s="309">
        <v>1</v>
      </c>
      <c r="F1431" s="289"/>
      <c r="G1431" s="290" t="s">
        <v>25</v>
      </c>
      <c r="H1431" s="285" t="s">
        <v>1593</v>
      </c>
      <c r="I1431" s="212"/>
      <c r="J1431" s="10" t="s">
        <v>1589</v>
      </c>
      <c r="K1431" s="10" t="s">
        <v>1590</v>
      </c>
      <c r="L1431" s="10" t="s">
        <v>1591</v>
      </c>
      <c r="M1431" s="10"/>
      <c r="N1431" s="248"/>
      <c r="O1431" s="248"/>
    </row>
    <row r="1432" spans="1:15" ht="16.5" customHeight="1">
      <c r="A1432" s="97" t="s">
        <v>14</v>
      </c>
      <c r="B1432" s="98" t="s">
        <v>15</v>
      </c>
      <c r="C1432" s="288" t="s">
        <v>1466</v>
      </c>
      <c r="D1432" s="95" t="s">
        <v>1588</v>
      </c>
      <c r="E1432" s="309">
        <v>0</v>
      </c>
      <c r="F1432" s="289"/>
      <c r="G1432" s="290" t="s">
        <v>11</v>
      </c>
      <c r="H1432" s="285" t="s">
        <v>1592</v>
      </c>
      <c r="I1432" s="212"/>
      <c r="J1432" s="10" t="s">
        <v>1589</v>
      </c>
      <c r="K1432" s="10" t="s">
        <v>1590</v>
      </c>
      <c r="L1432" s="10" t="s">
        <v>1591</v>
      </c>
      <c r="M1432" s="10" t="s">
        <v>1594</v>
      </c>
      <c r="N1432" s="248"/>
      <c r="O1432" s="248"/>
    </row>
    <row r="1433" spans="1:15" ht="16.5" customHeight="1">
      <c r="A1433" s="97" t="s">
        <v>16</v>
      </c>
      <c r="B1433" s="98" t="s">
        <v>17</v>
      </c>
      <c r="C1433" s="288" t="s">
        <v>1466</v>
      </c>
      <c r="D1433" s="95" t="s">
        <v>1588</v>
      </c>
      <c r="E1433" s="309">
        <v>0</v>
      </c>
      <c r="F1433" s="289"/>
      <c r="G1433" s="290" t="s">
        <v>11</v>
      </c>
      <c r="H1433" s="285" t="s">
        <v>1592</v>
      </c>
      <c r="I1433" s="212"/>
      <c r="J1433" s="10" t="s">
        <v>1589</v>
      </c>
      <c r="K1433" s="10" t="s">
        <v>1590</v>
      </c>
      <c r="L1433" s="10" t="s">
        <v>1591</v>
      </c>
      <c r="M1433" s="10" t="s">
        <v>1595</v>
      </c>
      <c r="N1433" s="248"/>
      <c r="O1433" s="248"/>
    </row>
    <row r="1434" spans="1:15" ht="16.5" customHeight="1">
      <c r="A1434" s="97" t="s">
        <v>18</v>
      </c>
      <c r="B1434" s="98" t="s">
        <v>19</v>
      </c>
      <c r="C1434" s="288" t="s">
        <v>1466</v>
      </c>
      <c r="D1434" s="95" t="s">
        <v>1588</v>
      </c>
      <c r="E1434" s="309">
        <v>1</v>
      </c>
      <c r="F1434" s="289"/>
      <c r="G1434" s="290" t="s">
        <v>25</v>
      </c>
      <c r="H1434" s="285" t="s">
        <v>1593</v>
      </c>
      <c r="I1434" s="212"/>
      <c r="J1434" s="10" t="s">
        <v>1589</v>
      </c>
      <c r="K1434" s="10" t="s">
        <v>1590</v>
      </c>
      <c r="L1434" s="10" t="s">
        <v>1591</v>
      </c>
      <c r="M1434" s="292"/>
      <c r="N1434" s="248"/>
      <c r="O1434" s="248"/>
    </row>
    <row r="1435" spans="1:15" ht="16.5" customHeight="1">
      <c r="A1435" s="97" t="s">
        <v>20</v>
      </c>
      <c r="B1435" s="98" t="s">
        <v>21</v>
      </c>
      <c r="C1435" s="288" t="s">
        <v>1466</v>
      </c>
      <c r="D1435" s="95" t="s">
        <v>1588</v>
      </c>
      <c r="E1435" s="309">
        <v>1</v>
      </c>
      <c r="F1435" s="289"/>
      <c r="G1435" s="290" t="s">
        <v>25</v>
      </c>
      <c r="H1435" s="285" t="s">
        <v>1593</v>
      </c>
      <c r="I1435" s="212"/>
      <c r="J1435" s="10" t="s">
        <v>1589</v>
      </c>
      <c r="K1435" s="10" t="s">
        <v>1590</v>
      </c>
      <c r="L1435" s="10" t="s">
        <v>1591</v>
      </c>
      <c r="M1435" s="10" t="s">
        <v>1595</v>
      </c>
      <c r="N1435" s="10" t="s">
        <v>1596</v>
      </c>
      <c r="O1435" s="248"/>
    </row>
    <row r="1436" spans="1:15" ht="16.5" customHeight="1">
      <c r="A1436" s="97" t="s">
        <v>26</v>
      </c>
      <c r="B1436" s="98" t="s">
        <v>27</v>
      </c>
      <c r="C1436" s="288" t="s">
        <v>1466</v>
      </c>
      <c r="D1436" s="95" t="s">
        <v>1588</v>
      </c>
      <c r="E1436" s="309">
        <v>1</v>
      </c>
      <c r="F1436" s="289"/>
      <c r="G1436" s="290" t="s">
        <v>25</v>
      </c>
      <c r="H1436" s="285" t="s">
        <v>1593</v>
      </c>
      <c r="I1436" s="212"/>
      <c r="J1436" s="10" t="s">
        <v>1589</v>
      </c>
      <c r="K1436" s="10" t="s">
        <v>1590</v>
      </c>
      <c r="L1436" s="10" t="s">
        <v>1591</v>
      </c>
      <c r="M1436" s="292"/>
      <c r="N1436" s="10" t="s">
        <v>1597</v>
      </c>
      <c r="O1436" s="248"/>
    </row>
    <row r="1437" spans="1:15" ht="16.5" customHeight="1">
      <c r="A1437" s="97" t="s">
        <v>29</v>
      </c>
      <c r="B1437" s="98" t="s">
        <v>30</v>
      </c>
      <c r="C1437" s="288" t="s">
        <v>1466</v>
      </c>
      <c r="D1437" s="95" t="s">
        <v>1588</v>
      </c>
      <c r="E1437" s="309">
        <v>1</v>
      </c>
      <c r="F1437" s="289"/>
      <c r="G1437" s="290" t="s">
        <v>25</v>
      </c>
      <c r="H1437" s="285" t="s">
        <v>1593</v>
      </c>
      <c r="I1437" s="212"/>
      <c r="J1437" s="10" t="s">
        <v>1589</v>
      </c>
      <c r="K1437" s="10" t="s">
        <v>1590</v>
      </c>
      <c r="L1437" s="10" t="s">
        <v>1591</v>
      </c>
      <c r="M1437" s="292"/>
      <c r="N1437" s="248"/>
      <c r="O1437" s="248"/>
    </row>
    <row r="1438" spans="1:15" ht="16.5" customHeight="1">
      <c r="A1438" s="97" t="s">
        <v>32</v>
      </c>
      <c r="B1438" s="98" t="s">
        <v>33</v>
      </c>
      <c r="C1438" s="288" t="s">
        <v>1466</v>
      </c>
      <c r="D1438" s="95" t="s">
        <v>1588</v>
      </c>
      <c r="E1438" s="309">
        <v>0</v>
      </c>
      <c r="F1438" s="289"/>
      <c r="G1438" s="290" t="s">
        <v>11</v>
      </c>
      <c r="H1438" s="285" t="s">
        <v>1592</v>
      </c>
      <c r="I1438" s="212"/>
      <c r="J1438" s="10" t="s">
        <v>1589</v>
      </c>
      <c r="K1438" s="10" t="s">
        <v>1590</v>
      </c>
      <c r="L1438" s="10" t="s">
        <v>1591</v>
      </c>
      <c r="M1438" s="292"/>
      <c r="N1438" s="248"/>
      <c r="O1438" s="248"/>
    </row>
    <row r="1439" spans="1:15" ht="16.5" customHeight="1">
      <c r="A1439" s="97" t="s">
        <v>34</v>
      </c>
      <c r="B1439" s="98" t="s">
        <v>35</v>
      </c>
      <c r="C1439" s="288" t="s">
        <v>1466</v>
      </c>
      <c r="D1439" s="95" t="s">
        <v>1588</v>
      </c>
      <c r="E1439" s="309">
        <v>0</v>
      </c>
      <c r="F1439" s="289"/>
      <c r="G1439" s="290" t="s">
        <v>11</v>
      </c>
      <c r="H1439" s="285" t="s">
        <v>1592</v>
      </c>
      <c r="I1439" s="212"/>
      <c r="J1439" s="10" t="s">
        <v>1589</v>
      </c>
      <c r="K1439" s="10" t="s">
        <v>1590</v>
      </c>
      <c r="L1439" s="10" t="s">
        <v>1591</v>
      </c>
      <c r="M1439" s="292"/>
      <c r="N1439" s="248"/>
      <c r="O1439" s="248"/>
    </row>
    <row r="1440" spans="1:15" ht="16.5" customHeight="1">
      <c r="A1440" s="97" t="s">
        <v>37</v>
      </c>
      <c r="B1440" s="98" t="s">
        <v>38</v>
      </c>
      <c r="C1440" s="288" t="s">
        <v>1466</v>
      </c>
      <c r="D1440" s="95" t="s">
        <v>1588</v>
      </c>
      <c r="E1440" s="309">
        <v>0</v>
      </c>
      <c r="F1440" s="289"/>
      <c r="G1440" s="290" t="s">
        <v>11</v>
      </c>
      <c r="H1440" s="285" t="s">
        <v>1592</v>
      </c>
      <c r="I1440" s="212"/>
      <c r="J1440" s="10" t="s">
        <v>1589</v>
      </c>
      <c r="K1440" s="10" t="s">
        <v>1590</v>
      </c>
      <c r="L1440" s="10" t="s">
        <v>1591</v>
      </c>
      <c r="M1440" s="292"/>
      <c r="N1440" s="248"/>
      <c r="O1440" s="248"/>
    </row>
    <row r="1441" spans="1:15" ht="16.5" customHeight="1">
      <c r="A1441" s="97" t="s">
        <v>42</v>
      </c>
      <c r="B1441" s="98" t="s">
        <v>43</v>
      </c>
      <c r="C1441" s="288" t="s">
        <v>1466</v>
      </c>
      <c r="D1441" s="95" t="s">
        <v>1588</v>
      </c>
      <c r="E1441" s="309">
        <v>1</v>
      </c>
      <c r="F1441" s="289"/>
      <c r="G1441" s="290" t="s">
        <v>25</v>
      </c>
      <c r="H1441" s="285" t="s">
        <v>1593</v>
      </c>
      <c r="I1441" s="212"/>
      <c r="J1441" s="10" t="s">
        <v>1589</v>
      </c>
      <c r="K1441" s="10" t="s">
        <v>1590</v>
      </c>
      <c r="L1441" s="10" t="s">
        <v>1591</v>
      </c>
      <c r="M1441" s="292"/>
      <c r="N1441" s="248"/>
      <c r="O1441" s="248"/>
    </row>
    <row r="1442" spans="1:15" ht="16.5" customHeight="1">
      <c r="A1442" s="97" t="s">
        <v>45</v>
      </c>
      <c r="B1442" s="98" t="s">
        <v>46</v>
      </c>
      <c r="C1442" s="288" t="s">
        <v>1466</v>
      </c>
      <c r="D1442" s="95" t="s">
        <v>1588</v>
      </c>
      <c r="E1442" s="309">
        <v>0</v>
      </c>
      <c r="F1442" s="289"/>
      <c r="G1442" s="290" t="s">
        <v>11</v>
      </c>
      <c r="H1442" s="285" t="s">
        <v>1592</v>
      </c>
      <c r="I1442" s="212"/>
      <c r="J1442" s="10" t="s">
        <v>1589</v>
      </c>
      <c r="K1442" s="10" t="s">
        <v>1590</v>
      </c>
      <c r="L1442" s="10" t="s">
        <v>1591</v>
      </c>
      <c r="M1442" s="292"/>
      <c r="N1442" s="248"/>
      <c r="O1442" s="248"/>
    </row>
    <row r="1443" spans="1:15" ht="16.5" customHeight="1">
      <c r="A1443" s="97" t="s">
        <v>47</v>
      </c>
      <c r="B1443" s="98" t="s">
        <v>48</v>
      </c>
      <c r="C1443" s="288" t="s">
        <v>1466</v>
      </c>
      <c r="D1443" s="95" t="s">
        <v>1588</v>
      </c>
      <c r="E1443" s="309">
        <v>1</v>
      </c>
      <c r="F1443" s="289"/>
      <c r="G1443" s="290" t="s">
        <v>25</v>
      </c>
      <c r="H1443" s="285" t="s">
        <v>1593</v>
      </c>
      <c r="I1443" s="212"/>
      <c r="J1443" s="10" t="s">
        <v>1589</v>
      </c>
      <c r="K1443" s="10" t="s">
        <v>1590</v>
      </c>
      <c r="L1443" s="10" t="s">
        <v>1591</v>
      </c>
      <c r="M1443" s="292"/>
      <c r="N1443" s="248"/>
      <c r="O1443" s="248"/>
    </row>
    <row r="1444" spans="1:15" ht="16.5" customHeight="1">
      <c r="A1444" s="97" t="s">
        <v>50</v>
      </c>
      <c r="B1444" s="98" t="s">
        <v>51</v>
      </c>
      <c r="C1444" s="288" t="s">
        <v>1466</v>
      </c>
      <c r="D1444" s="95" t="s">
        <v>1588</v>
      </c>
      <c r="E1444" s="309">
        <v>0</v>
      </c>
      <c r="F1444" s="289"/>
      <c r="G1444" s="290" t="s">
        <v>11</v>
      </c>
      <c r="H1444" s="285" t="s">
        <v>1592</v>
      </c>
      <c r="I1444" s="212"/>
      <c r="J1444" s="10" t="s">
        <v>1589</v>
      </c>
      <c r="K1444" s="10" t="s">
        <v>1590</v>
      </c>
      <c r="L1444" s="10" t="s">
        <v>1591</v>
      </c>
      <c r="M1444" s="292"/>
      <c r="N1444" s="248"/>
      <c r="O1444" s="248"/>
    </row>
    <row r="1445" spans="1:15" ht="16.5" customHeight="1">
      <c r="A1445" s="97" t="s">
        <v>53</v>
      </c>
      <c r="B1445" s="98" t="s">
        <v>54</v>
      </c>
      <c r="C1445" s="288" t="s">
        <v>1466</v>
      </c>
      <c r="D1445" s="95" t="s">
        <v>1588</v>
      </c>
      <c r="E1445" s="309">
        <v>0</v>
      </c>
      <c r="F1445" s="289"/>
      <c r="G1445" s="290" t="s">
        <v>11</v>
      </c>
      <c r="H1445" s="285" t="s">
        <v>1592</v>
      </c>
      <c r="I1445" s="212"/>
      <c r="J1445" s="10" t="s">
        <v>1589</v>
      </c>
      <c r="K1445" s="10" t="s">
        <v>1590</v>
      </c>
      <c r="L1445" s="10" t="s">
        <v>1591</v>
      </c>
      <c r="M1445" s="292"/>
      <c r="N1445" s="248"/>
      <c r="O1445" s="248"/>
    </row>
    <row r="1446" spans="1:15" ht="16.5" customHeight="1">
      <c r="A1446" s="97" t="s">
        <v>55</v>
      </c>
      <c r="B1446" s="98" t="s">
        <v>56</v>
      </c>
      <c r="C1446" s="288" t="s">
        <v>1466</v>
      </c>
      <c r="D1446" s="95" t="s">
        <v>1588</v>
      </c>
      <c r="E1446" s="309">
        <v>0</v>
      </c>
      <c r="F1446" s="289"/>
      <c r="G1446" s="290" t="s">
        <v>11</v>
      </c>
      <c r="H1446" s="285" t="s">
        <v>1592</v>
      </c>
      <c r="I1446" s="212"/>
      <c r="J1446" s="10" t="s">
        <v>1589</v>
      </c>
      <c r="K1446" s="10" t="s">
        <v>1590</v>
      </c>
      <c r="L1446" s="10" t="s">
        <v>1591</v>
      </c>
      <c r="M1446" s="292"/>
      <c r="N1446" s="248"/>
      <c r="O1446" s="248"/>
    </row>
    <row r="1447" spans="1:15" ht="16.5" customHeight="1">
      <c r="A1447" s="97" t="s">
        <v>57</v>
      </c>
      <c r="B1447" s="98" t="s">
        <v>58</v>
      </c>
      <c r="C1447" s="288" t="s">
        <v>1466</v>
      </c>
      <c r="D1447" s="95" t="s">
        <v>1588</v>
      </c>
      <c r="E1447" s="309">
        <v>0</v>
      </c>
      <c r="F1447" s="289"/>
      <c r="G1447" s="290" t="s">
        <v>11</v>
      </c>
      <c r="H1447" s="285" t="s">
        <v>1592</v>
      </c>
      <c r="I1447" s="212"/>
      <c r="J1447" s="10" t="s">
        <v>1589</v>
      </c>
      <c r="K1447" s="10" t="s">
        <v>1590</v>
      </c>
      <c r="L1447" s="10" t="s">
        <v>1591</v>
      </c>
      <c r="M1447" s="10"/>
      <c r="N1447" s="248"/>
      <c r="O1447" s="248"/>
    </row>
    <row r="1448" spans="1:15" ht="16.5" customHeight="1">
      <c r="A1448" s="97" t="s">
        <v>61</v>
      </c>
      <c r="B1448" s="98" t="s">
        <v>62</v>
      </c>
      <c r="C1448" s="288" t="s">
        <v>1466</v>
      </c>
      <c r="D1448" s="95" t="s">
        <v>1588</v>
      </c>
      <c r="E1448" s="309">
        <v>0</v>
      </c>
      <c r="F1448" s="289"/>
      <c r="G1448" s="290" t="s">
        <v>11</v>
      </c>
      <c r="H1448" s="285" t="s">
        <v>1592</v>
      </c>
      <c r="I1448" s="212"/>
      <c r="J1448" s="10" t="s">
        <v>1589</v>
      </c>
      <c r="K1448" s="10" t="s">
        <v>1590</v>
      </c>
      <c r="L1448" s="10" t="s">
        <v>1591</v>
      </c>
      <c r="M1448" s="292"/>
      <c r="N1448" s="248"/>
      <c r="O1448" s="248"/>
    </row>
    <row r="1449" spans="1:15" ht="16.5" customHeight="1">
      <c r="A1449" s="97" t="s">
        <v>63</v>
      </c>
      <c r="B1449" s="98" t="s">
        <v>64</v>
      </c>
      <c r="C1449" s="288" t="s">
        <v>1466</v>
      </c>
      <c r="D1449" s="95" t="s">
        <v>1588</v>
      </c>
      <c r="E1449" s="309">
        <v>1</v>
      </c>
      <c r="F1449" s="289"/>
      <c r="G1449" s="290" t="s">
        <v>25</v>
      </c>
      <c r="H1449" s="285" t="s">
        <v>1593</v>
      </c>
      <c r="I1449" s="212"/>
      <c r="J1449" s="10" t="s">
        <v>1589</v>
      </c>
      <c r="K1449" s="10" t="s">
        <v>1590</v>
      </c>
      <c r="L1449" s="10" t="s">
        <v>1591</v>
      </c>
      <c r="M1449" s="292"/>
      <c r="N1449" s="248"/>
      <c r="O1449" s="248"/>
    </row>
    <row r="1450" spans="1:15" ht="16.5" customHeight="1">
      <c r="A1450" s="97" t="s">
        <v>67</v>
      </c>
      <c r="B1450" s="98" t="s">
        <v>68</v>
      </c>
      <c r="C1450" s="288" t="s">
        <v>1466</v>
      </c>
      <c r="D1450" s="95" t="s">
        <v>1588</v>
      </c>
      <c r="E1450" s="309">
        <v>1</v>
      </c>
      <c r="F1450" s="289"/>
      <c r="G1450" s="290" t="s">
        <v>25</v>
      </c>
      <c r="H1450" s="285" t="s">
        <v>1593</v>
      </c>
      <c r="I1450" s="212"/>
      <c r="J1450" s="10" t="s">
        <v>1589</v>
      </c>
      <c r="K1450" s="10" t="s">
        <v>1590</v>
      </c>
      <c r="L1450" s="10" t="s">
        <v>1591</v>
      </c>
      <c r="M1450" s="292"/>
      <c r="N1450" s="248"/>
      <c r="O1450" s="248"/>
    </row>
    <row r="1451" spans="1:15" ht="16.5" customHeight="1">
      <c r="A1451" s="97" t="s">
        <v>71</v>
      </c>
      <c r="B1451" s="98" t="s">
        <v>72</v>
      </c>
      <c r="C1451" s="288" t="s">
        <v>1466</v>
      </c>
      <c r="D1451" s="95" t="s">
        <v>1588</v>
      </c>
      <c r="E1451" s="309">
        <v>1</v>
      </c>
      <c r="F1451" s="289"/>
      <c r="G1451" s="290" t="s">
        <v>25</v>
      </c>
      <c r="H1451" s="285" t="s">
        <v>1593</v>
      </c>
      <c r="I1451" s="212"/>
      <c r="J1451" s="10" t="s">
        <v>1589</v>
      </c>
      <c r="K1451" s="10" t="s">
        <v>1590</v>
      </c>
      <c r="L1451" s="10" t="s">
        <v>1591</v>
      </c>
      <c r="M1451" s="292"/>
      <c r="N1451" s="248"/>
      <c r="O1451" s="248"/>
    </row>
    <row r="1452" spans="1:15" ht="16.5" customHeight="1">
      <c r="A1452" s="97" t="s">
        <v>74</v>
      </c>
      <c r="B1452" s="98" t="s">
        <v>75</v>
      </c>
      <c r="C1452" s="288" t="s">
        <v>1466</v>
      </c>
      <c r="D1452" s="95" t="s">
        <v>1588</v>
      </c>
      <c r="E1452" s="309">
        <v>0</v>
      </c>
      <c r="F1452" s="289"/>
      <c r="G1452" s="290" t="s">
        <v>11</v>
      </c>
      <c r="H1452" s="285" t="s">
        <v>1592</v>
      </c>
      <c r="I1452" s="212"/>
      <c r="J1452" s="10" t="s">
        <v>1589</v>
      </c>
      <c r="K1452" s="10" t="s">
        <v>1590</v>
      </c>
      <c r="L1452" s="10" t="s">
        <v>1591</v>
      </c>
      <c r="M1452" s="292"/>
      <c r="N1452" s="248"/>
      <c r="O1452" s="248"/>
    </row>
    <row r="1453" spans="1:15" ht="16.5" customHeight="1">
      <c r="A1453" s="97" t="s">
        <v>76</v>
      </c>
      <c r="B1453" s="98" t="s">
        <v>77</v>
      </c>
      <c r="C1453" s="288" t="s">
        <v>1466</v>
      </c>
      <c r="D1453" s="95" t="s">
        <v>1588</v>
      </c>
      <c r="E1453" s="309">
        <v>1</v>
      </c>
      <c r="F1453" s="289"/>
      <c r="G1453" s="290" t="s">
        <v>25</v>
      </c>
      <c r="H1453" s="285" t="s">
        <v>1593</v>
      </c>
      <c r="I1453" s="212"/>
      <c r="J1453" s="10" t="s">
        <v>1589</v>
      </c>
      <c r="K1453" s="10" t="s">
        <v>1590</v>
      </c>
      <c r="L1453" s="10" t="s">
        <v>1591</v>
      </c>
      <c r="M1453" s="292"/>
      <c r="N1453" s="248"/>
      <c r="O1453" s="248"/>
    </row>
    <row r="1454" spans="1:15" ht="16.5" customHeight="1">
      <c r="A1454" s="97" t="s">
        <v>80</v>
      </c>
      <c r="B1454" s="98" t="s">
        <v>81</v>
      </c>
      <c r="C1454" s="288" t="s">
        <v>1466</v>
      </c>
      <c r="D1454" s="95" t="s">
        <v>1588</v>
      </c>
      <c r="E1454" s="309">
        <v>0</v>
      </c>
      <c r="F1454" s="289"/>
      <c r="G1454" s="290" t="s">
        <v>11</v>
      </c>
      <c r="H1454" s="285" t="s">
        <v>1592</v>
      </c>
      <c r="I1454" s="212"/>
      <c r="J1454" s="10" t="s">
        <v>1589</v>
      </c>
      <c r="K1454" s="10" t="s">
        <v>1590</v>
      </c>
      <c r="L1454" s="10" t="s">
        <v>1591</v>
      </c>
      <c r="M1454" s="292"/>
      <c r="N1454" s="248"/>
      <c r="O1454" s="248"/>
    </row>
    <row r="1455" spans="1:15" ht="16.5" customHeight="1">
      <c r="A1455" s="97" t="s">
        <v>83</v>
      </c>
      <c r="B1455" s="98" t="s">
        <v>84</v>
      </c>
      <c r="C1455" s="288" t="s">
        <v>1466</v>
      </c>
      <c r="D1455" s="95" t="s">
        <v>1588</v>
      </c>
      <c r="E1455" s="309">
        <v>0</v>
      </c>
      <c r="F1455" s="289"/>
      <c r="G1455" s="290" t="s">
        <v>11</v>
      </c>
      <c r="H1455" s="285" t="s">
        <v>1592</v>
      </c>
      <c r="I1455" s="212"/>
      <c r="J1455" s="10" t="s">
        <v>1589</v>
      </c>
      <c r="K1455" s="10" t="s">
        <v>1590</v>
      </c>
      <c r="L1455" s="10" t="s">
        <v>1591</v>
      </c>
      <c r="M1455" s="292"/>
      <c r="N1455" s="248"/>
      <c r="O1455" s="248"/>
    </row>
    <row r="1456" spans="1:15" ht="16.5" customHeight="1">
      <c r="A1456" s="97" t="s">
        <v>86</v>
      </c>
      <c r="B1456" s="98" t="s">
        <v>87</v>
      </c>
      <c r="C1456" s="288" t="s">
        <v>1466</v>
      </c>
      <c r="D1456" s="95" t="s">
        <v>1588</v>
      </c>
      <c r="E1456" s="309">
        <v>1</v>
      </c>
      <c r="F1456" s="289"/>
      <c r="G1456" s="290" t="s">
        <v>25</v>
      </c>
      <c r="H1456" s="285" t="s">
        <v>1593</v>
      </c>
      <c r="I1456" s="212"/>
      <c r="J1456" s="10" t="s">
        <v>1589</v>
      </c>
      <c r="K1456" s="10" t="s">
        <v>1590</v>
      </c>
      <c r="L1456" s="10" t="s">
        <v>1591</v>
      </c>
      <c r="M1456" s="292"/>
      <c r="N1456" s="248"/>
      <c r="O1456" s="248"/>
    </row>
    <row r="1457" spans="1:15" ht="16.5" customHeight="1">
      <c r="A1457" s="97" t="s">
        <v>89</v>
      </c>
      <c r="B1457" s="98" t="s">
        <v>90</v>
      </c>
      <c r="C1457" s="288" t="s">
        <v>1466</v>
      </c>
      <c r="D1457" s="95" t="s">
        <v>1588</v>
      </c>
      <c r="E1457" s="309">
        <v>0</v>
      </c>
      <c r="F1457" s="289"/>
      <c r="G1457" s="290" t="s">
        <v>11</v>
      </c>
      <c r="H1457" s="285" t="s">
        <v>1592</v>
      </c>
      <c r="I1457" s="212"/>
      <c r="J1457" s="10" t="s">
        <v>1589</v>
      </c>
      <c r="K1457" s="10" t="s">
        <v>1590</v>
      </c>
      <c r="L1457" s="10" t="s">
        <v>1591</v>
      </c>
      <c r="M1457" s="292"/>
      <c r="N1457" s="248"/>
      <c r="O1457" s="248"/>
    </row>
    <row r="1458" spans="1:15" ht="16.5" customHeight="1">
      <c r="A1458" s="97" t="s">
        <v>91</v>
      </c>
      <c r="B1458" s="98" t="s">
        <v>92</v>
      </c>
      <c r="C1458" s="288" t="s">
        <v>1466</v>
      </c>
      <c r="D1458" s="95" t="s">
        <v>1588</v>
      </c>
      <c r="E1458" s="309">
        <v>1</v>
      </c>
      <c r="F1458" s="289"/>
      <c r="G1458" s="290" t="s">
        <v>25</v>
      </c>
      <c r="H1458" s="285" t="s">
        <v>1593</v>
      </c>
      <c r="I1458" s="212"/>
      <c r="J1458" s="10" t="s">
        <v>1589</v>
      </c>
      <c r="K1458" s="10" t="s">
        <v>1590</v>
      </c>
      <c r="L1458" s="10" t="s">
        <v>1591</v>
      </c>
      <c r="M1458" s="10">
        <v>3505</v>
      </c>
      <c r="N1458" s="248"/>
      <c r="O1458" s="248"/>
    </row>
    <row r="1459" spans="1:15" ht="16.5" customHeight="1">
      <c r="A1459" s="97" t="s">
        <v>94</v>
      </c>
      <c r="B1459" s="98" t="s">
        <v>95</v>
      </c>
      <c r="C1459" s="288" t="s">
        <v>1466</v>
      </c>
      <c r="D1459" s="95" t="s">
        <v>1588</v>
      </c>
      <c r="E1459" s="309">
        <v>0</v>
      </c>
      <c r="F1459" s="289"/>
      <c r="G1459" s="290" t="s">
        <v>11</v>
      </c>
      <c r="H1459" s="285" t="s">
        <v>1592</v>
      </c>
      <c r="I1459" s="212"/>
      <c r="J1459" s="10" t="s">
        <v>1589</v>
      </c>
      <c r="K1459" s="10" t="s">
        <v>1590</v>
      </c>
      <c r="L1459" s="10" t="s">
        <v>1591</v>
      </c>
      <c r="M1459" s="292"/>
      <c r="N1459" s="248"/>
      <c r="O1459" s="248"/>
    </row>
    <row r="1460" spans="1:15" ht="16.5" customHeight="1">
      <c r="A1460" s="97" t="s">
        <v>96</v>
      </c>
      <c r="B1460" s="98" t="s">
        <v>97</v>
      </c>
      <c r="C1460" s="288" t="s">
        <v>1466</v>
      </c>
      <c r="D1460" s="95" t="s">
        <v>1588</v>
      </c>
      <c r="E1460" s="309">
        <v>1</v>
      </c>
      <c r="F1460" s="289"/>
      <c r="G1460" s="290" t="s">
        <v>25</v>
      </c>
      <c r="H1460" s="285" t="s">
        <v>1593</v>
      </c>
      <c r="I1460" s="212"/>
      <c r="J1460" s="10" t="s">
        <v>1589</v>
      </c>
      <c r="K1460" s="10" t="s">
        <v>1590</v>
      </c>
      <c r="L1460" s="10" t="s">
        <v>1591</v>
      </c>
      <c r="M1460" s="292"/>
      <c r="N1460" s="248"/>
      <c r="O1460" s="248"/>
    </row>
    <row r="1461" spans="1:15" ht="16.5" customHeight="1">
      <c r="A1461" s="97" t="s">
        <v>100</v>
      </c>
      <c r="B1461" s="98" t="s">
        <v>101</v>
      </c>
      <c r="C1461" s="288" t="s">
        <v>1466</v>
      </c>
      <c r="D1461" s="95" t="s">
        <v>1588</v>
      </c>
      <c r="E1461" s="309">
        <v>1</v>
      </c>
      <c r="F1461" s="289"/>
      <c r="G1461" s="290" t="s">
        <v>25</v>
      </c>
      <c r="H1461" s="285" t="s">
        <v>1593</v>
      </c>
      <c r="I1461" s="212"/>
      <c r="J1461" s="10" t="s">
        <v>1589</v>
      </c>
      <c r="K1461" s="10" t="s">
        <v>1590</v>
      </c>
      <c r="L1461" s="10" t="s">
        <v>1591</v>
      </c>
      <c r="M1461" s="292"/>
      <c r="N1461" s="248"/>
      <c r="O1461" s="248"/>
    </row>
    <row r="1462" spans="1:15" ht="16.5" customHeight="1">
      <c r="A1462" s="97" t="s">
        <v>102</v>
      </c>
      <c r="B1462" s="98" t="s">
        <v>103</v>
      </c>
      <c r="C1462" s="288" t="s">
        <v>1466</v>
      </c>
      <c r="D1462" s="95" t="s">
        <v>1588</v>
      </c>
      <c r="E1462" s="309">
        <v>1</v>
      </c>
      <c r="F1462" s="289"/>
      <c r="G1462" s="290" t="s">
        <v>25</v>
      </c>
      <c r="H1462" s="285" t="s">
        <v>1593</v>
      </c>
      <c r="I1462" s="212"/>
      <c r="J1462" s="10" t="s">
        <v>1589</v>
      </c>
      <c r="K1462" s="10" t="s">
        <v>1590</v>
      </c>
      <c r="L1462" s="10" t="s">
        <v>1591</v>
      </c>
      <c r="M1462" s="292"/>
      <c r="N1462" s="248"/>
      <c r="O1462" s="248"/>
    </row>
    <row r="1463" spans="1:15" ht="16.5" customHeight="1">
      <c r="A1463" s="97" t="s">
        <v>107</v>
      </c>
      <c r="B1463" s="98" t="s">
        <v>108</v>
      </c>
      <c r="C1463" s="288" t="s">
        <v>1466</v>
      </c>
      <c r="D1463" s="95" t="s">
        <v>1588</v>
      </c>
      <c r="E1463" s="309">
        <v>0</v>
      </c>
      <c r="F1463" s="289"/>
      <c r="G1463" s="290" t="s">
        <v>11</v>
      </c>
      <c r="H1463" s="285" t="s">
        <v>1592</v>
      </c>
      <c r="I1463" s="212"/>
      <c r="J1463" s="10" t="s">
        <v>1589</v>
      </c>
      <c r="K1463" s="10" t="s">
        <v>1590</v>
      </c>
      <c r="L1463" s="10" t="s">
        <v>1591</v>
      </c>
      <c r="M1463" s="292"/>
      <c r="N1463" s="248"/>
      <c r="O1463" s="248"/>
    </row>
    <row r="1464" spans="1:15" ht="16.5" customHeight="1">
      <c r="A1464" s="97" t="s">
        <v>110</v>
      </c>
      <c r="B1464" s="98" t="s">
        <v>111</v>
      </c>
      <c r="C1464" s="288" t="s">
        <v>1466</v>
      </c>
      <c r="D1464" s="95" t="s">
        <v>1588</v>
      </c>
      <c r="E1464" s="309">
        <v>0</v>
      </c>
      <c r="F1464" s="289"/>
      <c r="G1464" s="290" t="s">
        <v>11</v>
      </c>
      <c r="H1464" s="285" t="s">
        <v>1592</v>
      </c>
      <c r="I1464" s="212"/>
      <c r="J1464" s="10" t="s">
        <v>1589</v>
      </c>
      <c r="K1464" s="10" t="s">
        <v>1590</v>
      </c>
      <c r="L1464" s="10" t="s">
        <v>1591</v>
      </c>
      <c r="M1464" s="10" t="s">
        <v>1493</v>
      </c>
      <c r="N1464" s="248"/>
      <c r="O1464" s="248"/>
    </row>
    <row r="1465" spans="1:15" ht="16.5" customHeight="1">
      <c r="A1465" s="97" t="s">
        <v>112</v>
      </c>
      <c r="B1465" s="98" t="s">
        <v>113</v>
      </c>
      <c r="C1465" s="288" t="s">
        <v>1466</v>
      </c>
      <c r="D1465" s="95" t="s">
        <v>1588</v>
      </c>
      <c r="E1465" s="309">
        <v>0</v>
      </c>
      <c r="F1465" s="289"/>
      <c r="G1465" s="290" t="s">
        <v>11</v>
      </c>
      <c r="H1465" s="285" t="s">
        <v>1592</v>
      </c>
      <c r="I1465" s="212"/>
      <c r="J1465" s="10" t="s">
        <v>1589</v>
      </c>
      <c r="K1465" s="10" t="s">
        <v>1590</v>
      </c>
      <c r="L1465" s="10" t="s">
        <v>1591</v>
      </c>
      <c r="M1465" s="292"/>
      <c r="N1465" s="248"/>
      <c r="O1465" s="248"/>
    </row>
    <row r="1466" spans="1:15" ht="16.5" customHeight="1">
      <c r="A1466" s="97" t="s">
        <v>116</v>
      </c>
      <c r="B1466" s="98" t="s">
        <v>117</v>
      </c>
      <c r="C1466" s="288" t="s">
        <v>1466</v>
      </c>
      <c r="D1466" s="95" t="s">
        <v>1588</v>
      </c>
      <c r="E1466" s="309">
        <v>0</v>
      </c>
      <c r="F1466" s="289"/>
      <c r="G1466" s="290" t="s">
        <v>11</v>
      </c>
      <c r="H1466" s="285" t="s">
        <v>1592</v>
      </c>
      <c r="I1466" s="290"/>
      <c r="J1466" s="10" t="s">
        <v>1589</v>
      </c>
      <c r="K1466" s="10" t="s">
        <v>1590</v>
      </c>
      <c r="L1466" s="10" t="s">
        <v>1591</v>
      </c>
      <c r="M1466" s="292"/>
      <c r="N1466" s="248"/>
      <c r="O1466" s="248"/>
    </row>
    <row r="1467" spans="1:15" ht="16.5" customHeight="1">
      <c r="A1467" s="97" t="s">
        <v>119</v>
      </c>
      <c r="B1467" s="98" t="s">
        <v>120</v>
      </c>
      <c r="C1467" s="288" t="s">
        <v>1466</v>
      </c>
      <c r="D1467" s="95" t="s">
        <v>1588</v>
      </c>
      <c r="E1467" s="309">
        <v>1</v>
      </c>
      <c r="F1467" s="289"/>
      <c r="G1467" s="290" t="s">
        <v>25</v>
      </c>
      <c r="H1467" s="285" t="s">
        <v>1593</v>
      </c>
      <c r="I1467" s="212"/>
      <c r="J1467" s="10" t="s">
        <v>1589</v>
      </c>
      <c r="K1467" s="10" t="s">
        <v>1590</v>
      </c>
      <c r="L1467" s="10" t="s">
        <v>1591</v>
      </c>
      <c r="M1467" s="292"/>
      <c r="N1467" s="248"/>
      <c r="O1467" s="248"/>
    </row>
    <row r="1468" spans="1:15" ht="16.5" customHeight="1">
      <c r="A1468" s="97" t="s">
        <v>122</v>
      </c>
      <c r="B1468" s="98" t="s">
        <v>123</v>
      </c>
      <c r="C1468" s="288" t="s">
        <v>1466</v>
      </c>
      <c r="D1468" s="95" t="s">
        <v>1588</v>
      </c>
      <c r="E1468" s="309">
        <v>0</v>
      </c>
      <c r="F1468" s="289"/>
      <c r="G1468" s="290" t="s">
        <v>11</v>
      </c>
      <c r="H1468" s="285" t="s">
        <v>1592</v>
      </c>
      <c r="I1468" s="212"/>
      <c r="J1468" s="10" t="s">
        <v>1589</v>
      </c>
      <c r="K1468" s="10" t="s">
        <v>1590</v>
      </c>
      <c r="L1468" s="10" t="s">
        <v>1591</v>
      </c>
      <c r="M1468" s="292"/>
      <c r="N1468" s="248"/>
      <c r="O1468" s="248"/>
    </row>
    <row r="1469" spans="1:15" ht="16.5" customHeight="1">
      <c r="A1469" s="97" t="s">
        <v>125</v>
      </c>
      <c r="B1469" s="98" t="s">
        <v>126</v>
      </c>
      <c r="C1469" s="288" t="s">
        <v>1466</v>
      </c>
      <c r="D1469" s="95" t="s">
        <v>1588</v>
      </c>
      <c r="E1469" s="309">
        <v>1</v>
      </c>
      <c r="F1469" s="289"/>
      <c r="G1469" s="290" t="s">
        <v>25</v>
      </c>
      <c r="H1469" s="285" t="s">
        <v>1593</v>
      </c>
      <c r="I1469" s="212"/>
      <c r="J1469" s="10" t="s">
        <v>1589</v>
      </c>
      <c r="K1469" s="10" t="s">
        <v>1590</v>
      </c>
      <c r="L1469" s="10" t="s">
        <v>1591</v>
      </c>
      <c r="M1469" s="292"/>
      <c r="N1469" s="248"/>
      <c r="O1469" s="248"/>
    </row>
    <row r="1470" spans="1:15" ht="16.5" customHeight="1">
      <c r="A1470" s="97" t="s">
        <v>127</v>
      </c>
      <c r="B1470" s="98" t="s">
        <v>128</v>
      </c>
      <c r="C1470" s="288" t="s">
        <v>1466</v>
      </c>
      <c r="D1470" s="95" t="s">
        <v>1588</v>
      </c>
      <c r="E1470" s="309">
        <v>0</v>
      </c>
      <c r="F1470" s="289"/>
      <c r="G1470" s="290" t="s">
        <v>11</v>
      </c>
      <c r="H1470" s="285" t="s">
        <v>1592</v>
      </c>
      <c r="I1470" s="212"/>
      <c r="J1470" s="10" t="s">
        <v>1589</v>
      </c>
      <c r="K1470" s="10" t="s">
        <v>1590</v>
      </c>
      <c r="L1470" s="10" t="s">
        <v>1591</v>
      </c>
      <c r="M1470" s="292"/>
      <c r="N1470" s="248"/>
      <c r="O1470" s="248"/>
    </row>
    <row r="1471" spans="1:15" ht="16.5" customHeight="1">
      <c r="A1471" s="97" t="s">
        <v>129</v>
      </c>
      <c r="B1471" s="98" t="s">
        <v>130</v>
      </c>
      <c r="C1471" s="288" t="s">
        <v>1466</v>
      </c>
      <c r="D1471" s="95" t="s">
        <v>1588</v>
      </c>
      <c r="E1471" s="309">
        <v>0</v>
      </c>
      <c r="F1471" s="289"/>
      <c r="G1471" s="290" t="s">
        <v>11</v>
      </c>
      <c r="H1471" s="285" t="s">
        <v>1592</v>
      </c>
      <c r="I1471" s="212"/>
      <c r="J1471" s="10" t="s">
        <v>1589</v>
      </c>
      <c r="K1471" s="10" t="s">
        <v>1590</v>
      </c>
      <c r="L1471" s="10" t="s">
        <v>1591</v>
      </c>
      <c r="M1471" s="292"/>
      <c r="N1471" s="248"/>
      <c r="O1471" s="248"/>
    </row>
    <row r="1472" spans="1:15" ht="16.5" customHeight="1">
      <c r="A1472" s="97" t="s">
        <v>132</v>
      </c>
      <c r="B1472" s="98" t="s">
        <v>133</v>
      </c>
      <c r="C1472" s="288" t="s">
        <v>1466</v>
      </c>
      <c r="D1472" s="95" t="s">
        <v>1588</v>
      </c>
      <c r="E1472" s="309">
        <v>0</v>
      </c>
      <c r="F1472" s="289"/>
      <c r="G1472" s="290" t="s">
        <v>11</v>
      </c>
      <c r="H1472" s="285" t="s">
        <v>1592</v>
      </c>
      <c r="I1472" s="290"/>
      <c r="J1472" s="10" t="s">
        <v>1589</v>
      </c>
      <c r="K1472" s="10" t="s">
        <v>1590</v>
      </c>
      <c r="L1472" s="10" t="s">
        <v>1591</v>
      </c>
      <c r="M1472" s="10" t="s">
        <v>1595</v>
      </c>
      <c r="N1472" s="248"/>
      <c r="O1472" s="248"/>
    </row>
    <row r="1473" spans="1:15" ht="16.5" customHeight="1">
      <c r="A1473" s="97" t="s">
        <v>134</v>
      </c>
      <c r="B1473" s="98" t="s">
        <v>135</v>
      </c>
      <c r="C1473" s="288" t="s">
        <v>1466</v>
      </c>
      <c r="D1473" s="95" t="s">
        <v>1588</v>
      </c>
      <c r="E1473" s="309">
        <v>0</v>
      </c>
      <c r="F1473" s="289"/>
      <c r="G1473" s="290" t="s">
        <v>11</v>
      </c>
      <c r="H1473" s="285" t="s">
        <v>1592</v>
      </c>
      <c r="I1473" s="212"/>
      <c r="J1473" s="10" t="s">
        <v>1589</v>
      </c>
      <c r="K1473" s="10" t="s">
        <v>1590</v>
      </c>
      <c r="L1473" s="10" t="s">
        <v>1591</v>
      </c>
      <c r="M1473" s="10" t="s">
        <v>1595</v>
      </c>
      <c r="N1473" s="248"/>
      <c r="O1473" s="248"/>
    </row>
    <row r="1474" spans="1:15" ht="16.5" customHeight="1">
      <c r="A1474" s="97" t="s">
        <v>139</v>
      </c>
      <c r="B1474" s="98" t="s">
        <v>140</v>
      </c>
      <c r="C1474" s="288" t="s">
        <v>1466</v>
      </c>
      <c r="D1474" s="95" t="s">
        <v>1588</v>
      </c>
      <c r="E1474" s="309">
        <v>0</v>
      </c>
      <c r="F1474" s="289"/>
      <c r="G1474" s="290" t="s">
        <v>11</v>
      </c>
      <c r="H1474" s="285" t="s">
        <v>1592</v>
      </c>
      <c r="I1474" s="212"/>
      <c r="J1474" s="10" t="s">
        <v>1589</v>
      </c>
      <c r="K1474" s="10" t="s">
        <v>1590</v>
      </c>
      <c r="L1474" s="10" t="s">
        <v>1591</v>
      </c>
      <c r="M1474" s="10" t="s">
        <v>1595</v>
      </c>
      <c r="N1474" s="248"/>
      <c r="O1474" s="248"/>
    </row>
    <row r="1475" spans="1:15" ht="16.5" customHeight="1">
      <c r="A1475" s="97" t="s">
        <v>141</v>
      </c>
      <c r="B1475" s="98" t="s">
        <v>142</v>
      </c>
      <c r="C1475" s="288" t="s">
        <v>1466</v>
      </c>
      <c r="D1475" s="95" t="s">
        <v>1588</v>
      </c>
      <c r="E1475" s="309">
        <v>1</v>
      </c>
      <c r="F1475" s="289"/>
      <c r="G1475" s="290" t="s">
        <v>25</v>
      </c>
      <c r="H1475" s="285" t="s">
        <v>1593</v>
      </c>
      <c r="I1475" s="212"/>
      <c r="J1475" s="10" t="s">
        <v>1589</v>
      </c>
      <c r="K1475" s="10" t="s">
        <v>1590</v>
      </c>
      <c r="L1475" s="10" t="s">
        <v>1591</v>
      </c>
      <c r="M1475" s="292"/>
      <c r="N1475" s="248"/>
      <c r="O1475" s="248"/>
    </row>
    <row r="1476" spans="1:15" ht="16.5" customHeight="1">
      <c r="A1476" s="97" t="s">
        <v>144</v>
      </c>
      <c r="B1476" s="98" t="s">
        <v>145</v>
      </c>
      <c r="C1476" s="288" t="s">
        <v>1466</v>
      </c>
      <c r="D1476" s="95" t="s">
        <v>1588</v>
      </c>
      <c r="E1476" s="309">
        <v>0</v>
      </c>
      <c r="F1476" s="289"/>
      <c r="G1476" s="290" t="s">
        <v>11</v>
      </c>
      <c r="H1476" s="285" t="s">
        <v>1592</v>
      </c>
      <c r="I1476" s="212"/>
      <c r="J1476" s="10" t="s">
        <v>1589</v>
      </c>
      <c r="K1476" s="10" t="s">
        <v>1590</v>
      </c>
      <c r="L1476" s="10" t="s">
        <v>1591</v>
      </c>
      <c r="M1476" s="10" t="s">
        <v>1497</v>
      </c>
      <c r="N1476" s="248"/>
      <c r="O1476" s="248"/>
    </row>
    <row r="1477" spans="1:15" ht="16.5" customHeight="1">
      <c r="A1477" s="97" t="s">
        <v>147</v>
      </c>
      <c r="B1477" s="98" t="s">
        <v>148</v>
      </c>
      <c r="C1477" s="288" t="s">
        <v>1466</v>
      </c>
      <c r="D1477" s="95" t="s">
        <v>1588</v>
      </c>
      <c r="E1477" s="309">
        <v>1</v>
      </c>
      <c r="F1477" s="289"/>
      <c r="G1477" s="290" t="s">
        <v>25</v>
      </c>
      <c r="H1477" s="285" t="s">
        <v>1593</v>
      </c>
      <c r="I1477" s="212"/>
      <c r="J1477" s="10" t="s">
        <v>1589</v>
      </c>
      <c r="K1477" s="10" t="s">
        <v>1590</v>
      </c>
      <c r="L1477" s="10" t="s">
        <v>1591</v>
      </c>
      <c r="M1477" s="292"/>
      <c r="N1477" s="248"/>
      <c r="O1477" s="248"/>
    </row>
    <row r="1478" spans="1:15" ht="16.5" customHeight="1">
      <c r="A1478" s="97" t="s">
        <v>151</v>
      </c>
      <c r="B1478" s="98" t="s">
        <v>152</v>
      </c>
      <c r="C1478" s="288" t="s">
        <v>1466</v>
      </c>
      <c r="D1478" s="95" t="s">
        <v>1588</v>
      </c>
      <c r="E1478" s="309">
        <v>0</v>
      </c>
      <c r="F1478" s="289"/>
      <c r="G1478" s="290" t="s">
        <v>11</v>
      </c>
      <c r="H1478" s="285" t="s">
        <v>1592</v>
      </c>
      <c r="I1478" s="212"/>
      <c r="J1478" s="10" t="s">
        <v>1589</v>
      </c>
      <c r="K1478" s="10" t="s">
        <v>1590</v>
      </c>
      <c r="L1478" s="10" t="s">
        <v>1591</v>
      </c>
      <c r="M1478" s="292"/>
      <c r="N1478" s="248"/>
      <c r="O1478" s="248"/>
    </row>
    <row r="1479" spans="1:15" ht="16.5" customHeight="1">
      <c r="A1479" s="97" t="s">
        <v>153</v>
      </c>
      <c r="B1479" s="98" t="s">
        <v>154</v>
      </c>
      <c r="C1479" s="288" t="s">
        <v>1466</v>
      </c>
      <c r="D1479" s="95" t="s">
        <v>1588</v>
      </c>
      <c r="E1479" s="309">
        <v>0</v>
      </c>
      <c r="F1479" s="289"/>
      <c r="G1479" s="290" t="s">
        <v>11</v>
      </c>
      <c r="H1479" s="285" t="s">
        <v>1592</v>
      </c>
      <c r="I1479" s="212"/>
      <c r="J1479" s="10" t="s">
        <v>1589</v>
      </c>
      <c r="K1479" s="10" t="s">
        <v>1590</v>
      </c>
      <c r="L1479" s="10" t="s">
        <v>1591</v>
      </c>
      <c r="M1479" s="292"/>
      <c r="N1479" s="248"/>
      <c r="O1479" s="248"/>
    </row>
    <row r="1480" spans="1:15" ht="16.5" customHeight="1">
      <c r="A1480" s="106" t="s">
        <v>156</v>
      </c>
      <c r="B1480" s="107" t="s">
        <v>157</v>
      </c>
      <c r="C1480" s="293" t="s">
        <v>1466</v>
      </c>
      <c r="D1480" s="294" t="s">
        <v>1588</v>
      </c>
      <c r="E1480" s="310">
        <v>0</v>
      </c>
      <c r="F1480" s="304"/>
      <c r="G1480" s="295" t="s">
        <v>11</v>
      </c>
      <c r="H1480" s="285" t="s">
        <v>1592</v>
      </c>
      <c r="I1480" s="295"/>
      <c r="J1480" s="10" t="s">
        <v>1589</v>
      </c>
      <c r="K1480" s="10" t="s">
        <v>1590</v>
      </c>
      <c r="L1480" s="10" t="s">
        <v>1591</v>
      </c>
      <c r="M1480" s="311"/>
      <c r="N1480" s="305"/>
      <c r="O1480" s="305"/>
    </row>
    <row r="1481" spans="1:15" ht="16.5" customHeight="1">
      <c r="A1481" s="275" t="s">
        <v>2</v>
      </c>
      <c r="B1481" s="87" t="s">
        <v>3</v>
      </c>
      <c r="C1481" s="281" t="s">
        <v>1466</v>
      </c>
      <c r="D1481" s="228" t="s">
        <v>1598</v>
      </c>
      <c r="E1481" s="115">
        <v>0.5</v>
      </c>
      <c r="F1481" s="282"/>
      <c r="G1481" s="286" t="s">
        <v>284</v>
      </c>
      <c r="H1481" s="299" t="s">
        <v>1603</v>
      </c>
      <c r="I1481" s="283" t="s">
        <v>1599</v>
      </c>
      <c r="J1481" s="312" t="s">
        <v>1600</v>
      </c>
      <c r="K1481" s="312" t="s">
        <v>1601</v>
      </c>
      <c r="L1481" s="204" t="s">
        <v>1602</v>
      </c>
      <c r="M1481" s="313"/>
      <c r="N1481" s="286"/>
      <c r="O1481" s="314"/>
    </row>
    <row r="1482" spans="1:15" ht="16.5" customHeight="1">
      <c r="A1482" s="276" t="s">
        <v>12</v>
      </c>
      <c r="B1482" s="98" t="s">
        <v>13</v>
      </c>
      <c r="C1482" s="288" t="s">
        <v>1466</v>
      </c>
      <c r="D1482" s="228" t="s">
        <v>1598</v>
      </c>
      <c r="E1482" s="118">
        <v>1</v>
      </c>
      <c r="F1482" s="289"/>
      <c r="G1482" s="290" t="s">
        <v>25</v>
      </c>
      <c r="H1482" s="299" t="s">
        <v>1607</v>
      </c>
      <c r="I1482" s="212"/>
      <c r="J1482" s="315" t="s">
        <v>1604</v>
      </c>
      <c r="K1482" s="315" t="s">
        <v>1605</v>
      </c>
      <c r="L1482" s="204" t="s">
        <v>1600</v>
      </c>
      <c r="M1482" s="204" t="s">
        <v>1601</v>
      </c>
      <c r="N1482" s="204" t="s">
        <v>1606</v>
      </c>
      <c r="O1482" s="95"/>
    </row>
    <row r="1483" spans="1:15" ht="16.5" customHeight="1">
      <c r="A1483" s="276" t="s">
        <v>14</v>
      </c>
      <c r="B1483" s="98" t="s">
        <v>15</v>
      </c>
      <c r="C1483" s="288" t="s">
        <v>1466</v>
      </c>
      <c r="D1483" s="228" t="s">
        <v>1598</v>
      </c>
      <c r="E1483" s="118">
        <v>0</v>
      </c>
      <c r="F1483" s="289"/>
      <c r="G1483" s="290" t="s">
        <v>11</v>
      </c>
      <c r="H1483" s="299" t="s">
        <v>1608</v>
      </c>
      <c r="I1483" s="212"/>
      <c r="J1483" s="204" t="s">
        <v>1600</v>
      </c>
      <c r="K1483" s="204" t="s">
        <v>1601</v>
      </c>
      <c r="L1483" s="204" t="s">
        <v>1606</v>
      </c>
      <c r="M1483" s="315"/>
      <c r="N1483" s="290"/>
      <c r="O1483" s="95"/>
    </row>
    <row r="1484" spans="1:15" ht="16.5" customHeight="1">
      <c r="A1484" s="276" t="s">
        <v>16</v>
      </c>
      <c r="B1484" s="98" t="s">
        <v>17</v>
      </c>
      <c r="C1484" s="288" t="s">
        <v>1466</v>
      </c>
      <c r="D1484" s="228" t="s">
        <v>1598</v>
      </c>
      <c r="E1484" s="118">
        <v>0.5</v>
      </c>
      <c r="F1484" s="289"/>
      <c r="G1484" s="290" t="s">
        <v>284</v>
      </c>
      <c r="H1484" s="299" t="s">
        <v>1603</v>
      </c>
      <c r="I1484" s="212" t="s">
        <v>1599</v>
      </c>
      <c r="J1484" s="204" t="s">
        <v>1600</v>
      </c>
      <c r="K1484" s="204" t="s">
        <v>1601</v>
      </c>
      <c r="L1484" s="204"/>
      <c r="M1484" s="315"/>
      <c r="N1484" s="290"/>
      <c r="O1484" s="95"/>
    </row>
    <row r="1485" spans="1:15" ht="16.5" customHeight="1">
      <c r="A1485" s="276" t="s">
        <v>18</v>
      </c>
      <c r="B1485" s="98" t="s">
        <v>19</v>
      </c>
      <c r="C1485" s="288" t="s">
        <v>1466</v>
      </c>
      <c r="D1485" s="228" t="s">
        <v>1598</v>
      </c>
      <c r="E1485" s="118">
        <v>1</v>
      </c>
      <c r="F1485" s="289"/>
      <c r="G1485" s="290" t="s">
        <v>25</v>
      </c>
      <c r="H1485" s="299" t="s">
        <v>1607</v>
      </c>
      <c r="I1485" s="212"/>
      <c r="J1485" s="290" t="s">
        <v>1609</v>
      </c>
      <c r="K1485" s="204" t="s">
        <v>1600</v>
      </c>
      <c r="L1485" s="204" t="s">
        <v>1601</v>
      </c>
      <c r="M1485" s="204" t="s">
        <v>1606</v>
      </c>
      <c r="N1485" s="290"/>
      <c r="O1485" s="95"/>
    </row>
    <row r="1486" spans="1:15" ht="16.5" customHeight="1">
      <c r="A1486" s="276" t="s">
        <v>20</v>
      </c>
      <c r="B1486" s="98" t="s">
        <v>21</v>
      </c>
      <c r="C1486" s="288" t="s">
        <v>1466</v>
      </c>
      <c r="D1486" s="228" t="s">
        <v>1598</v>
      </c>
      <c r="E1486" s="118">
        <v>1</v>
      </c>
      <c r="F1486" s="289"/>
      <c r="G1486" s="290" t="s">
        <v>25</v>
      </c>
      <c r="H1486" s="299" t="s">
        <v>1607</v>
      </c>
      <c r="I1486" s="212"/>
      <c r="J1486" s="315" t="s">
        <v>1610</v>
      </c>
      <c r="K1486" s="204" t="s">
        <v>1600</v>
      </c>
      <c r="L1486" s="204" t="s">
        <v>1601</v>
      </c>
      <c r="M1486" s="204" t="s">
        <v>1606</v>
      </c>
      <c r="N1486" s="290"/>
      <c r="O1486" s="95"/>
    </row>
    <row r="1487" spans="1:15" ht="16.5" customHeight="1">
      <c r="A1487" s="276" t="s">
        <v>26</v>
      </c>
      <c r="B1487" s="98" t="s">
        <v>27</v>
      </c>
      <c r="C1487" s="288" t="s">
        <v>1466</v>
      </c>
      <c r="D1487" s="228" t="s">
        <v>1598</v>
      </c>
      <c r="E1487" s="118">
        <v>1</v>
      </c>
      <c r="F1487" s="289"/>
      <c r="G1487" s="290" t="s">
        <v>25</v>
      </c>
      <c r="H1487" s="299" t="s">
        <v>1607</v>
      </c>
      <c r="I1487" s="212"/>
      <c r="J1487" s="315" t="s">
        <v>1611</v>
      </c>
      <c r="K1487" s="204" t="s">
        <v>1600</v>
      </c>
      <c r="L1487" s="204" t="s">
        <v>1601</v>
      </c>
      <c r="M1487" s="204" t="s">
        <v>1606</v>
      </c>
      <c r="N1487" s="290"/>
      <c r="O1487" s="95"/>
    </row>
    <row r="1488" spans="1:15" ht="16.5" customHeight="1">
      <c r="A1488" s="276" t="s">
        <v>29</v>
      </c>
      <c r="B1488" s="98" t="s">
        <v>30</v>
      </c>
      <c r="C1488" s="288" t="s">
        <v>1466</v>
      </c>
      <c r="D1488" s="228" t="s">
        <v>1598</v>
      </c>
      <c r="E1488" s="118">
        <v>1</v>
      </c>
      <c r="F1488" s="289"/>
      <c r="G1488" s="290" t="s">
        <v>25</v>
      </c>
      <c r="H1488" s="299" t="s">
        <v>1607</v>
      </c>
      <c r="I1488" s="212"/>
      <c r="J1488" s="315" t="s">
        <v>1612</v>
      </c>
      <c r="K1488" s="204" t="s">
        <v>1600</v>
      </c>
      <c r="L1488" s="204" t="s">
        <v>1601</v>
      </c>
      <c r="M1488" s="204" t="s">
        <v>1606</v>
      </c>
      <c r="N1488" s="290"/>
      <c r="O1488" s="95"/>
    </row>
    <row r="1489" spans="1:15" ht="16.5" customHeight="1">
      <c r="A1489" s="276" t="s">
        <v>32</v>
      </c>
      <c r="B1489" s="98" t="s">
        <v>33</v>
      </c>
      <c r="C1489" s="288" t="s">
        <v>1466</v>
      </c>
      <c r="D1489" s="228" t="s">
        <v>1598</v>
      </c>
      <c r="E1489" s="118">
        <v>1</v>
      </c>
      <c r="F1489" s="289"/>
      <c r="G1489" s="290" t="s">
        <v>25</v>
      </c>
      <c r="H1489" s="299" t="s">
        <v>1607</v>
      </c>
      <c r="I1489" s="212"/>
      <c r="J1489" s="315" t="s">
        <v>1613</v>
      </c>
      <c r="K1489" s="204" t="s">
        <v>1600</v>
      </c>
      <c r="L1489" s="204" t="s">
        <v>1601</v>
      </c>
      <c r="M1489" s="204" t="s">
        <v>1606</v>
      </c>
      <c r="N1489" s="290"/>
      <c r="O1489" s="95"/>
    </row>
    <row r="1490" spans="1:15" ht="16.5" customHeight="1">
      <c r="A1490" s="276" t="s">
        <v>34</v>
      </c>
      <c r="B1490" s="98" t="s">
        <v>35</v>
      </c>
      <c r="C1490" s="288" t="s">
        <v>1466</v>
      </c>
      <c r="D1490" s="228" t="s">
        <v>1598</v>
      </c>
      <c r="E1490" s="118">
        <v>0</v>
      </c>
      <c r="F1490" s="289"/>
      <c r="G1490" s="290" t="s">
        <v>11</v>
      </c>
      <c r="H1490" s="299" t="s">
        <v>1608</v>
      </c>
      <c r="I1490" s="212"/>
      <c r="J1490" s="204" t="s">
        <v>1600</v>
      </c>
      <c r="K1490" s="204" t="s">
        <v>1601</v>
      </c>
      <c r="L1490" s="315"/>
      <c r="M1490" s="204" t="s">
        <v>1606</v>
      </c>
      <c r="N1490" s="290"/>
      <c r="O1490" s="95"/>
    </row>
    <row r="1491" spans="1:15" ht="16.5" customHeight="1">
      <c r="A1491" s="276" t="s">
        <v>37</v>
      </c>
      <c r="B1491" s="98" t="s">
        <v>38</v>
      </c>
      <c r="C1491" s="288" t="s">
        <v>1466</v>
      </c>
      <c r="D1491" s="228" t="s">
        <v>1598</v>
      </c>
      <c r="E1491" s="118">
        <v>1</v>
      </c>
      <c r="F1491" s="289"/>
      <c r="G1491" s="290" t="s">
        <v>25</v>
      </c>
      <c r="H1491" s="299" t="s">
        <v>1607</v>
      </c>
      <c r="I1491" s="212"/>
      <c r="J1491" s="315" t="s">
        <v>1614</v>
      </c>
      <c r="K1491" s="204" t="s">
        <v>1600</v>
      </c>
      <c r="L1491" s="204" t="s">
        <v>1601</v>
      </c>
      <c r="M1491" s="204" t="s">
        <v>1606</v>
      </c>
      <c r="N1491" s="290"/>
      <c r="O1491" s="95"/>
    </row>
    <row r="1492" spans="1:15" ht="16.5" customHeight="1">
      <c r="A1492" s="276" t="s">
        <v>42</v>
      </c>
      <c r="B1492" s="98" t="s">
        <v>43</v>
      </c>
      <c r="C1492" s="288" t="s">
        <v>1466</v>
      </c>
      <c r="D1492" s="228" t="s">
        <v>1598</v>
      </c>
      <c r="E1492" s="118">
        <v>0.5</v>
      </c>
      <c r="F1492" s="289"/>
      <c r="G1492" s="290" t="s">
        <v>284</v>
      </c>
      <c r="H1492" s="299" t="s">
        <v>1603</v>
      </c>
      <c r="I1492" s="212" t="s">
        <v>1615</v>
      </c>
      <c r="J1492" s="204" t="s">
        <v>1600</v>
      </c>
      <c r="K1492" s="204" t="s">
        <v>1601</v>
      </c>
      <c r="L1492" s="204" t="s">
        <v>1616</v>
      </c>
      <c r="M1492" s="204" t="s">
        <v>1617</v>
      </c>
      <c r="N1492" s="204" t="s">
        <v>1618</v>
      </c>
      <c r="O1492" s="95"/>
    </row>
    <row r="1493" spans="1:15" ht="16.5" customHeight="1">
      <c r="A1493" s="276" t="s">
        <v>45</v>
      </c>
      <c r="B1493" s="98" t="s">
        <v>46</v>
      </c>
      <c r="C1493" s="288" t="s">
        <v>1466</v>
      </c>
      <c r="D1493" s="228" t="s">
        <v>1598</v>
      </c>
      <c r="E1493" s="118">
        <v>0</v>
      </c>
      <c r="F1493" s="289"/>
      <c r="G1493" s="290" t="s">
        <v>11</v>
      </c>
      <c r="H1493" s="299" t="s">
        <v>1608</v>
      </c>
      <c r="I1493" s="212"/>
      <c r="J1493" s="204" t="s">
        <v>1600</v>
      </c>
      <c r="K1493" s="204" t="s">
        <v>1601</v>
      </c>
      <c r="L1493" s="204" t="s">
        <v>1606</v>
      </c>
      <c r="M1493" s="315"/>
      <c r="N1493" s="290"/>
      <c r="O1493" s="95"/>
    </row>
    <row r="1494" spans="1:15" ht="16.5" customHeight="1">
      <c r="A1494" s="276" t="s">
        <v>47</v>
      </c>
      <c r="B1494" s="98" t="s">
        <v>48</v>
      </c>
      <c r="C1494" s="288" t="s">
        <v>1466</v>
      </c>
      <c r="D1494" s="228" t="s">
        <v>1598</v>
      </c>
      <c r="E1494" s="118">
        <v>1</v>
      </c>
      <c r="F1494" s="289"/>
      <c r="G1494" s="290" t="s">
        <v>25</v>
      </c>
      <c r="H1494" s="299" t="s">
        <v>1607</v>
      </c>
      <c r="I1494" s="212"/>
      <c r="J1494" s="315" t="s">
        <v>1619</v>
      </c>
      <c r="K1494" s="204" t="s">
        <v>1600</v>
      </c>
      <c r="L1494" s="204" t="s">
        <v>1601</v>
      </c>
      <c r="M1494" s="204" t="s">
        <v>1606</v>
      </c>
      <c r="N1494" s="290"/>
      <c r="O1494" s="95"/>
    </row>
    <row r="1495" spans="1:15" ht="16.5" customHeight="1">
      <c r="A1495" s="276" t="s">
        <v>50</v>
      </c>
      <c r="B1495" s="98" t="s">
        <v>51</v>
      </c>
      <c r="C1495" s="288" t="s">
        <v>1466</v>
      </c>
      <c r="D1495" s="228" t="s">
        <v>1598</v>
      </c>
      <c r="E1495" s="118">
        <v>0.5</v>
      </c>
      <c r="F1495" s="289"/>
      <c r="G1495" s="290" t="s">
        <v>284</v>
      </c>
      <c r="H1495" s="299" t="s">
        <v>1603</v>
      </c>
      <c r="I1495" s="212" t="s">
        <v>1599</v>
      </c>
      <c r="J1495" s="204" t="s">
        <v>1600</v>
      </c>
      <c r="K1495" s="204" t="s">
        <v>1601</v>
      </c>
      <c r="L1495" s="315"/>
      <c r="M1495" s="315"/>
      <c r="N1495" s="290"/>
      <c r="O1495" s="95"/>
    </row>
    <row r="1496" spans="1:15" ht="16.5" customHeight="1">
      <c r="A1496" s="276" t="s">
        <v>53</v>
      </c>
      <c r="B1496" s="98" t="s">
        <v>54</v>
      </c>
      <c r="C1496" s="288" t="s">
        <v>1466</v>
      </c>
      <c r="D1496" s="228" t="s">
        <v>1598</v>
      </c>
      <c r="E1496" s="118">
        <v>0</v>
      </c>
      <c r="F1496" s="289"/>
      <c r="G1496" s="290" t="s">
        <v>11</v>
      </c>
      <c r="H1496" s="299" t="s">
        <v>1608</v>
      </c>
      <c r="I1496" s="212"/>
      <c r="J1496" s="204" t="s">
        <v>1620</v>
      </c>
      <c r="K1496" s="204" t="s">
        <v>1600</v>
      </c>
      <c r="L1496" s="204" t="s">
        <v>1601</v>
      </c>
      <c r="M1496" s="315"/>
      <c r="N1496" s="290"/>
      <c r="O1496" s="95"/>
    </row>
    <row r="1497" spans="1:15" ht="16.5" customHeight="1">
      <c r="A1497" s="276" t="s">
        <v>55</v>
      </c>
      <c r="B1497" s="98" t="s">
        <v>56</v>
      </c>
      <c r="C1497" s="288" t="s">
        <v>1466</v>
      </c>
      <c r="D1497" s="228" t="s">
        <v>1598</v>
      </c>
      <c r="E1497" s="118">
        <v>0.5</v>
      </c>
      <c r="F1497" s="289"/>
      <c r="G1497" s="290" t="s">
        <v>284</v>
      </c>
      <c r="H1497" s="299" t="s">
        <v>1603</v>
      </c>
      <c r="I1497" s="212" t="s">
        <v>1599</v>
      </c>
      <c r="J1497" s="204" t="s">
        <v>1600</v>
      </c>
      <c r="K1497" s="204" t="s">
        <v>1601</v>
      </c>
      <c r="L1497" s="204" t="s">
        <v>1621</v>
      </c>
      <c r="M1497" s="204" t="s">
        <v>1622</v>
      </c>
      <c r="N1497" s="204" t="s">
        <v>1606</v>
      </c>
      <c r="O1497" s="95"/>
    </row>
    <row r="1498" spans="1:15" ht="16.5" customHeight="1">
      <c r="A1498" s="276" t="s">
        <v>57</v>
      </c>
      <c r="B1498" s="98" t="s">
        <v>58</v>
      </c>
      <c r="C1498" s="288" t="s">
        <v>1466</v>
      </c>
      <c r="D1498" s="228" t="s">
        <v>1598</v>
      </c>
      <c r="E1498" s="118">
        <v>0</v>
      </c>
      <c r="F1498" s="289"/>
      <c r="G1498" s="290" t="s">
        <v>11</v>
      </c>
      <c r="H1498" s="299" t="s">
        <v>1608</v>
      </c>
      <c r="I1498" s="212"/>
      <c r="J1498" s="204" t="s">
        <v>1600</v>
      </c>
      <c r="K1498" s="204" t="s">
        <v>1601</v>
      </c>
      <c r="L1498" s="204" t="s">
        <v>1606</v>
      </c>
      <c r="M1498" s="204"/>
      <c r="N1498" s="290"/>
      <c r="O1498" s="95"/>
    </row>
    <row r="1499" spans="1:15" ht="16.5" customHeight="1">
      <c r="A1499" s="276" t="s">
        <v>61</v>
      </c>
      <c r="B1499" s="98" t="s">
        <v>62</v>
      </c>
      <c r="C1499" s="288" t="s">
        <v>1466</v>
      </c>
      <c r="D1499" s="228" t="s">
        <v>1598</v>
      </c>
      <c r="E1499" s="118">
        <v>0.5</v>
      </c>
      <c r="F1499" s="289"/>
      <c r="G1499" s="290" t="s">
        <v>284</v>
      </c>
      <c r="H1499" s="299" t="s">
        <v>1603</v>
      </c>
      <c r="I1499" s="212" t="s">
        <v>1599</v>
      </c>
      <c r="J1499" s="204" t="s">
        <v>1600</v>
      </c>
      <c r="K1499" s="204" t="s">
        <v>1601</v>
      </c>
      <c r="L1499" s="204" t="s">
        <v>1606</v>
      </c>
      <c r="M1499" s="204" t="s">
        <v>1623</v>
      </c>
      <c r="N1499" s="290"/>
      <c r="O1499" s="95"/>
    </row>
    <row r="1500" spans="1:15" ht="16.5" customHeight="1">
      <c r="A1500" s="276" t="s">
        <v>63</v>
      </c>
      <c r="B1500" s="98" t="s">
        <v>64</v>
      </c>
      <c r="C1500" s="288" t="s">
        <v>1466</v>
      </c>
      <c r="D1500" s="228" t="s">
        <v>1598</v>
      </c>
      <c r="E1500" s="118">
        <v>1</v>
      </c>
      <c r="F1500" s="289"/>
      <c r="G1500" s="290" t="s">
        <v>25</v>
      </c>
      <c r="H1500" s="299" t="s">
        <v>1607</v>
      </c>
      <c r="I1500" s="212"/>
      <c r="J1500" s="315" t="s">
        <v>1624</v>
      </c>
      <c r="K1500" s="315" t="s">
        <v>1625</v>
      </c>
      <c r="L1500" s="204" t="s">
        <v>1600</v>
      </c>
      <c r="M1500" s="204" t="s">
        <v>1606</v>
      </c>
      <c r="N1500" s="290"/>
      <c r="O1500" s="95"/>
    </row>
    <row r="1501" spans="1:15" ht="16.5" customHeight="1">
      <c r="A1501" s="276" t="s">
        <v>67</v>
      </c>
      <c r="B1501" s="98" t="s">
        <v>68</v>
      </c>
      <c r="C1501" s="288" t="s">
        <v>1466</v>
      </c>
      <c r="D1501" s="228" t="s">
        <v>1598</v>
      </c>
      <c r="E1501" s="118">
        <v>1</v>
      </c>
      <c r="F1501" s="289"/>
      <c r="G1501" s="290" t="s">
        <v>25</v>
      </c>
      <c r="H1501" s="299" t="s">
        <v>1607</v>
      </c>
      <c r="I1501" s="212"/>
      <c r="J1501" s="315" t="s">
        <v>1626</v>
      </c>
      <c r="K1501" s="315" t="s">
        <v>1627</v>
      </c>
      <c r="L1501" s="204" t="s">
        <v>1600</v>
      </c>
      <c r="M1501" s="204" t="s">
        <v>1606</v>
      </c>
      <c r="N1501" s="290"/>
      <c r="O1501" s="95"/>
    </row>
    <row r="1502" spans="1:15" ht="16.5" customHeight="1">
      <c r="A1502" s="276" t="s">
        <v>71</v>
      </c>
      <c r="B1502" s="98" t="s">
        <v>72</v>
      </c>
      <c r="C1502" s="288" t="s">
        <v>1466</v>
      </c>
      <c r="D1502" s="228" t="s">
        <v>1598</v>
      </c>
      <c r="E1502" s="118">
        <v>1</v>
      </c>
      <c r="F1502" s="289"/>
      <c r="G1502" s="290" t="s">
        <v>25</v>
      </c>
      <c r="H1502" s="299" t="s">
        <v>1607</v>
      </c>
      <c r="I1502" s="212"/>
      <c r="J1502" s="315" t="s">
        <v>1628</v>
      </c>
      <c r="K1502" s="315" t="s">
        <v>1629</v>
      </c>
      <c r="L1502" s="204" t="s">
        <v>1600</v>
      </c>
      <c r="M1502" s="204" t="s">
        <v>1606</v>
      </c>
      <c r="N1502" s="290"/>
      <c r="O1502" s="95"/>
    </row>
    <row r="1503" spans="1:15" ht="16.5" customHeight="1">
      <c r="A1503" s="276" t="s">
        <v>74</v>
      </c>
      <c r="B1503" s="98" t="s">
        <v>75</v>
      </c>
      <c r="C1503" s="288" t="s">
        <v>1466</v>
      </c>
      <c r="D1503" s="228" t="s">
        <v>1598</v>
      </c>
      <c r="E1503" s="118">
        <v>1</v>
      </c>
      <c r="F1503" s="289"/>
      <c r="G1503" s="290" t="s">
        <v>25</v>
      </c>
      <c r="H1503" s="299" t="s">
        <v>1607</v>
      </c>
      <c r="I1503" s="212"/>
      <c r="J1503" s="315" t="s">
        <v>1630</v>
      </c>
      <c r="K1503" s="204" t="s">
        <v>1600</v>
      </c>
      <c r="L1503" s="204" t="s">
        <v>1601</v>
      </c>
      <c r="M1503" s="204" t="s">
        <v>1606</v>
      </c>
      <c r="N1503" s="290"/>
      <c r="O1503" s="95"/>
    </row>
    <row r="1504" spans="1:15" ht="16.5" customHeight="1">
      <c r="A1504" s="276" t="s">
        <v>76</v>
      </c>
      <c r="B1504" s="98" t="s">
        <v>77</v>
      </c>
      <c r="C1504" s="288" t="s">
        <v>1466</v>
      </c>
      <c r="D1504" s="228" t="s">
        <v>1598</v>
      </c>
      <c r="E1504" s="118">
        <v>1</v>
      </c>
      <c r="F1504" s="289"/>
      <c r="G1504" s="290" t="s">
        <v>25</v>
      </c>
      <c r="H1504" s="299" t="s">
        <v>1607</v>
      </c>
      <c r="I1504" s="212"/>
      <c r="J1504" s="316" t="s">
        <v>1631</v>
      </c>
      <c r="K1504" s="204" t="s">
        <v>1600</v>
      </c>
      <c r="L1504" s="204" t="s">
        <v>1601</v>
      </c>
      <c r="M1504" s="204" t="s">
        <v>1606</v>
      </c>
      <c r="N1504" s="290"/>
      <c r="O1504" s="95"/>
    </row>
    <row r="1505" spans="1:15" ht="16.5" customHeight="1">
      <c r="A1505" s="276" t="s">
        <v>80</v>
      </c>
      <c r="B1505" s="98" t="s">
        <v>81</v>
      </c>
      <c r="C1505" s="288" t="s">
        <v>1466</v>
      </c>
      <c r="D1505" s="228" t="s">
        <v>1598</v>
      </c>
      <c r="E1505" s="118">
        <v>0.5</v>
      </c>
      <c r="F1505" s="289"/>
      <c r="G1505" s="290" t="s">
        <v>284</v>
      </c>
      <c r="H1505" s="299" t="s">
        <v>1603</v>
      </c>
      <c r="I1505" s="212" t="s">
        <v>1599</v>
      </c>
      <c r="J1505" s="315" t="s">
        <v>1632</v>
      </c>
      <c r="K1505" s="315"/>
      <c r="L1505" s="315"/>
      <c r="M1505" s="315"/>
      <c r="N1505" s="290"/>
      <c r="O1505" s="95"/>
    </row>
    <row r="1506" spans="1:15" ht="16.5" customHeight="1">
      <c r="A1506" s="276" t="s">
        <v>83</v>
      </c>
      <c r="B1506" s="98" t="s">
        <v>84</v>
      </c>
      <c r="C1506" s="288" t="s">
        <v>1466</v>
      </c>
      <c r="D1506" s="228" t="s">
        <v>1598</v>
      </c>
      <c r="E1506" s="118">
        <v>0</v>
      </c>
      <c r="F1506" s="289"/>
      <c r="G1506" s="290" t="s">
        <v>11</v>
      </c>
      <c r="H1506" s="299" t="s">
        <v>1608</v>
      </c>
      <c r="I1506" s="212"/>
      <c r="J1506" s="204" t="s">
        <v>1600</v>
      </c>
      <c r="K1506" s="204" t="s">
        <v>1601</v>
      </c>
      <c r="L1506" s="204" t="s">
        <v>1606</v>
      </c>
      <c r="M1506" s="315"/>
      <c r="N1506" s="290"/>
      <c r="O1506" s="95"/>
    </row>
    <row r="1507" spans="1:15" ht="16.5" customHeight="1">
      <c r="A1507" s="276" t="s">
        <v>86</v>
      </c>
      <c r="B1507" s="98" t="s">
        <v>87</v>
      </c>
      <c r="C1507" s="288" t="s">
        <v>1466</v>
      </c>
      <c r="D1507" s="228" t="s">
        <v>1598</v>
      </c>
      <c r="E1507" s="118">
        <v>1</v>
      </c>
      <c r="F1507" s="289"/>
      <c r="G1507" s="290" t="s">
        <v>25</v>
      </c>
      <c r="H1507" s="299" t="s">
        <v>1607</v>
      </c>
      <c r="I1507" s="212"/>
      <c r="J1507" s="315" t="s">
        <v>1633</v>
      </c>
      <c r="K1507" s="315" t="s">
        <v>1634</v>
      </c>
      <c r="L1507" s="204" t="s">
        <v>1600</v>
      </c>
      <c r="M1507" s="204" t="s">
        <v>1601</v>
      </c>
      <c r="N1507" s="204" t="s">
        <v>1606</v>
      </c>
      <c r="O1507" s="95"/>
    </row>
    <row r="1508" spans="1:15" ht="16.5" customHeight="1">
      <c r="A1508" s="276" t="s">
        <v>89</v>
      </c>
      <c r="B1508" s="98" t="s">
        <v>90</v>
      </c>
      <c r="C1508" s="288" t="s">
        <v>1466</v>
      </c>
      <c r="D1508" s="228" t="s">
        <v>1598</v>
      </c>
      <c r="E1508" s="118">
        <v>0</v>
      </c>
      <c r="F1508" s="289"/>
      <c r="G1508" s="290" t="s">
        <v>11</v>
      </c>
      <c r="H1508" s="299" t="s">
        <v>1608</v>
      </c>
      <c r="I1508" s="212"/>
      <c r="J1508" s="204" t="s">
        <v>1635</v>
      </c>
      <c r="K1508" s="204" t="s">
        <v>1600</v>
      </c>
      <c r="L1508" s="204" t="s">
        <v>1601</v>
      </c>
      <c r="M1508" s="315"/>
      <c r="N1508" s="290"/>
      <c r="O1508" s="95"/>
    </row>
    <row r="1509" spans="1:15" ht="16.5" customHeight="1">
      <c r="A1509" s="276" t="s">
        <v>91</v>
      </c>
      <c r="B1509" s="98" t="s">
        <v>92</v>
      </c>
      <c r="C1509" s="288" t="s">
        <v>1466</v>
      </c>
      <c r="D1509" s="228" t="s">
        <v>1598</v>
      </c>
      <c r="E1509" s="118">
        <v>1</v>
      </c>
      <c r="F1509" s="289"/>
      <c r="G1509" s="290" t="s">
        <v>25</v>
      </c>
      <c r="H1509" s="299" t="s">
        <v>1607</v>
      </c>
      <c r="I1509" s="212"/>
      <c r="J1509" s="315" t="s">
        <v>1636</v>
      </c>
      <c r="K1509" s="204" t="s">
        <v>1600</v>
      </c>
      <c r="L1509" s="204" t="s">
        <v>1601</v>
      </c>
      <c r="M1509" s="204" t="s">
        <v>1606</v>
      </c>
      <c r="N1509" s="290"/>
      <c r="O1509" s="95"/>
    </row>
    <row r="1510" spans="1:15" ht="16.5" customHeight="1">
      <c r="A1510" s="276" t="s">
        <v>94</v>
      </c>
      <c r="B1510" s="98" t="s">
        <v>95</v>
      </c>
      <c r="C1510" s="288" t="s">
        <v>1466</v>
      </c>
      <c r="D1510" s="228" t="s">
        <v>1598</v>
      </c>
      <c r="E1510" s="118">
        <v>1</v>
      </c>
      <c r="F1510" s="289"/>
      <c r="G1510" s="290" t="s">
        <v>25</v>
      </c>
      <c r="H1510" s="299" t="s">
        <v>1607</v>
      </c>
      <c r="I1510" s="212"/>
      <c r="J1510" s="204" t="s">
        <v>1600</v>
      </c>
      <c r="K1510" s="204" t="s">
        <v>1601</v>
      </c>
      <c r="L1510" s="204" t="s">
        <v>1606</v>
      </c>
      <c r="M1510" s="315"/>
      <c r="N1510" s="290"/>
      <c r="O1510" s="95"/>
    </row>
    <row r="1511" spans="1:15" ht="16.5" customHeight="1">
      <c r="A1511" s="276" t="s">
        <v>96</v>
      </c>
      <c r="B1511" s="98" t="s">
        <v>97</v>
      </c>
      <c r="C1511" s="288" t="s">
        <v>1466</v>
      </c>
      <c r="D1511" s="228" t="s">
        <v>1598</v>
      </c>
      <c r="E1511" s="118">
        <v>1</v>
      </c>
      <c r="F1511" s="289"/>
      <c r="G1511" s="290" t="s">
        <v>25</v>
      </c>
      <c r="H1511" s="299" t="s">
        <v>1607</v>
      </c>
      <c r="I1511" s="212"/>
      <c r="J1511" s="315" t="s">
        <v>1637</v>
      </c>
      <c r="K1511" s="204" t="s">
        <v>1600</v>
      </c>
      <c r="L1511" s="204" t="s">
        <v>1601</v>
      </c>
      <c r="M1511" s="204" t="s">
        <v>1606</v>
      </c>
      <c r="N1511" s="290"/>
      <c r="O1511" s="95"/>
    </row>
    <row r="1512" spans="1:15" ht="16.5" customHeight="1">
      <c r="A1512" s="276" t="s">
        <v>100</v>
      </c>
      <c r="B1512" s="98" t="s">
        <v>101</v>
      </c>
      <c r="C1512" s="288" t="s">
        <v>1466</v>
      </c>
      <c r="D1512" s="228" t="s">
        <v>1598</v>
      </c>
      <c r="E1512" s="118">
        <v>1</v>
      </c>
      <c r="F1512" s="289"/>
      <c r="G1512" s="290" t="s">
        <v>25</v>
      </c>
      <c r="H1512" s="299" t="s">
        <v>1607</v>
      </c>
      <c r="I1512" s="212"/>
      <c r="J1512" s="204" t="s">
        <v>1600</v>
      </c>
      <c r="K1512" s="204" t="s">
        <v>1601</v>
      </c>
      <c r="L1512" s="204" t="s">
        <v>1606</v>
      </c>
      <c r="M1512" s="315"/>
      <c r="N1512" s="290"/>
      <c r="O1512" s="95"/>
    </row>
    <row r="1513" spans="1:15" ht="16.5" customHeight="1">
      <c r="A1513" s="276" t="s">
        <v>102</v>
      </c>
      <c r="B1513" s="98" t="s">
        <v>103</v>
      </c>
      <c r="C1513" s="288" t="s">
        <v>1466</v>
      </c>
      <c r="D1513" s="228" t="s">
        <v>1598</v>
      </c>
      <c r="E1513" s="118">
        <v>1</v>
      </c>
      <c r="F1513" s="289"/>
      <c r="G1513" s="290" t="s">
        <v>25</v>
      </c>
      <c r="H1513" s="299" t="s">
        <v>1607</v>
      </c>
      <c r="I1513" s="212"/>
      <c r="J1513" s="315" t="s">
        <v>1638</v>
      </c>
      <c r="K1513" s="204" t="s">
        <v>1600</v>
      </c>
      <c r="L1513" s="204" t="s">
        <v>1601</v>
      </c>
      <c r="M1513" s="204" t="s">
        <v>1606</v>
      </c>
      <c r="N1513" s="290"/>
      <c r="O1513" s="95"/>
    </row>
    <row r="1514" spans="1:15" ht="16.5" customHeight="1">
      <c r="A1514" s="276" t="s">
        <v>107</v>
      </c>
      <c r="B1514" s="98" t="s">
        <v>108</v>
      </c>
      <c r="C1514" s="288" t="s">
        <v>1466</v>
      </c>
      <c r="D1514" s="228" t="s">
        <v>1598</v>
      </c>
      <c r="E1514" s="118">
        <v>0.5</v>
      </c>
      <c r="F1514" s="289"/>
      <c r="G1514" s="290" t="s">
        <v>284</v>
      </c>
      <c r="H1514" s="299" t="s">
        <v>1603</v>
      </c>
      <c r="I1514" s="212" t="s">
        <v>1599</v>
      </c>
      <c r="J1514" s="204" t="s">
        <v>1600</v>
      </c>
      <c r="K1514" s="204" t="s">
        <v>1601</v>
      </c>
      <c r="L1514" s="204" t="s">
        <v>1639</v>
      </c>
      <c r="M1514" s="204" t="s">
        <v>1640</v>
      </c>
      <c r="N1514" s="204" t="s">
        <v>1606</v>
      </c>
      <c r="O1514" s="95"/>
    </row>
    <row r="1515" spans="1:15" ht="16.5" customHeight="1">
      <c r="A1515" s="276" t="s">
        <v>110</v>
      </c>
      <c r="B1515" s="98" t="s">
        <v>111</v>
      </c>
      <c r="C1515" s="288" t="s">
        <v>1466</v>
      </c>
      <c r="D1515" s="228" t="s">
        <v>1598</v>
      </c>
      <c r="E1515" s="118">
        <v>1</v>
      </c>
      <c r="F1515" s="289"/>
      <c r="G1515" s="290" t="s">
        <v>25</v>
      </c>
      <c r="H1515" s="299" t="s">
        <v>1607</v>
      </c>
      <c r="I1515" s="212"/>
      <c r="J1515" s="204" t="s">
        <v>1600</v>
      </c>
      <c r="K1515" s="204" t="s">
        <v>1601</v>
      </c>
      <c r="L1515" s="204" t="s">
        <v>1606</v>
      </c>
      <c r="M1515" s="315"/>
      <c r="N1515" s="290"/>
      <c r="O1515" s="95"/>
    </row>
    <row r="1516" spans="1:15" ht="16.5" customHeight="1">
      <c r="A1516" s="276" t="s">
        <v>112</v>
      </c>
      <c r="B1516" s="98" t="s">
        <v>113</v>
      </c>
      <c r="C1516" s="288" t="s">
        <v>1466</v>
      </c>
      <c r="D1516" s="228" t="s">
        <v>1598</v>
      </c>
      <c r="E1516" s="118">
        <v>0</v>
      </c>
      <c r="F1516" s="289"/>
      <c r="G1516" s="290" t="s">
        <v>11</v>
      </c>
      <c r="H1516" s="299" t="s">
        <v>1608</v>
      </c>
      <c r="I1516" s="212" t="s">
        <v>1641</v>
      </c>
      <c r="J1516" s="204" t="s">
        <v>1600</v>
      </c>
      <c r="K1516" s="204" t="s">
        <v>1601</v>
      </c>
      <c r="L1516" s="204" t="s">
        <v>1642</v>
      </c>
      <c r="M1516" s="204" t="s">
        <v>1606</v>
      </c>
      <c r="N1516" s="290"/>
      <c r="O1516" s="95"/>
    </row>
    <row r="1517" spans="1:15" ht="16.5" customHeight="1">
      <c r="A1517" s="276" t="s">
        <v>116</v>
      </c>
      <c r="B1517" s="98" t="s">
        <v>117</v>
      </c>
      <c r="C1517" s="288" t="s">
        <v>1466</v>
      </c>
      <c r="D1517" s="228" t="s">
        <v>1598</v>
      </c>
      <c r="E1517" s="118">
        <v>0.5</v>
      </c>
      <c r="F1517" s="289"/>
      <c r="G1517" s="290" t="s">
        <v>284</v>
      </c>
      <c r="H1517" s="299" t="s">
        <v>1603</v>
      </c>
      <c r="I1517" s="212" t="s">
        <v>1643</v>
      </c>
      <c r="J1517" s="204" t="s">
        <v>1600</v>
      </c>
      <c r="K1517" s="204" t="s">
        <v>1601</v>
      </c>
      <c r="L1517" s="315"/>
      <c r="M1517" s="315"/>
      <c r="N1517" s="290"/>
      <c r="O1517" s="95"/>
    </row>
    <row r="1518" spans="1:15" ht="16.5" customHeight="1">
      <c r="A1518" s="276" t="s">
        <v>119</v>
      </c>
      <c r="B1518" s="98" t="s">
        <v>120</v>
      </c>
      <c r="C1518" s="288" t="s">
        <v>1466</v>
      </c>
      <c r="D1518" s="228" t="s">
        <v>1598</v>
      </c>
      <c r="E1518" s="118">
        <v>1</v>
      </c>
      <c r="F1518" s="289"/>
      <c r="G1518" s="290" t="s">
        <v>25</v>
      </c>
      <c r="H1518" s="299" t="s">
        <v>1607</v>
      </c>
      <c r="I1518" s="212"/>
      <c r="J1518" s="315" t="s">
        <v>1644</v>
      </c>
      <c r="K1518" s="315" t="s">
        <v>1645</v>
      </c>
      <c r="L1518" s="204" t="s">
        <v>1600</v>
      </c>
      <c r="M1518" s="204" t="s">
        <v>1601</v>
      </c>
      <c r="N1518" s="204" t="s">
        <v>1606</v>
      </c>
      <c r="O1518" s="95"/>
    </row>
    <row r="1519" spans="1:15" ht="16.5" customHeight="1">
      <c r="A1519" s="276" t="s">
        <v>122</v>
      </c>
      <c r="B1519" s="98" t="s">
        <v>123</v>
      </c>
      <c r="C1519" s="288" t="s">
        <v>1466</v>
      </c>
      <c r="D1519" s="228" t="s">
        <v>1598</v>
      </c>
      <c r="E1519" s="118">
        <v>1</v>
      </c>
      <c r="F1519" s="289"/>
      <c r="G1519" s="290" t="s">
        <v>25</v>
      </c>
      <c r="H1519" s="299" t="s">
        <v>1607</v>
      </c>
      <c r="I1519" s="212"/>
      <c r="J1519" s="316" t="s">
        <v>1646</v>
      </c>
      <c r="K1519" s="204" t="s">
        <v>1600</v>
      </c>
      <c r="L1519" s="204" t="s">
        <v>1601</v>
      </c>
      <c r="M1519" s="204" t="s">
        <v>1606</v>
      </c>
      <c r="N1519" s="290"/>
      <c r="O1519" s="95"/>
    </row>
    <row r="1520" spans="1:15" ht="16.5" customHeight="1">
      <c r="A1520" s="276" t="s">
        <v>125</v>
      </c>
      <c r="B1520" s="98" t="s">
        <v>126</v>
      </c>
      <c r="C1520" s="288" t="s">
        <v>1466</v>
      </c>
      <c r="D1520" s="228" t="s">
        <v>1598</v>
      </c>
      <c r="E1520" s="118">
        <v>1</v>
      </c>
      <c r="F1520" s="289"/>
      <c r="G1520" s="290" t="s">
        <v>25</v>
      </c>
      <c r="H1520" s="299" t="s">
        <v>1607</v>
      </c>
      <c r="I1520" s="212"/>
      <c r="J1520" s="315" t="s">
        <v>1647</v>
      </c>
      <c r="K1520" s="315" t="s">
        <v>1648</v>
      </c>
      <c r="L1520" s="204" t="s">
        <v>1600</v>
      </c>
      <c r="M1520" s="204" t="s">
        <v>1601</v>
      </c>
      <c r="N1520" s="204" t="s">
        <v>1606</v>
      </c>
      <c r="O1520" s="95"/>
    </row>
    <row r="1521" spans="1:15" ht="16.5" customHeight="1">
      <c r="A1521" s="276" t="s">
        <v>127</v>
      </c>
      <c r="B1521" s="98" t="s">
        <v>128</v>
      </c>
      <c r="C1521" s="288" t="s">
        <v>1466</v>
      </c>
      <c r="D1521" s="228" t="s">
        <v>1598</v>
      </c>
      <c r="E1521" s="118">
        <v>0</v>
      </c>
      <c r="F1521" s="289"/>
      <c r="G1521" s="290" t="s">
        <v>11</v>
      </c>
      <c r="H1521" s="299" t="s">
        <v>1608</v>
      </c>
      <c r="I1521" s="212"/>
      <c r="J1521" s="204" t="s">
        <v>1600</v>
      </c>
      <c r="K1521" s="204" t="s">
        <v>1601</v>
      </c>
      <c r="L1521" s="204" t="s">
        <v>1606</v>
      </c>
      <c r="M1521" s="315"/>
      <c r="N1521" s="290"/>
      <c r="O1521" s="95"/>
    </row>
    <row r="1522" spans="1:15" ht="16.5" customHeight="1">
      <c r="A1522" s="276" t="s">
        <v>129</v>
      </c>
      <c r="B1522" s="98" t="s">
        <v>130</v>
      </c>
      <c r="C1522" s="288" t="s">
        <v>1466</v>
      </c>
      <c r="D1522" s="228" t="s">
        <v>1598</v>
      </c>
      <c r="E1522" s="118">
        <v>0.5</v>
      </c>
      <c r="F1522" s="289"/>
      <c r="G1522" s="290" t="s">
        <v>284</v>
      </c>
      <c r="H1522" s="299" t="s">
        <v>1603</v>
      </c>
      <c r="I1522" s="212" t="s">
        <v>1599</v>
      </c>
      <c r="J1522" s="204" t="s">
        <v>1600</v>
      </c>
      <c r="K1522" s="204" t="s">
        <v>1601</v>
      </c>
      <c r="L1522" s="204" t="s">
        <v>1606</v>
      </c>
      <c r="M1522" s="315"/>
      <c r="N1522" s="290"/>
      <c r="O1522" s="95"/>
    </row>
    <row r="1523" spans="1:15" ht="16.5" customHeight="1">
      <c r="A1523" s="276" t="s">
        <v>132</v>
      </c>
      <c r="B1523" s="98" t="s">
        <v>133</v>
      </c>
      <c r="C1523" s="288" t="s">
        <v>1466</v>
      </c>
      <c r="D1523" s="228" t="s">
        <v>1598</v>
      </c>
      <c r="E1523" s="118">
        <v>0</v>
      </c>
      <c r="F1523" s="289"/>
      <c r="G1523" s="290" t="s">
        <v>11</v>
      </c>
      <c r="H1523" s="299" t="s">
        <v>1608</v>
      </c>
      <c r="I1523" s="290"/>
      <c r="J1523" s="204" t="s">
        <v>1600</v>
      </c>
      <c r="K1523" s="204" t="s">
        <v>1601</v>
      </c>
      <c r="L1523" s="204" t="s">
        <v>1606</v>
      </c>
      <c r="M1523" s="316"/>
      <c r="N1523" s="290"/>
      <c r="O1523" s="95"/>
    </row>
    <row r="1524" spans="1:15" ht="16.5" customHeight="1">
      <c r="A1524" s="276" t="s">
        <v>134</v>
      </c>
      <c r="B1524" s="98" t="s">
        <v>135</v>
      </c>
      <c r="C1524" s="288" t="s">
        <v>1466</v>
      </c>
      <c r="D1524" s="228" t="s">
        <v>1598</v>
      </c>
      <c r="E1524" s="118">
        <v>0</v>
      </c>
      <c r="F1524" s="289"/>
      <c r="G1524" s="290" t="s">
        <v>11</v>
      </c>
      <c r="H1524" s="299" t="s">
        <v>1608</v>
      </c>
      <c r="I1524" s="212"/>
      <c r="J1524" s="204" t="s">
        <v>1600</v>
      </c>
      <c r="K1524" s="204" t="s">
        <v>1601</v>
      </c>
      <c r="L1524" s="204" t="s">
        <v>1606</v>
      </c>
      <c r="M1524" s="315"/>
      <c r="N1524" s="290"/>
      <c r="O1524" s="95"/>
    </row>
    <row r="1525" spans="1:15" ht="16.5" customHeight="1">
      <c r="A1525" s="276" t="s">
        <v>139</v>
      </c>
      <c r="B1525" s="98" t="s">
        <v>140</v>
      </c>
      <c r="C1525" s="288" t="s">
        <v>1466</v>
      </c>
      <c r="D1525" s="228" t="s">
        <v>1598</v>
      </c>
      <c r="E1525" s="118">
        <v>0.5</v>
      </c>
      <c r="F1525" s="289"/>
      <c r="G1525" s="290" t="s">
        <v>284</v>
      </c>
      <c r="H1525" s="299" t="s">
        <v>1603</v>
      </c>
      <c r="I1525" s="212" t="s">
        <v>1599</v>
      </c>
      <c r="J1525" s="204" t="s">
        <v>1600</v>
      </c>
      <c r="K1525" s="204" t="s">
        <v>1601</v>
      </c>
      <c r="L1525" s="204" t="s">
        <v>1606</v>
      </c>
      <c r="M1525" s="204" t="s">
        <v>1649</v>
      </c>
      <c r="N1525" s="290"/>
      <c r="O1525" s="95"/>
    </row>
    <row r="1526" spans="1:15" ht="16.5" customHeight="1">
      <c r="A1526" s="276" t="s">
        <v>141</v>
      </c>
      <c r="B1526" s="98" t="s">
        <v>142</v>
      </c>
      <c r="C1526" s="288" t="s">
        <v>1466</v>
      </c>
      <c r="D1526" s="228" t="s">
        <v>1598</v>
      </c>
      <c r="E1526" s="118">
        <v>1</v>
      </c>
      <c r="F1526" s="289"/>
      <c r="G1526" s="290" t="s">
        <v>25</v>
      </c>
      <c r="H1526" s="299" t="s">
        <v>1607</v>
      </c>
      <c r="I1526" s="212"/>
      <c r="J1526" s="315" t="s">
        <v>1650</v>
      </c>
      <c r="K1526" s="204" t="s">
        <v>1600</v>
      </c>
      <c r="L1526" s="204" t="s">
        <v>1601</v>
      </c>
      <c r="M1526" s="204" t="s">
        <v>1606</v>
      </c>
      <c r="N1526" s="290"/>
      <c r="O1526" s="95"/>
    </row>
    <row r="1527" spans="1:15" ht="16.5" customHeight="1">
      <c r="A1527" s="276" t="s">
        <v>144</v>
      </c>
      <c r="B1527" s="98" t="s">
        <v>145</v>
      </c>
      <c r="C1527" s="288" t="s">
        <v>1466</v>
      </c>
      <c r="D1527" s="228" t="s">
        <v>1598</v>
      </c>
      <c r="E1527" s="118">
        <v>1</v>
      </c>
      <c r="F1527" s="289"/>
      <c r="G1527" s="290" t="s">
        <v>25</v>
      </c>
      <c r="H1527" s="299" t="s">
        <v>1607</v>
      </c>
      <c r="I1527" s="212"/>
      <c r="J1527" s="315" t="s">
        <v>1651</v>
      </c>
      <c r="K1527" s="315" t="s">
        <v>1652</v>
      </c>
      <c r="L1527" s="204" t="s">
        <v>1600</v>
      </c>
      <c r="M1527" s="204" t="s">
        <v>1601</v>
      </c>
      <c r="N1527" s="204" t="s">
        <v>1606</v>
      </c>
      <c r="O1527" s="95"/>
    </row>
    <row r="1528" spans="1:15" ht="16.5" customHeight="1">
      <c r="A1528" s="276" t="s">
        <v>147</v>
      </c>
      <c r="B1528" s="98" t="s">
        <v>148</v>
      </c>
      <c r="C1528" s="288" t="s">
        <v>1466</v>
      </c>
      <c r="D1528" s="228" t="s">
        <v>1598</v>
      </c>
      <c r="E1528" s="118">
        <v>1</v>
      </c>
      <c r="F1528" s="289"/>
      <c r="G1528" s="290" t="s">
        <v>25</v>
      </c>
      <c r="H1528" s="299" t="s">
        <v>1607</v>
      </c>
      <c r="I1528" s="212"/>
      <c r="J1528" s="315" t="s">
        <v>1653</v>
      </c>
      <c r="K1528" s="315" t="s">
        <v>1654</v>
      </c>
      <c r="L1528" s="204" t="s">
        <v>1600</v>
      </c>
      <c r="M1528" s="204" t="s">
        <v>1601</v>
      </c>
      <c r="N1528" s="204" t="s">
        <v>1606</v>
      </c>
      <c r="O1528" s="95"/>
    </row>
    <row r="1529" spans="1:15" ht="16.5" customHeight="1">
      <c r="A1529" s="276" t="s">
        <v>151</v>
      </c>
      <c r="B1529" s="98" t="s">
        <v>152</v>
      </c>
      <c r="C1529" s="288" t="s">
        <v>1466</v>
      </c>
      <c r="D1529" s="228" t="s">
        <v>1598</v>
      </c>
      <c r="E1529" s="118">
        <v>0.5</v>
      </c>
      <c r="F1529" s="289"/>
      <c r="G1529" s="290" t="s">
        <v>284</v>
      </c>
      <c r="H1529" s="299" t="s">
        <v>1603</v>
      </c>
      <c r="I1529" s="212" t="s">
        <v>1655</v>
      </c>
      <c r="J1529" s="204" t="s">
        <v>1656</v>
      </c>
      <c r="K1529" s="204" t="s">
        <v>1600</v>
      </c>
      <c r="L1529" s="204" t="s">
        <v>1601</v>
      </c>
      <c r="M1529" s="204" t="s">
        <v>1639</v>
      </c>
      <c r="N1529" s="290"/>
      <c r="O1529" s="95"/>
    </row>
    <row r="1530" spans="1:15" ht="16.5" customHeight="1">
      <c r="A1530" s="276" t="s">
        <v>153</v>
      </c>
      <c r="B1530" s="98" t="s">
        <v>154</v>
      </c>
      <c r="C1530" s="288" t="s">
        <v>1466</v>
      </c>
      <c r="D1530" s="228" t="s">
        <v>1598</v>
      </c>
      <c r="E1530" s="118">
        <v>1</v>
      </c>
      <c r="F1530" s="289"/>
      <c r="G1530" s="290" t="s">
        <v>25</v>
      </c>
      <c r="H1530" s="299" t="s">
        <v>1607</v>
      </c>
      <c r="I1530" s="212"/>
      <c r="J1530" s="315" t="s">
        <v>1657</v>
      </c>
      <c r="K1530" s="204" t="s">
        <v>1600</v>
      </c>
      <c r="L1530" s="204" t="s">
        <v>1601</v>
      </c>
      <c r="M1530" s="204" t="s">
        <v>1606</v>
      </c>
      <c r="N1530" s="290"/>
      <c r="O1530" s="95"/>
    </row>
    <row r="1531" spans="1:15" ht="16.5" customHeight="1">
      <c r="A1531" s="280" t="s">
        <v>156</v>
      </c>
      <c r="B1531" s="107" t="s">
        <v>157</v>
      </c>
      <c r="C1531" s="293" t="s">
        <v>1466</v>
      </c>
      <c r="D1531" s="228" t="s">
        <v>1598</v>
      </c>
      <c r="E1531" s="119">
        <v>0.5</v>
      </c>
      <c r="F1531" s="304"/>
      <c r="G1531" s="295" t="s">
        <v>284</v>
      </c>
      <c r="H1531" s="318" t="s">
        <v>1603</v>
      </c>
      <c r="I1531" s="212" t="s">
        <v>1658</v>
      </c>
      <c r="J1531" s="204" t="s">
        <v>1600</v>
      </c>
      <c r="K1531" s="204" t="s">
        <v>1601</v>
      </c>
      <c r="L1531" s="204" t="s">
        <v>1606</v>
      </c>
      <c r="M1531" s="317"/>
      <c r="N1531" s="295"/>
      <c r="O1531" s="294"/>
    </row>
    <row r="1532" spans="1:15" ht="16.5" customHeight="1">
      <c r="A1532" s="86" t="s">
        <v>2</v>
      </c>
      <c r="B1532" s="87" t="s">
        <v>3</v>
      </c>
      <c r="C1532" s="281" t="s">
        <v>1466</v>
      </c>
      <c r="D1532" s="228" t="s">
        <v>1659</v>
      </c>
      <c r="E1532" s="115">
        <v>0</v>
      </c>
      <c r="F1532" s="282"/>
      <c r="G1532" s="286" t="s">
        <v>11</v>
      </c>
      <c r="H1532" s="299" t="s">
        <v>1662</v>
      </c>
      <c r="I1532" s="131"/>
      <c r="J1532" s="128" t="s">
        <v>1660</v>
      </c>
      <c r="K1532" s="128" t="s">
        <v>1468</v>
      </c>
      <c r="L1532" s="128" t="s">
        <v>1661</v>
      </c>
      <c r="M1532" s="182"/>
      <c r="N1532" s="182"/>
      <c r="O1532" s="287"/>
    </row>
    <row r="1533" spans="1:15" ht="16.5" customHeight="1">
      <c r="A1533" s="97" t="s">
        <v>12</v>
      </c>
      <c r="B1533" s="98" t="s">
        <v>13</v>
      </c>
      <c r="C1533" s="288" t="s">
        <v>1466</v>
      </c>
      <c r="D1533" s="95" t="s">
        <v>1659</v>
      </c>
      <c r="E1533" s="118">
        <v>1</v>
      </c>
      <c r="F1533" s="289"/>
      <c r="G1533" s="290" t="s">
        <v>25</v>
      </c>
      <c r="H1533" s="299" t="s">
        <v>1663</v>
      </c>
      <c r="I1533" s="141"/>
      <c r="J1533" s="138" t="s">
        <v>1660</v>
      </c>
      <c r="K1533" s="138" t="s">
        <v>1473</v>
      </c>
      <c r="L1533" s="138"/>
      <c r="M1533" s="182"/>
      <c r="N1533" s="182"/>
      <c r="O1533" s="291"/>
    </row>
    <row r="1534" spans="1:15" ht="16.5" customHeight="1">
      <c r="A1534" s="97" t="s">
        <v>14</v>
      </c>
      <c r="B1534" s="98" t="s">
        <v>15</v>
      </c>
      <c r="C1534" s="288" t="s">
        <v>1466</v>
      </c>
      <c r="D1534" s="95" t="s">
        <v>1659</v>
      </c>
      <c r="E1534" s="118">
        <v>0</v>
      </c>
      <c r="F1534" s="289"/>
      <c r="G1534" s="290" t="s">
        <v>11</v>
      </c>
      <c r="H1534" s="299" t="s">
        <v>1662</v>
      </c>
      <c r="I1534" s="141"/>
      <c r="J1534" s="138" t="s">
        <v>1660</v>
      </c>
      <c r="K1534" s="204" t="s">
        <v>1664</v>
      </c>
      <c r="L1534" s="134"/>
      <c r="M1534" s="141"/>
      <c r="N1534" s="141"/>
      <c r="O1534" s="291"/>
    </row>
    <row r="1535" spans="1:15" ht="16.5" customHeight="1">
      <c r="A1535" s="97" t="s">
        <v>16</v>
      </c>
      <c r="B1535" s="98" t="s">
        <v>17</v>
      </c>
      <c r="C1535" s="288" t="s">
        <v>1466</v>
      </c>
      <c r="D1535" s="95" t="s">
        <v>1659</v>
      </c>
      <c r="E1535" s="118">
        <v>0</v>
      </c>
      <c r="F1535" s="289"/>
      <c r="G1535" s="290" t="s">
        <v>11</v>
      </c>
      <c r="H1535" s="299" t="s">
        <v>1662</v>
      </c>
      <c r="I1535" s="141"/>
      <c r="J1535" s="138" t="s">
        <v>1660</v>
      </c>
      <c r="K1535" s="204" t="s">
        <v>1665</v>
      </c>
      <c r="L1535" s="134"/>
      <c r="M1535" s="141"/>
      <c r="N1535" s="141"/>
      <c r="O1535" s="291"/>
    </row>
    <row r="1536" spans="1:15" ht="16.5" customHeight="1">
      <c r="A1536" s="97" t="s">
        <v>18</v>
      </c>
      <c r="B1536" s="98" t="s">
        <v>19</v>
      </c>
      <c r="C1536" s="288" t="s">
        <v>1466</v>
      </c>
      <c r="D1536" s="95" t="s">
        <v>1659</v>
      </c>
      <c r="E1536" s="118">
        <v>1</v>
      </c>
      <c r="F1536" s="289"/>
      <c r="G1536" s="290" t="s">
        <v>25</v>
      </c>
      <c r="H1536" s="299" t="s">
        <v>1663</v>
      </c>
      <c r="I1536" s="141" t="s">
        <v>1666</v>
      </c>
      <c r="J1536" s="138" t="s">
        <v>1660</v>
      </c>
      <c r="K1536" s="138" t="s">
        <v>1667</v>
      </c>
      <c r="L1536" s="134"/>
      <c r="M1536" s="141"/>
      <c r="N1536" s="141"/>
      <c r="O1536" s="291"/>
    </row>
    <row r="1537" spans="1:15" ht="16.5" customHeight="1">
      <c r="A1537" s="97" t="s">
        <v>20</v>
      </c>
      <c r="B1537" s="98" t="s">
        <v>21</v>
      </c>
      <c r="C1537" s="288" t="s">
        <v>1466</v>
      </c>
      <c r="D1537" s="95" t="s">
        <v>1659</v>
      </c>
      <c r="E1537" s="118">
        <v>0</v>
      </c>
      <c r="F1537" s="289"/>
      <c r="G1537" s="290" t="s">
        <v>11</v>
      </c>
      <c r="H1537" s="299" t="s">
        <v>1662</v>
      </c>
      <c r="I1537" s="141"/>
      <c r="J1537" s="138" t="s">
        <v>1660</v>
      </c>
      <c r="K1537" s="204" t="s">
        <v>1668</v>
      </c>
      <c r="L1537" s="134"/>
      <c r="M1537" s="141"/>
      <c r="N1537" s="141"/>
      <c r="O1537" s="291"/>
    </row>
    <row r="1538" spans="1:15" ht="16.5" customHeight="1">
      <c r="A1538" s="97" t="s">
        <v>26</v>
      </c>
      <c r="B1538" s="98" t="s">
        <v>27</v>
      </c>
      <c r="C1538" s="288" t="s">
        <v>1466</v>
      </c>
      <c r="D1538" s="95" t="s">
        <v>1659</v>
      </c>
      <c r="E1538" s="118">
        <v>1</v>
      </c>
      <c r="F1538" s="289"/>
      <c r="G1538" s="290" t="s">
        <v>25</v>
      </c>
      <c r="H1538" s="299" t="s">
        <v>1663</v>
      </c>
      <c r="I1538" s="141"/>
      <c r="J1538" s="138" t="s">
        <v>1660</v>
      </c>
      <c r="K1538" s="204" t="s">
        <v>1669</v>
      </c>
      <c r="L1538" s="134"/>
      <c r="M1538" s="141"/>
      <c r="N1538" s="141"/>
      <c r="O1538" s="291"/>
    </row>
    <row r="1539" spans="1:15" ht="16.5" customHeight="1">
      <c r="A1539" s="97" t="s">
        <v>29</v>
      </c>
      <c r="B1539" s="98" t="s">
        <v>30</v>
      </c>
      <c r="C1539" s="288" t="s">
        <v>1466</v>
      </c>
      <c r="D1539" s="95" t="s">
        <v>1659</v>
      </c>
      <c r="E1539" s="118">
        <v>0.5</v>
      </c>
      <c r="F1539" s="289"/>
      <c r="G1539" s="290" t="s">
        <v>284</v>
      </c>
      <c r="H1539" s="299" t="s">
        <v>1673</v>
      </c>
      <c r="I1539" s="141" t="s">
        <v>1670</v>
      </c>
      <c r="J1539" s="138" t="s">
        <v>1660</v>
      </c>
      <c r="K1539" s="204" t="s">
        <v>1671</v>
      </c>
      <c r="L1539" s="204" t="s">
        <v>1672</v>
      </c>
      <c r="M1539" s="102"/>
      <c r="N1539" s="102"/>
      <c r="O1539" s="291"/>
    </row>
    <row r="1540" spans="1:15" ht="16.5" customHeight="1">
      <c r="A1540" s="97" t="s">
        <v>32</v>
      </c>
      <c r="B1540" s="98" t="s">
        <v>33</v>
      </c>
      <c r="C1540" s="288" t="s">
        <v>1466</v>
      </c>
      <c r="D1540" s="95" t="s">
        <v>1659</v>
      </c>
      <c r="E1540" s="118">
        <v>1</v>
      </c>
      <c r="F1540" s="289"/>
      <c r="G1540" s="290" t="s">
        <v>25</v>
      </c>
      <c r="H1540" s="299" t="s">
        <v>1663</v>
      </c>
      <c r="I1540" s="141"/>
      <c r="J1540" s="138" t="s">
        <v>1660</v>
      </c>
      <c r="K1540" s="204" t="s">
        <v>1674</v>
      </c>
      <c r="L1540" s="204" t="s">
        <v>1675</v>
      </c>
      <c r="M1540" s="102"/>
      <c r="N1540" s="102"/>
      <c r="O1540" s="291"/>
    </row>
    <row r="1541" spans="1:15" ht="16.5" customHeight="1">
      <c r="A1541" s="97" t="s">
        <v>34</v>
      </c>
      <c r="B1541" s="98" t="s">
        <v>35</v>
      </c>
      <c r="C1541" s="288" t="s">
        <v>1466</v>
      </c>
      <c r="D1541" s="95" t="s">
        <v>1659</v>
      </c>
      <c r="E1541" s="118">
        <v>1</v>
      </c>
      <c r="F1541" s="289"/>
      <c r="G1541" s="290" t="s">
        <v>25</v>
      </c>
      <c r="H1541" s="299" t="s">
        <v>1663</v>
      </c>
      <c r="I1541" s="141"/>
      <c r="J1541" s="138" t="s">
        <v>1660</v>
      </c>
      <c r="K1541" s="204" t="s">
        <v>1676</v>
      </c>
      <c r="L1541" s="134"/>
      <c r="M1541" s="141"/>
      <c r="N1541" s="141"/>
      <c r="O1541" s="291"/>
    </row>
    <row r="1542" spans="1:15" ht="16.5" customHeight="1">
      <c r="A1542" s="97" t="s">
        <v>37</v>
      </c>
      <c r="B1542" s="98" t="s">
        <v>38</v>
      </c>
      <c r="C1542" s="288" t="s">
        <v>1466</v>
      </c>
      <c r="D1542" s="95" t="s">
        <v>1659</v>
      </c>
      <c r="E1542" s="118">
        <v>0</v>
      </c>
      <c r="F1542" s="289"/>
      <c r="G1542" s="290" t="s">
        <v>11</v>
      </c>
      <c r="H1542" s="299" t="s">
        <v>1662</v>
      </c>
      <c r="I1542" s="141"/>
      <c r="J1542" s="138" t="s">
        <v>1660</v>
      </c>
      <c r="K1542" s="204" t="s">
        <v>1677</v>
      </c>
      <c r="L1542" s="134"/>
      <c r="M1542" s="141"/>
      <c r="N1542" s="141"/>
      <c r="O1542" s="291"/>
    </row>
    <row r="1543" spans="1:15" ht="16.5" customHeight="1">
      <c r="A1543" s="97" t="s">
        <v>42</v>
      </c>
      <c r="B1543" s="98" t="s">
        <v>43</v>
      </c>
      <c r="C1543" s="288" t="s">
        <v>1466</v>
      </c>
      <c r="D1543" s="95" t="s">
        <v>1659</v>
      </c>
      <c r="E1543" s="118">
        <v>1</v>
      </c>
      <c r="F1543" s="289"/>
      <c r="G1543" s="290" t="s">
        <v>25</v>
      </c>
      <c r="H1543" s="299" t="s">
        <v>1663</v>
      </c>
      <c r="I1543" s="141"/>
      <c r="J1543" s="138" t="s">
        <v>1660</v>
      </c>
      <c r="K1543" s="204" t="s">
        <v>1678</v>
      </c>
      <c r="L1543" s="134"/>
      <c r="M1543" s="141"/>
      <c r="N1543" s="141"/>
      <c r="O1543" s="291"/>
    </row>
    <row r="1544" spans="1:15" ht="16.5" customHeight="1">
      <c r="A1544" s="97" t="s">
        <v>45</v>
      </c>
      <c r="B1544" s="98" t="s">
        <v>46</v>
      </c>
      <c r="C1544" s="288" t="s">
        <v>1466</v>
      </c>
      <c r="D1544" s="95" t="s">
        <v>1659</v>
      </c>
      <c r="E1544" s="118">
        <v>0</v>
      </c>
      <c r="F1544" s="289"/>
      <c r="G1544" s="290" t="s">
        <v>11</v>
      </c>
      <c r="H1544" s="299" t="s">
        <v>1662</v>
      </c>
      <c r="I1544" s="141"/>
      <c r="J1544" s="138" t="s">
        <v>1660</v>
      </c>
      <c r="K1544" s="204" t="s">
        <v>1679</v>
      </c>
      <c r="L1544" s="134"/>
      <c r="M1544" s="141"/>
      <c r="N1544" s="141"/>
      <c r="O1544" s="291"/>
    </row>
    <row r="1545" spans="1:15" ht="16.5" customHeight="1">
      <c r="A1545" s="97" t="s">
        <v>47</v>
      </c>
      <c r="B1545" s="98" t="s">
        <v>48</v>
      </c>
      <c r="C1545" s="288" t="s">
        <v>1466</v>
      </c>
      <c r="D1545" s="95" t="s">
        <v>1659</v>
      </c>
      <c r="E1545" s="118">
        <v>1</v>
      </c>
      <c r="F1545" s="289"/>
      <c r="G1545" s="290" t="s">
        <v>25</v>
      </c>
      <c r="H1545" s="299" t="s">
        <v>1663</v>
      </c>
      <c r="I1545" s="141"/>
      <c r="J1545" s="138" t="s">
        <v>1660</v>
      </c>
      <c r="K1545" s="102" t="s">
        <v>1680</v>
      </c>
      <c r="L1545" s="102" t="s">
        <v>1681</v>
      </c>
      <c r="M1545" s="102"/>
      <c r="N1545" s="102"/>
      <c r="O1545" s="291"/>
    </row>
    <row r="1546" spans="1:15" ht="16.5" customHeight="1">
      <c r="A1546" s="97" t="s">
        <v>50</v>
      </c>
      <c r="B1546" s="98" t="s">
        <v>51</v>
      </c>
      <c r="C1546" s="288" t="s">
        <v>1466</v>
      </c>
      <c r="D1546" s="95" t="s">
        <v>1659</v>
      </c>
      <c r="E1546" s="118">
        <v>1</v>
      </c>
      <c r="F1546" s="289"/>
      <c r="G1546" s="290" t="s">
        <v>25</v>
      </c>
      <c r="H1546" s="299" t="s">
        <v>1663</v>
      </c>
      <c r="I1546" s="141"/>
      <c r="J1546" s="138" t="s">
        <v>1660</v>
      </c>
      <c r="K1546" s="204" t="s">
        <v>1682</v>
      </c>
      <c r="L1546" s="134"/>
      <c r="M1546" s="141"/>
      <c r="N1546" s="141"/>
      <c r="O1546" s="291"/>
    </row>
    <row r="1547" spans="1:15" ht="16.5" customHeight="1">
      <c r="A1547" s="97" t="s">
        <v>53</v>
      </c>
      <c r="B1547" s="98" t="s">
        <v>54</v>
      </c>
      <c r="C1547" s="288" t="s">
        <v>1466</v>
      </c>
      <c r="D1547" s="95" t="s">
        <v>1659</v>
      </c>
      <c r="E1547" s="118">
        <v>1</v>
      </c>
      <c r="F1547" s="289"/>
      <c r="G1547" s="290" t="s">
        <v>25</v>
      </c>
      <c r="H1547" s="299" t="s">
        <v>1663</v>
      </c>
      <c r="I1547" s="141"/>
      <c r="J1547" s="138" t="s">
        <v>1660</v>
      </c>
      <c r="K1547" s="204" t="s">
        <v>1683</v>
      </c>
      <c r="L1547" s="134"/>
      <c r="M1547" s="141"/>
      <c r="N1547" s="141"/>
      <c r="O1547" s="291"/>
    </row>
    <row r="1548" spans="1:15" ht="16.5" customHeight="1">
      <c r="A1548" s="97" t="s">
        <v>55</v>
      </c>
      <c r="B1548" s="98" t="s">
        <v>56</v>
      </c>
      <c r="C1548" s="288" t="s">
        <v>1466</v>
      </c>
      <c r="D1548" s="95" t="s">
        <v>1659</v>
      </c>
      <c r="E1548" s="118">
        <v>0.5</v>
      </c>
      <c r="F1548" s="289"/>
      <c r="G1548" s="290" t="s">
        <v>284</v>
      </c>
      <c r="H1548" s="299" t="s">
        <v>1673</v>
      </c>
      <c r="I1548" s="141" t="s">
        <v>1684</v>
      </c>
      <c r="J1548" s="138" t="s">
        <v>1660</v>
      </c>
      <c r="K1548" s="204" t="s">
        <v>1685</v>
      </c>
      <c r="L1548" s="204" t="s">
        <v>1686</v>
      </c>
      <c r="M1548" s="102" t="s">
        <v>1687</v>
      </c>
      <c r="N1548" s="102"/>
      <c r="O1548" s="291"/>
    </row>
    <row r="1549" spans="1:15" ht="16.5" customHeight="1">
      <c r="A1549" s="97" t="s">
        <v>57</v>
      </c>
      <c r="B1549" s="98" t="s">
        <v>58</v>
      </c>
      <c r="C1549" s="288" t="s">
        <v>1466</v>
      </c>
      <c r="D1549" s="95" t="s">
        <v>1659</v>
      </c>
      <c r="E1549" s="118">
        <v>1</v>
      </c>
      <c r="F1549" s="289"/>
      <c r="G1549" s="290" t="s">
        <v>25</v>
      </c>
      <c r="H1549" s="299" t="s">
        <v>1663</v>
      </c>
      <c r="I1549" s="141"/>
      <c r="J1549" s="138" t="s">
        <v>1660</v>
      </c>
      <c r="K1549" s="102" t="s">
        <v>1688</v>
      </c>
      <c r="L1549" s="134"/>
      <c r="M1549" s="141"/>
      <c r="N1549" s="141"/>
      <c r="O1549" s="291"/>
    </row>
    <row r="1550" spans="1:15" ht="16.5" customHeight="1">
      <c r="A1550" s="97" t="s">
        <v>61</v>
      </c>
      <c r="B1550" s="98" t="s">
        <v>62</v>
      </c>
      <c r="C1550" s="288" t="s">
        <v>1466</v>
      </c>
      <c r="D1550" s="95" t="s">
        <v>1659</v>
      </c>
      <c r="E1550" s="118">
        <v>0.5</v>
      </c>
      <c r="F1550" s="289"/>
      <c r="G1550" s="290" t="s">
        <v>284</v>
      </c>
      <c r="H1550" s="299" t="s">
        <v>1673</v>
      </c>
      <c r="I1550" s="141" t="s">
        <v>1689</v>
      </c>
      <c r="J1550" s="138" t="s">
        <v>1660</v>
      </c>
      <c r="K1550" s="204" t="s">
        <v>1623</v>
      </c>
      <c r="L1550" s="204" t="s">
        <v>1690</v>
      </c>
      <c r="M1550" s="141"/>
      <c r="N1550" s="141"/>
      <c r="O1550" s="291"/>
    </row>
    <row r="1551" spans="1:15" ht="16.5" customHeight="1">
      <c r="A1551" s="97" t="s">
        <v>63</v>
      </c>
      <c r="B1551" s="98" t="s">
        <v>64</v>
      </c>
      <c r="C1551" s="288" t="s">
        <v>1466</v>
      </c>
      <c r="D1551" s="95" t="s">
        <v>1659</v>
      </c>
      <c r="E1551" s="118">
        <v>1</v>
      </c>
      <c r="F1551" s="289"/>
      <c r="G1551" s="290" t="s">
        <v>25</v>
      </c>
      <c r="H1551" s="299" t="s">
        <v>1663</v>
      </c>
      <c r="I1551" s="141"/>
      <c r="J1551" s="138" t="s">
        <v>1660</v>
      </c>
      <c r="K1551" s="204" t="s">
        <v>1691</v>
      </c>
      <c r="L1551" s="204" t="s">
        <v>1692</v>
      </c>
      <c r="M1551" s="141"/>
      <c r="N1551" s="141"/>
      <c r="O1551" s="291"/>
    </row>
    <row r="1552" spans="1:15" ht="16.5" customHeight="1">
      <c r="A1552" s="97" t="s">
        <v>67</v>
      </c>
      <c r="B1552" s="98" t="s">
        <v>68</v>
      </c>
      <c r="C1552" s="288" t="s">
        <v>1466</v>
      </c>
      <c r="D1552" s="95" t="s">
        <v>1659</v>
      </c>
      <c r="E1552" s="118">
        <v>1</v>
      </c>
      <c r="F1552" s="289"/>
      <c r="G1552" s="290" t="s">
        <v>25</v>
      </c>
      <c r="H1552" s="299" t="s">
        <v>1663</v>
      </c>
      <c r="I1552" s="141"/>
      <c r="J1552" s="138" t="s">
        <v>1660</v>
      </c>
      <c r="K1552" s="204" t="s">
        <v>1693</v>
      </c>
      <c r="L1552" s="204" t="s">
        <v>1694</v>
      </c>
      <c r="M1552" s="141"/>
      <c r="N1552" s="141"/>
      <c r="O1552" s="291"/>
    </row>
    <row r="1553" spans="1:15" ht="16.5" customHeight="1">
      <c r="A1553" s="97" t="s">
        <v>71</v>
      </c>
      <c r="B1553" s="98" t="s">
        <v>72</v>
      </c>
      <c r="C1553" s="288" t="s">
        <v>1466</v>
      </c>
      <c r="D1553" s="95" t="s">
        <v>1659</v>
      </c>
      <c r="E1553" s="118">
        <v>1</v>
      </c>
      <c r="F1553" s="289"/>
      <c r="G1553" s="290" t="s">
        <v>25</v>
      </c>
      <c r="H1553" s="299" t="s">
        <v>1663</v>
      </c>
      <c r="I1553" s="141"/>
      <c r="J1553" s="138" t="s">
        <v>1660</v>
      </c>
      <c r="K1553" s="204" t="s">
        <v>1695</v>
      </c>
      <c r="L1553" s="134"/>
      <c r="M1553" s="141"/>
      <c r="N1553" s="141"/>
      <c r="O1553" s="291"/>
    </row>
    <row r="1554" spans="1:15" ht="16.5" customHeight="1">
      <c r="A1554" s="97" t="s">
        <v>74</v>
      </c>
      <c r="B1554" s="98" t="s">
        <v>75</v>
      </c>
      <c r="C1554" s="288" t="s">
        <v>1466</v>
      </c>
      <c r="D1554" s="95" t="s">
        <v>1659</v>
      </c>
      <c r="E1554" s="118">
        <v>1</v>
      </c>
      <c r="F1554" s="289"/>
      <c r="G1554" s="290" t="s">
        <v>25</v>
      </c>
      <c r="H1554" s="299" t="s">
        <v>1663</v>
      </c>
      <c r="I1554" s="141"/>
      <c r="J1554" s="138" t="s">
        <v>1660</v>
      </c>
      <c r="K1554" s="204" t="s">
        <v>1696</v>
      </c>
      <c r="L1554" s="204" t="s">
        <v>1697</v>
      </c>
      <c r="M1554" s="141"/>
      <c r="N1554" s="141"/>
      <c r="O1554" s="291"/>
    </row>
    <row r="1555" spans="1:15" ht="16.5" customHeight="1">
      <c r="A1555" s="97" t="s">
        <v>76</v>
      </c>
      <c r="B1555" s="98" t="s">
        <v>77</v>
      </c>
      <c r="C1555" s="288" t="s">
        <v>1466</v>
      </c>
      <c r="D1555" s="95" t="s">
        <v>1659</v>
      </c>
      <c r="E1555" s="118">
        <v>1</v>
      </c>
      <c r="F1555" s="289"/>
      <c r="G1555" s="290" t="s">
        <v>25</v>
      </c>
      <c r="H1555" s="299" t="s">
        <v>1663</v>
      </c>
      <c r="I1555" s="141"/>
      <c r="J1555" s="138" t="s">
        <v>1660</v>
      </c>
      <c r="K1555" s="204" t="s">
        <v>1698</v>
      </c>
      <c r="L1555" s="134"/>
      <c r="M1555" s="141"/>
      <c r="N1555" s="141"/>
      <c r="O1555" s="291"/>
    </row>
    <row r="1556" spans="1:15" ht="16.5" customHeight="1">
      <c r="A1556" s="97" t="s">
        <v>80</v>
      </c>
      <c r="B1556" s="98" t="s">
        <v>81</v>
      </c>
      <c r="C1556" s="288" t="s">
        <v>1466</v>
      </c>
      <c r="D1556" s="95" t="s">
        <v>1659</v>
      </c>
      <c r="E1556" s="118">
        <v>1</v>
      </c>
      <c r="F1556" s="289"/>
      <c r="G1556" s="290" t="s">
        <v>25</v>
      </c>
      <c r="H1556" s="299" t="s">
        <v>1663</v>
      </c>
      <c r="I1556" s="141"/>
      <c r="J1556" s="138" t="s">
        <v>1660</v>
      </c>
      <c r="K1556" s="204" t="s">
        <v>1699</v>
      </c>
      <c r="L1556" s="134"/>
      <c r="M1556" s="141"/>
      <c r="N1556" s="141"/>
      <c r="O1556" s="291"/>
    </row>
    <row r="1557" spans="1:15" ht="16.5" customHeight="1">
      <c r="A1557" s="97" t="s">
        <v>83</v>
      </c>
      <c r="B1557" s="98" t="s">
        <v>84</v>
      </c>
      <c r="C1557" s="288" t="s">
        <v>1466</v>
      </c>
      <c r="D1557" s="95" t="s">
        <v>1659</v>
      </c>
      <c r="E1557" s="118">
        <v>0.5</v>
      </c>
      <c r="F1557" s="289"/>
      <c r="G1557" s="290" t="s">
        <v>284</v>
      </c>
      <c r="H1557" s="299" t="s">
        <v>1673</v>
      </c>
      <c r="I1557" s="141" t="s">
        <v>1700</v>
      </c>
      <c r="J1557" s="138" t="s">
        <v>1660</v>
      </c>
      <c r="K1557" s="204" t="s">
        <v>1701</v>
      </c>
      <c r="L1557" s="134"/>
      <c r="M1557" s="141"/>
      <c r="N1557" s="141"/>
      <c r="O1557" s="291"/>
    </row>
    <row r="1558" spans="1:15" ht="16.5" customHeight="1">
      <c r="A1558" s="97" t="s">
        <v>86</v>
      </c>
      <c r="B1558" s="98" t="s">
        <v>87</v>
      </c>
      <c r="C1558" s="288" t="s">
        <v>1466</v>
      </c>
      <c r="D1558" s="95" t="s">
        <v>1659</v>
      </c>
      <c r="E1558" s="118">
        <v>1</v>
      </c>
      <c r="F1558" s="289"/>
      <c r="G1558" s="290" t="s">
        <v>25</v>
      </c>
      <c r="H1558" s="299" t="s">
        <v>1663</v>
      </c>
      <c r="I1558" s="141"/>
      <c r="J1558" s="138" t="s">
        <v>1660</v>
      </c>
      <c r="K1558" s="204" t="s">
        <v>1702</v>
      </c>
      <c r="L1558" s="134"/>
      <c r="M1558" s="141"/>
      <c r="N1558" s="141"/>
      <c r="O1558" s="291"/>
    </row>
    <row r="1559" spans="1:15" ht="16.5" customHeight="1">
      <c r="A1559" s="97" t="s">
        <v>89</v>
      </c>
      <c r="B1559" s="98" t="s">
        <v>90</v>
      </c>
      <c r="C1559" s="288" t="s">
        <v>1466</v>
      </c>
      <c r="D1559" s="95" t="s">
        <v>1659</v>
      </c>
      <c r="E1559" s="118">
        <v>1</v>
      </c>
      <c r="F1559" s="289"/>
      <c r="G1559" s="290" t="s">
        <v>25</v>
      </c>
      <c r="H1559" s="299" t="s">
        <v>1663</v>
      </c>
      <c r="I1559" s="141"/>
      <c r="J1559" s="138" t="s">
        <v>1660</v>
      </c>
      <c r="K1559" s="204" t="s">
        <v>1703</v>
      </c>
      <c r="L1559" s="204" t="s">
        <v>1704</v>
      </c>
      <c r="M1559" s="141"/>
      <c r="N1559" s="141"/>
      <c r="O1559" s="291"/>
    </row>
    <row r="1560" spans="1:15" ht="16.5" customHeight="1">
      <c r="A1560" s="97" t="s">
        <v>91</v>
      </c>
      <c r="B1560" s="98" t="s">
        <v>92</v>
      </c>
      <c r="C1560" s="288" t="s">
        <v>1466</v>
      </c>
      <c r="D1560" s="95" t="s">
        <v>1659</v>
      </c>
      <c r="E1560" s="118">
        <v>1</v>
      </c>
      <c r="F1560" s="289"/>
      <c r="G1560" s="290" t="s">
        <v>25</v>
      </c>
      <c r="H1560" s="299" t="s">
        <v>1663</v>
      </c>
      <c r="I1560" s="141"/>
      <c r="J1560" s="138" t="s">
        <v>1660</v>
      </c>
      <c r="K1560" s="204" t="s">
        <v>1705</v>
      </c>
      <c r="L1560" s="134"/>
      <c r="M1560" s="141"/>
      <c r="N1560" s="141"/>
      <c r="O1560" s="291"/>
    </row>
    <row r="1561" spans="1:15" ht="16.5" customHeight="1">
      <c r="A1561" s="97" t="s">
        <v>94</v>
      </c>
      <c r="B1561" s="98" t="s">
        <v>95</v>
      </c>
      <c r="C1561" s="288" t="s">
        <v>1466</v>
      </c>
      <c r="D1561" s="95" t="s">
        <v>1659</v>
      </c>
      <c r="E1561" s="118">
        <v>1</v>
      </c>
      <c r="F1561" s="289"/>
      <c r="G1561" s="290" t="s">
        <v>25</v>
      </c>
      <c r="H1561" s="299" t="s">
        <v>1663</v>
      </c>
      <c r="I1561" s="141"/>
      <c r="J1561" s="138" t="s">
        <v>1660</v>
      </c>
      <c r="K1561" s="204" t="s">
        <v>1706</v>
      </c>
      <c r="L1561" s="134"/>
      <c r="M1561" s="141"/>
      <c r="N1561" s="141"/>
      <c r="O1561" s="291"/>
    </row>
    <row r="1562" spans="1:15" ht="16.5" customHeight="1">
      <c r="A1562" s="97" t="s">
        <v>96</v>
      </c>
      <c r="B1562" s="98" t="s">
        <v>97</v>
      </c>
      <c r="C1562" s="288" t="s">
        <v>1466</v>
      </c>
      <c r="D1562" s="95" t="s">
        <v>1659</v>
      </c>
      <c r="E1562" s="118">
        <v>1</v>
      </c>
      <c r="F1562" s="289"/>
      <c r="G1562" s="290" t="s">
        <v>25</v>
      </c>
      <c r="H1562" s="299" t="s">
        <v>1663</v>
      </c>
      <c r="I1562" s="141"/>
      <c r="J1562" s="138" t="s">
        <v>1660</v>
      </c>
      <c r="K1562" s="204" t="s">
        <v>1707</v>
      </c>
      <c r="L1562" s="134"/>
      <c r="M1562" s="141"/>
      <c r="N1562" s="141"/>
      <c r="O1562" s="291"/>
    </row>
    <row r="1563" spans="1:15" ht="16.5" customHeight="1">
      <c r="A1563" s="97" t="s">
        <v>100</v>
      </c>
      <c r="B1563" s="98" t="s">
        <v>101</v>
      </c>
      <c r="C1563" s="288" t="s">
        <v>1466</v>
      </c>
      <c r="D1563" s="95" t="s">
        <v>1659</v>
      </c>
      <c r="E1563" s="118">
        <v>1</v>
      </c>
      <c r="F1563" s="289"/>
      <c r="G1563" s="290" t="s">
        <v>25</v>
      </c>
      <c r="H1563" s="299" t="s">
        <v>1663</v>
      </c>
      <c r="I1563" s="141"/>
      <c r="J1563" s="138" t="s">
        <v>1660</v>
      </c>
      <c r="K1563" s="138" t="s">
        <v>1708</v>
      </c>
      <c r="L1563" s="134"/>
      <c r="M1563" s="141"/>
      <c r="N1563" s="141"/>
      <c r="O1563" s="291"/>
    </row>
    <row r="1564" spans="1:15" ht="16.5" customHeight="1">
      <c r="A1564" s="97" t="s">
        <v>102</v>
      </c>
      <c r="B1564" s="98" t="s">
        <v>103</v>
      </c>
      <c r="C1564" s="288" t="s">
        <v>1466</v>
      </c>
      <c r="D1564" s="95" t="s">
        <v>1659</v>
      </c>
      <c r="E1564" s="118">
        <v>1</v>
      </c>
      <c r="F1564" s="289"/>
      <c r="G1564" s="290" t="s">
        <v>25</v>
      </c>
      <c r="H1564" s="299" t="s">
        <v>1663</v>
      </c>
      <c r="I1564" s="141"/>
      <c r="J1564" s="138" t="s">
        <v>1660</v>
      </c>
      <c r="K1564" s="204" t="s">
        <v>1709</v>
      </c>
      <c r="L1564" s="204" t="s">
        <v>1710</v>
      </c>
      <c r="M1564" s="141"/>
      <c r="N1564" s="141"/>
      <c r="O1564" s="291"/>
    </row>
    <row r="1565" spans="1:15" ht="16.5" customHeight="1">
      <c r="A1565" s="97" t="s">
        <v>107</v>
      </c>
      <c r="B1565" s="98" t="s">
        <v>108</v>
      </c>
      <c r="C1565" s="288" t="s">
        <v>1466</v>
      </c>
      <c r="D1565" s="95" t="s">
        <v>1659</v>
      </c>
      <c r="E1565" s="118">
        <v>0.5</v>
      </c>
      <c r="F1565" s="289"/>
      <c r="G1565" s="290" t="s">
        <v>284</v>
      </c>
      <c r="H1565" s="299" t="s">
        <v>1673</v>
      </c>
      <c r="I1565" s="141" t="s">
        <v>1711</v>
      </c>
      <c r="J1565" s="138" t="s">
        <v>1660</v>
      </c>
      <c r="K1565" s="204" t="s">
        <v>1712</v>
      </c>
      <c r="L1565" s="204" t="s">
        <v>1713</v>
      </c>
      <c r="M1565" s="141"/>
      <c r="N1565" s="141"/>
      <c r="O1565" s="291"/>
    </row>
    <row r="1566" spans="1:15" ht="16.5" customHeight="1">
      <c r="A1566" s="97" t="s">
        <v>110</v>
      </c>
      <c r="B1566" s="98" t="s">
        <v>111</v>
      </c>
      <c r="C1566" s="288" t="s">
        <v>1466</v>
      </c>
      <c r="D1566" s="95" t="s">
        <v>1659</v>
      </c>
      <c r="E1566" s="118">
        <v>1</v>
      </c>
      <c r="F1566" s="289"/>
      <c r="G1566" s="290" t="s">
        <v>25</v>
      </c>
      <c r="H1566" s="299" t="s">
        <v>1663</v>
      </c>
      <c r="I1566" s="141"/>
      <c r="J1566" s="138" t="s">
        <v>1660</v>
      </c>
      <c r="K1566" s="204" t="s">
        <v>1714</v>
      </c>
      <c r="L1566" s="204" t="s">
        <v>1715</v>
      </c>
      <c r="M1566" s="141"/>
      <c r="N1566" s="141"/>
      <c r="O1566" s="291"/>
    </row>
    <row r="1567" spans="1:15" ht="16.5" customHeight="1">
      <c r="A1567" s="97" t="s">
        <v>112</v>
      </c>
      <c r="B1567" s="98" t="s">
        <v>113</v>
      </c>
      <c r="C1567" s="288" t="s">
        <v>1466</v>
      </c>
      <c r="D1567" s="95" t="s">
        <v>1659</v>
      </c>
      <c r="E1567" s="118">
        <v>1</v>
      </c>
      <c r="F1567" s="289"/>
      <c r="G1567" s="290" t="s">
        <v>25</v>
      </c>
      <c r="H1567" s="299" t="s">
        <v>1663</v>
      </c>
      <c r="I1567" s="141"/>
      <c r="J1567" s="138" t="s">
        <v>1660</v>
      </c>
      <c r="K1567" s="204" t="s">
        <v>1716</v>
      </c>
      <c r="L1567" s="204"/>
      <c r="M1567" s="141"/>
      <c r="N1567" s="141"/>
      <c r="O1567" s="291"/>
    </row>
    <row r="1568" spans="1:15" ht="16.5" customHeight="1">
      <c r="A1568" s="97" t="s">
        <v>116</v>
      </c>
      <c r="B1568" s="98" t="s">
        <v>117</v>
      </c>
      <c r="C1568" s="288" t="s">
        <v>1466</v>
      </c>
      <c r="D1568" s="95" t="s">
        <v>1659</v>
      </c>
      <c r="E1568" s="118">
        <v>0</v>
      </c>
      <c r="F1568" s="289"/>
      <c r="G1568" s="290" t="s">
        <v>11</v>
      </c>
      <c r="H1568" s="299" t="s">
        <v>1662</v>
      </c>
      <c r="I1568" s="141"/>
      <c r="J1568" s="138" t="s">
        <v>1660</v>
      </c>
      <c r="K1568" s="204" t="s">
        <v>1717</v>
      </c>
      <c r="L1568" s="204" t="s">
        <v>1718</v>
      </c>
      <c r="M1568" s="141"/>
      <c r="N1568" s="141"/>
      <c r="O1568" s="291"/>
    </row>
    <row r="1569" spans="1:15" ht="16.5" customHeight="1">
      <c r="A1569" s="97" t="s">
        <v>119</v>
      </c>
      <c r="B1569" s="98" t="s">
        <v>120</v>
      </c>
      <c r="C1569" s="288" t="s">
        <v>1466</v>
      </c>
      <c r="D1569" s="95" t="s">
        <v>1659</v>
      </c>
      <c r="E1569" s="118">
        <v>1</v>
      </c>
      <c r="F1569" s="289"/>
      <c r="G1569" s="290" t="s">
        <v>25</v>
      </c>
      <c r="H1569" s="299" t="s">
        <v>1663</v>
      </c>
      <c r="I1569" s="141"/>
      <c r="J1569" s="138" t="s">
        <v>1660</v>
      </c>
      <c r="K1569" s="204" t="s">
        <v>1719</v>
      </c>
      <c r="L1569" s="204" t="s">
        <v>1720</v>
      </c>
      <c r="M1569" s="141"/>
      <c r="N1569" s="141"/>
      <c r="O1569" s="291"/>
    </row>
    <row r="1570" spans="1:15" ht="16.5" customHeight="1">
      <c r="A1570" s="97" t="s">
        <v>122</v>
      </c>
      <c r="B1570" s="98" t="s">
        <v>123</v>
      </c>
      <c r="C1570" s="288" t="s">
        <v>1466</v>
      </c>
      <c r="D1570" s="95" t="s">
        <v>1659</v>
      </c>
      <c r="E1570" s="118">
        <v>0</v>
      </c>
      <c r="F1570" s="289"/>
      <c r="G1570" s="290" t="s">
        <v>11</v>
      </c>
      <c r="H1570" s="299" t="s">
        <v>1662</v>
      </c>
      <c r="I1570" s="141"/>
      <c r="J1570" s="138" t="s">
        <v>1660</v>
      </c>
      <c r="K1570" s="204" t="s">
        <v>1721</v>
      </c>
      <c r="L1570" s="134"/>
      <c r="M1570" s="141"/>
      <c r="N1570" s="141"/>
      <c r="O1570" s="291"/>
    </row>
    <row r="1571" spans="1:15" ht="16.5" customHeight="1">
      <c r="A1571" s="97" t="s">
        <v>125</v>
      </c>
      <c r="B1571" s="98" t="s">
        <v>126</v>
      </c>
      <c r="C1571" s="288" t="s">
        <v>1466</v>
      </c>
      <c r="D1571" s="95" t="s">
        <v>1659</v>
      </c>
      <c r="E1571" s="118">
        <v>0.5</v>
      </c>
      <c r="F1571" s="289"/>
      <c r="G1571" s="290" t="s">
        <v>284</v>
      </c>
      <c r="H1571" s="299" t="s">
        <v>1673</v>
      </c>
      <c r="I1571" s="141" t="s">
        <v>1670</v>
      </c>
      <c r="J1571" s="138" t="s">
        <v>1660</v>
      </c>
      <c r="K1571" s="204" t="s">
        <v>1722</v>
      </c>
      <c r="L1571" s="204" t="s">
        <v>1723</v>
      </c>
      <c r="M1571" s="102" t="s">
        <v>1724</v>
      </c>
      <c r="N1571" s="102" t="s">
        <v>1725</v>
      </c>
      <c r="O1571" s="291"/>
    </row>
    <row r="1572" spans="1:15" ht="16.5" customHeight="1">
      <c r="A1572" s="97" t="s">
        <v>127</v>
      </c>
      <c r="B1572" s="98" t="s">
        <v>128</v>
      </c>
      <c r="C1572" s="288" t="s">
        <v>1466</v>
      </c>
      <c r="D1572" s="95" t="s">
        <v>1659</v>
      </c>
      <c r="E1572" s="118">
        <v>0.5</v>
      </c>
      <c r="F1572" s="289"/>
      <c r="G1572" s="290" t="s">
        <v>284</v>
      </c>
      <c r="H1572" s="299" t="s">
        <v>1673</v>
      </c>
      <c r="I1572" s="141" t="s">
        <v>1726</v>
      </c>
      <c r="J1572" s="138" t="s">
        <v>1660</v>
      </c>
      <c r="K1572" s="204" t="s">
        <v>1727</v>
      </c>
      <c r="L1572" s="204" t="s">
        <v>1728</v>
      </c>
      <c r="M1572" s="141"/>
      <c r="N1572" s="141"/>
      <c r="O1572" s="291"/>
    </row>
    <row r="1573" spans="1:15" ht="16.5" customHeight="1">
      <c r="A1573" s="97" t="s">
        <v>129</v>
      </c>
      <c r="B1573" s="98" t="s">
        <v>130</v>
      </c>
      <c r="C1573" s="288" t="s">
        <v>1466</v>
      </c>
      <c r="D1573" s="95" t="s">
        <v>1659</v>
      </c>
      <c r="E1573" s="118">
        <v>1</v>
      </c>
      <c r="F1573" s="289"/>
      <c r="G1573" s="290" t="s">
        <v>25</v>
      </c>
      <c r="H1573" s="299" t="s">
        <v>1663</v>
      </c>
      <c r="I1573" s="141" t="s">
        <v>915</v>
      </c>
      <c r="J1573" s="138" t="s">
        <v>1660</v>
      </c>
      <c r="K1573" s="204" t="s">
        <v>1729</v>
      </c>
      <c r="L1573" s="134"/>
      <c r="M1573" s="141"/>
      <c r="N1573" s="141"/>
      <c r="O1573" s="291"/>
    </row>
    <row r="1574" spans="1:15" ht="16.5" customHeight="1">
      <c r="A1574" s="97" t="s">
        <v>132</v>
      </c>
      <c r="B1574" s="98" t="s">
        <v>133</v>
      </c>
      <c r="C1574" s="288" t="s">
        <v>1466</v>
      </c>
      <c r="D1574" s="95" t="s">
        <v>1659</v>
      </c>
      <c r="E1574" s="118">
        <v>0</v>
      </c>
      <c r="F1574" s="289"/>
      <c r="G1574" s="290" t="s">
        <v>11</v>
      </c>
      <c r="H1574" s="299" t="s">
        <v>1662</v>
      </c>
      <c r="I1574" s="141"/>
      <c r="J1574" s="138" t="s">
        <v>1660</v>
      </c>
      <c r="K1574" s="102" t="s">
        <v>1730</v>
      </c>
      <c r="L1574" s="134"/>
      <c r="M1574" s="141"/>
      <c r="N1574" s="141"/>
      <c r="O1574" s="291"/>
    </row>
    <row r="1575" spans="1:15" ht="16.5" customHeight="1">
      <c r="A1575" s="97" t="s">
        <v>134</v>
      </c>
      <c r="B1575" s="98" t="s">
        <v>135</v>
      </c>
      <c r="C1575" s="288" t="s">
        <v>1466</v>
      </c>
      <c r="D1575" s="95" t="s">
        <v>1659</v>
      </c>
      <c r="E1575" s="118">
        <v>0.5</v>
      </c>
      <c r="F1575" s="289"/>
      <c r="G1575" s="290" t="s">
        <v>284</v>
      </c>
      <c r="H1575" s="299" t="s">
        <v>1673</v>
      </c>
      <c r="I1575" s="141" t="s">
        <v>1731</v>
      </c>
      <c r="J1575" s="138" t="s">
        <v>1660</v>
      </c>
      <c r="K1575" s="102" t="s">
        <v>1732</v>
      </c>
      <c r="L1575" s="134"/>
      <c r="M1575" s="141"/>
      <c r="N1575" s="141"/>
      <c r="O1575" s="319"/>
    </row>
    <row r="1576" spans="1:15" ht="16.5" customHeight="1">
      <c r="A1576" s="97" t="s">
        <v>139</v>
      </c>
      <c r="B1576" s="98" t="s">
        <v>140</v>
      </c>
      <c r="C1576" s="288" t="s">
        <v>1466</v>
      </c>
      <c r="D1576" s="95" t="s">
        <v>1659</v>
      </c>
      <c r="E1576" s="118">
        <v>0.5</v>
      </c>
      <c r="F1576" s="289"/>
      <c r="G1576" s="290" t="s">
        <v>284</v>
      </c>
      <c r="H1576" s="299" t="s">
        <v>1673</v>
      </c>
      <c r="I1576" s="141" t="s">
        <v>1733</v>
      </c>
      <c r="J1576" s="138" t="s">
        <v>1660</v>
      </c>
      <c r="K1576" s="204" t="s">
        <v>1734</v>
      </c>
      <c r="L1576" s="204" t="s">
        <v>1735</v>
      </c>
      <c r="M1576" s="141"/>
      <c r="N1576" s="141"/>
      <c r="O1576" s="291"/>
    </row>
    <row r="1577" spans="1:15" ht="16.5" customHeight="1">
      <c r="A1577" s="97" t="s">
        <v>141</v>
      </c>
      <c r="B1577" s="98" t="s">
        <v>142</v>
      </c>
      <c r="C1577" s="288" t="s">
        <v>1466</v>
      </c>
      <c r="D1577" s="95" t="s">
        <v>1659</v>
      </c>
      <c r="E1577" s="118">
        <v>1</v>
      </c>
      <c r="F1577" s="289"/>
      <c r="G1577" s="290" t="s">
        <v>25</v>
      </c>
      <c r="H1577" s="299" t="s">
        <v>1663</v>
      </c>
      <c r="I1577" s="320"/>
      <c r="J1577" s="138" t="s">
        <v>1660</v>
      </c>
      <c r="K1577" s="204" t="s">
        <v>1736</v>
      </c>
      <c r="L1577" s="134"/>
      <c r="M1577" s="141"/>
      <c r="N1577" s="141"/>
      <c r="O1577" s="291"/>
    </row>
    <row r="1578" spans="1:15" ht="16.5" customHeight="1">
      <c r="A1578" s="97" t="s">
        <v>144</v>
      </c>
      <c r="B1578" s="98" t="s">
        <v>145</v>
      </c>
      <c r="C1578" s="288" t="s">
        <v>1466</v>
      </c>
      <c r="D1578" s="95" t="s">
        <v>1659</v>
      </c>
      <c r="E1578" s="118">
        <v>0</v>
      </c>
      <c r="F1578" s="289"/>
      <c r="G1578" s="290" t="s">
        <v>11</v>
      </c>
      <c r="H1578" s="299" t="s">
        <v>1662</v>
      </c>
      <c r="I1578" s="141"/>
      <c r="J1578" s="138" t="s">
        <v>1660</v>
      </c>
      <c r="K1578" s="102" t="s">
        <v>1737</v>
      </c>
      <c r="L1578" s="134"/>
      <c r="M1578" s="141"/>
      <c r="N1578" s="141"/>
      <c r="O1578" s="291"/>
    </row>
    <row r="1579" spans="1:15" ht="16.5" customHeight="1">
      <c r="A1579" s="12" t="s">
        <v>147</v>
      </c>
      <c r="B1579" s="13" t="s">
        <v>148</v>
      </c>
      <c r="C1579" s="321" t="s">
        <v>1466</v>
      </c>
      <c r="D1579" s="248" t="s">
        <v>1659</v>
      </c>
      <c r="E1579" s="118">
        <v>1</v>
      </c>
      <c r="F1579" s="322"/>
      <c r="G1579" s="248" t="s">
        <v>25</v>
      </c>
      <c r="H1579" s="299" t="s">
        <v>1663</v>
      </c>
      <c r="I1579" s="20"/>
      <c r="J1579" s="138" t="s">
        <v>1660</v>
      </c>
      <c r="K1579" s="10" t="s">
        <v>1738</v>
      </c>
      <c r="L1579" s="10" t="s">
        <v>1739</v>
      </c>
      <c r="M1579" s="10" t="s">
        <v>1740</v>
      </c>
      <c r="N1579" s="20"/>
      <c r="O1579" s="323"/>
    </row>
    <row r="1580" spans="1:15" ht="16.5" customHeight="1">
      <c r="A1580" s="97" t="s">
        <v>151</v>
      </c>
      <c r="B1580" s="98" t="s">
        <v>152</v>
      </c>
      <c r="C1580" s="288" t="s">
        <v>1466</v>
      </c>
      <c r="D1580" s="95" t="s">
        <v>1659</v>
      </c>
      <c r="E1580" s="118">
        <v>0</v>
      </c>
      <c r="F1580" s="289"/>
      <c r="G1580" s="290" t="s">
        <v>11</v>
      </c>
      <c r="H1580" s="299" t="s">
        <v>1662</v>
      </c>
      <c r="I1580" s="141"/>
      <c r="J1580" s="138" t="s">
        <v>1660</v>
      </c>
      <c r="K1580" s="204" t="s">
        <v>1741</v>
      </c>
      <c r="L1580" s="204" t="s">
        <v>1742</v>
      </c>
      <c r="M1580" s="141"/>
      <c r="N1580" s="141"/>
      <c r="O1580" s="291"/>
    </row>
    <row r="1581" spans="1:15" ht="16.5" customHeight="1">
      <c r="A1581" s="97" t="s">
        <v>153</v>
      </c>
      <c r="B1581" s="98" t="s">
        <v>154</v>
      </c>
      <c r="C1581" s="288" t="s">
        <v>1466</v>
      </c>
      <c r="D1581" s="95" t="s">
        <v>1659</v>
      </c>
      <c r="E1581" s="118">
        <v>1</v>
      </c>
      <c r="F1581" s="289"/>
      <c r="G1581" s="290" t="s">
        <v>25</v>
      </c>
      <c r="H1581" s="299" t="s">
        <v>1663</v>
      </c>
      <c r="I1581" s="141"/>
      <c r="J1581" s="138" t="s">
        <v>1660</v>
      </c>
      <c r="K1581" s="204" t="s">
        <v>1743</v>
      </c>
      <c r="L1581" s="134"/>
      <c r="M1581" s="141"/>
      <c r="N1581" s="141"/>
      <c r="O1581" s="291"/>
    </row>
    <row r="1582" spans="1:15" ht="16.5" customHeight="1">
      <c r="A1582" s="106" t="s">
        <v>156</v>
      </c>
      <c r="B1582" s="107" t="s">
        <v>157</v>
      </c>
      <c r="C1582" s="293" t="s">
        <v>1466</v>
      </c>
      <c r="D1582" s="294" t="s">
        <v>1659</v>
      </c>
      <c r="E1582" s="119">
        <v>1</v>
      </c>
      <c r="F1582" s="304"/>
      <c r="G1582" s="295" t="s">
        <v>25</v>
      </c>
      <c r="H1582" s="318" t="s">
        <v>1663</v>
      </c>
      <c r="I1582" s="141" t="s">
        <v>1744</v>
      </c>
      <c r="J1582" s="138" t="s">
        <v>1660</v>
      </c>
      <c r="K1582" s="204" t="s">
        <v>1745</v>
      </c>
      <c r="L1582" s="134"/>
      <c r="M1582" s="141"/>
      <c r="N1582" s="141"/>
      <c r="O1582" s="291"/>
    </row>
    <row r="1583" spans="1:15" ht="16.5" customHeight="1">
      <c r="A1583" s="2" t="s">
        <v>2</v>
      </c>
      <c r="B1583" s="3" t="s">
        <v>3</v>
      </c>
      <c r="C1583" s="324" t="s">
        <v>1466</v>
      </c>
      <c r="D1583" s="251" t="s">
        <v>1746</v>
      </c>
      <c r="E1583" s="115">
        <v>0.5</v>
      </c>
      <c r="F1583" s="325"/>
      <c r="G1583" s="284" t="s">
        <v>284</v>
      </c>
      <c r="H1583" s="326" t="s">
        <v>1750</v>
      </c>
      <c r="I1583" s="8" t="s">
        <v>1747</v>
      </c>
      <c r="J1583" s="9" t="s">
        <v>1748</v>
      </c>
      <c r="K1583" s="9" t="s">
        <v>1749</v>
      </c>
      <c r="L1583" s="8"/>
      <c r="M1583" s="8"/>
      <c r="N1583" s="8"/>
      <c r="O1583" s="253"/>
    </row>
    <row r="1584" spans="1:15" ht="16.5" customHeight="1">
      <c r="A1584" s="12" t="s">
        <v>12</v>
      </c>
      <c r="B1584" s="13" t="s">
        <v>13</v>
      </c>
      <c r="C1584" s="321" t="s">
        <v>1466</v>
      </c>
      <c r="D1584" s="248" t="s">
        <v>1746</v>
      </c>
      <c r="E1584" s="118">
        <v>0.5</v>
      </c>
      <c r="F1584" s="322"/>
      <c r="G1584" s="248" t="s">
        <v>284</v>
      </c>
      <c r="H1584" s="326" t="s">
        <v>1750</v>
      </c>
      <c r="I1584" s="20" t="s">
        <v>1751</v>
      </c>
      <c r="J1584" s="10" t="s">
        <v>1748</v>
      </c>
      <c r="K1584" s="10" t="s">
        <v>1473</v>
      </c>
      <c r="L1584" s="20"/>
      <c r="M1584" s="20"/>
      <c r="N1584" s="20"/>
      <c r="O1584" s="20"/>
    </row>
    <row r="1585" spans="1:15" ht="16.5" customHeight="1">
      <c r="A1585" s="276" t="s">
        <v>14</v>
      </c>
      <c r="B1585" s="98" t="s">
        <v>15</v>
      </c>
      <c r="C1585" s="288" t="s">
        <v>1466</v>
      </c>
      <c r="D1585" s="95" t="s">
        <v>1746</v>
      </c>
      <c r="E1585" s="118">
        <v>0</v>
      </c>
      <c r="F1585" s="289"/>
      <c r="G1585" s="290" t="s">
        <v>11</v>
      </c>
      <c r="H1585" s="326" t="s">
        <v>1752</v>
      </c>
      <c r="I1585" s="134"/>
      <c r="J1585" s="10" t="s">
        <v>1748</v>
      </c>
      <c r="K1585" s="10" t="s">
        <v>1664</v>
      </c>
      <c r="L1585" s="20"/>
      <c r="M1585" s="20"/>
      <c r="N1585" s="20"/>
      <c r="O1585" s="225"/>
    </row>
    <row r="1586" spans="1:15" ht="16.5" customHeight="1">
      <c r="A1586" s="276" t="s">
        <v>16</v>
      </c>
      <c r="B1586" s="98" t="s">
        <v>17</v>
      </c>
      <c r="C1586" s="288" t="s">
        <v>1466</v>
      </c>
      <c r="D1586" s="95" t="s">
        <v>1746</v>
      </c>
      <c r="E1586" s="118">
        <v>1</v>
      </c>
      <c r="F1586" s="289"/>
      <c r="G1586" s="290" t="s">
        <v>25</v>
      </c>
      <c r="H1586" s="326" t="s">
        <v>1754</v>
      </c>
      <c r="I1586" s="134"/>
      <c r="J1586" s="10" t="s">
        <v>1748</v>
      </c>
      <c r="K1586" s="10" t="s">
        <v>1753</v>
      </c>
      <c r="L1586" s="10" t="s">
        <v>1665</v>
      </c>
      <c r="M1586" s="10"/>
      <c r="N1586" s="10"/>
      <c r="O1586" s="225"/>
    </row>
    <row r="1587" spans="1:15" ht="16.5" customHeight="1">
      <c r="A1587" s="12" t="s">
        <v>18</v>
      </c>
      <c r="B1587" s="13" t="s">
        <v>19</v>
      </c>
      <c r="C1587" s="321" t="s">
        <v>1466</v>
      </c>
      <c r="D1587" s="248" t="s">
        <v>1746</v>
      </c>
      <c r="E1587" s="118">
        <v>0.5</v>
      </c>
      <c r="F1587" s="322"/>
      <c r="G1587" s="248" t="s">
        <v>284</v>
      </c>
      <c r="H1587" s="326" t="s">
        <v>1750</v>
      </c>
      <c r="I1587" s="20" t="s">
        <v>1747</v>
      </c>
      <c r="J1587" s="10" t="s">
        <v>1748</v>
      </c>
      <c r="K1587" s="10" t="s">
        <v>1755</v>
      </c>
      <c r="L1587" s="20"/>
      <c r="M1587" s="20"/>
      <c r="N1587" s="20"/>
      <c r="O1587" s="20"/>
    </row>
    <row r="1588" spans="1:15" ht="16.5" customHeight="1">
      <c r="A1588" s="12" t="s">
        <v>20</v>
      </c>
      <c r="B1588" s="13" t="s">
        <v>21</v>
      </c>
      <c r="C1588" s="321" t="s">
        <v>1466</v>
      </c>
      <c r="D1588" s="248" t="s">
        <v>1746</v>
      </c>
      <c r="E1588" s="118">
        <v>0.5</v>
      </c>
      <c r="F1588" s="322"/>
      <c r="G1588" s="248" t="s">
        <v>284</v>
      </c>
      <c r="H1588" s="326" t="s">
        <v>1750</v>
      </c>
      <c r="I1588" s="20" t="s">
        <v>1756</v>
      </c>
      <c r="J1588" s="10" t="s">
        <v>1748</v>
      </c>
      <c r="K1588" s="10" t="s">
        <v>1757</v>
      </c>
      <c r="L1588" s="20"/>
      <c r="M1588" s="20"/>
      <c r="N1588" s="20"/>
      <c r="O1588" s="20"/>
    </row>
    <row r="1589" spans="1:15" ht="16.5" customHeight="1">
      <c r="A1589" s="12" t="s">
        <v>26</v>
      </c>
      <c r="B1589" s="13" t="s">
        <v>27</v>
      </c>
      <c r="C1589" s="321" t="s">
        <v>1466</v>
      </c>
      <c r="D1589" s="248" t="s">
        <v>1746</v>
      </c>
      <c r="E1589" s="118">
        <v>0.5</v>
      </c>
      <c r="F1589" s="322"/>
      <c r="G1589" s="248" t="s">
        <v>284</v>
      </c>
      <c r="H1589" s="326" t="s">
        <v>1750</v>
      </c>
      <c r="I1589" s="20" t="s">
        <v>1758</v>
      </c>
      <c r="J1589" s="10" t="s">
        <v>1748</v>
      </c>
      <c r="K1589" s="10" t="s">
        <v>1759</v>
      </c>
      <c r="L1589" s="20"/>
      <c r="M1589" s="20"/>
      <c r="N1589" s="20"/>
      <c r="O1589" s="20"/>
    </row>
    <row r="1590" spans="1:15" ht="16.5" customHeight="1">
      <c r="A1590" s="12" t="s">
        <v>29</v>
      </c>
      <c r="B1590" s="13" t="s">
        <v>30</v>
      </c>
      <c r="C1590" s="321" t="s">
        <v>1466</v>
      </c>
      <c r="D1590" s="248" t="s">
        <v>1746</v>
      </c>
      <c r="E1590" s="118">
        <v>0.5</v>
      </c>
      <c r="F1590" s="322"/>
      <c r="G1590" s="248" t="s">
        <v>284</v>
      </c>
      <c r="H1590" s="326" t="s">
        <v>1750</v>
      </c>
      <c r="I1590" s="20" t="s">
        <v>1760</v>
      </c>
      <c r="J1590" s="10" t="s">
        <v>1748</v>
      </c>
      <c r="K1590" s="10" t="s">
        <v>1672</v>
      </c>
      <c r="L1590" s="20"/>
      <c r="M1590" s="20"/>
      <c r="N1590" s="20"/>
      <c r="O1590" s="20"/>
    </row>
    <row r="1591" spans="1:15" ht="16.5" customHeight="1">
      <c r="A1591" s="12" t="s">
        <v>32</v>
      </c>
      <c r="B1591" s="13" t="s">
        <v>33</v>
      </c>
      <c r="C1591" s="321" t="s">
        <v>1466</v>
      </c>
      <c r="D1591" s="248" t="s">
        <v>1746</v>
      </c>
      <c r="E1591" s="118">
        <v>0.5</v>
      </c>
      <c r="F1591" s="322"/>
      <c r="G1591" s="248" t="s">
        <v>284</v>
      </c>
      <c r="H1591" s="326" t="s">
        <v>1750</v>
      </c>
      <c r="I1591" s="20" t="s">
        <v>1761</v>
      </c>
      <c r="J1591" s="10" t="s">
        <v>1748</v>
      </c>
      <c r="K1591" s="10" t="s">
        <v>1762</v>
      </c>
      <c r="L1591" s="20"/>
      <c r="M1591" s="20"/>
      <c r="N1591" s="20"/>
      <c r="O1591" s="20"/>
    </row>
    <row r="1592" spans="1:15" ht="16.5" customHeight="1">
      <c r="A1592" s="12" t="s">
        <v>34</v>
      </c>
      <c r="B1592" s="13" t="s">
        <v>35</v>
      </c>
      <c r="C1592" s="321" t="s">
        <v>1466</v>
      </c>
      <c r="D1592" s="248" t="s">
        <v>1746</v>
      </c>
      <c r="E1592" s="118">
        <v>0.5</v>
      </c>
      <c r="F1592" s="322"/>
      <c r="G1592" s="248" t="s">
        <v>284</v>
      </c>
      <c r="H1592" s="326" t="s">
        <v>1750</v>
      </c>
      <c r="I1592" s="20" t="s">
        <v>1763</v>
      </c>
      <c r="J1592" s="10" t="s">
        <v>1748</v>
      </c>
      <c r="K1592" s="10" t="s">
        <v>1764</v>
      </c>
      <c r="L1592" s="10" t="s">
        <v>1765</v>
      </c>
      <c r="M1592" s="10"/>
      <c r="N1592" s="10"/>
      <c r="O1592" s="20"/>
    </row>
    <row r="1593" spans="1:15" ht="16.5" customHeight="1">
      <c r="A1593" s="276" t="s">
        <v>37</v>
      </c>
      <c r="B1593" s="98" t="s">
        <v>38</v>
      </c>
      <c r="C1593" s="288" t="s">
        <v>1466</v>
      </c>
      <c r="D1593" s="95" t="s">
        <v>1746</v>
      </c>
      <c r="E1593" s="118">
        <v>1</v>
      </c>
      <c r="F1593" s="289"/>
      <c r="G1593" s="290" t="s">
        <v>25</v>
      </c>
      <c r="H1593" s="326" t="s">
        <v>1754</v>
      </c>
      <c r="I1593" s="134"/>
      <c r="J1593" s="10" t="s">
        <v>1748</v>
      </c>
      <c r="K1593" s="10" t="s">
        <v>1766</v>
      </c>
      <c r="L1593" s="20"/>
      <c r="M1593" s="20"/>
      <c r="N1593" s="20"/>
      <c r="O1593" s="225"/>
    </row>
    <row r="1594" spans="1:15" ht="16.5" customHeight="1">
      <c r="A1594" s="12" t="s">
        <v>42</v>
      </c>
      <c r="B1594" s="13" t="s">
        <v>43</v>
      </c>
      <c r="C1594" s="321" t="s">
        <v>1466</v>
      </c>
      <c r="D1594" s="248" t="s">
        <v>1746</v>
      </c>
      <c r="E1594" s="118">
        <v>0.5</v>
      </c>
      <c r="F1594" s="322"/>
      <c r="G1594" s="248" t="s">
        <v>284</v>
      </c>
      <c r="H1594" s="326" t="s">
        <v>1750</v>
      </c>
      <c r="I1594" s="20" t="s">
        <v>1747</v>
      </c>
      <c r="J1594" s="10" t="s">
        <v>1748</v>
      </c>
      <c r="K1594" s="10" t="s">
        <v>1767</v>
      </c>
      <c r="L1594" s="20"/>
      <c r="M1594" s="20"/>
      <c r="N1594" s="20"/>
      <c r="O1594" s="20"/>
    </row>
    <row r="1595" spans="1:15" ht="16.5" customHeight="1">
      <c r="A1595" s="276" t="s">
        <v>45</v>
      </c>
      <c r="B1595" s="98" t="s">
        <v>46</v>
      </c>
      <c r="C1595" s="288" t="s">
        <v>1466</v>
      </c>
      <c r="D1595" s="95" t="s">
        <v>1746</v>
      </c>
      <c r="E1595" s="118">
        <v>0</v>
      </c>
      <c r="F1595" s="289"/>
      <c r="G1595" s="290" t="s">
        <v>11</v>
      </c>
      <c r="H1595" s="326" t="s">
        <v>1752</v>
      </c>
      <c r="I1595" s="134" t="s">
        <v>1768</v>
      </c>
      <c r="J1595" s="10" t="s">
        <v>1748</v>
      </c>
      <c r="K1595" s="10" t="s">
        <v>1769</v>
      </c>
      <c r="L1595" s="20"/>
      <c r="M1595" s="20"/>
      <c r="N1595" s="20"/>
      <c r="O1595" s="225"/>
    </row>
    <row r="1596" spans="1:15" ht="16.5" customHeight="1">
      <c r="A1596" s="12" t="s">
        <v>47</v>
      </c>
      <c r="B1596" s="13" t="s">
        <v>48</v>
      </c>
      <c r="C1596" s="321" t="s">
        <v>1466</v>
      </c>
      <c r="D1596" s="248" t="s">
        <v>1746</v>
      </c>
      <c r="E1596" s="118">
        <v>0.5</v>
      </c>
      <c r="F1596" s="322"/>
      <c r="G1596" s="248" t="s">
        <v>284</v>
      </c>
      <c r="H1596" s="326" t="s">
        <v>1750</v>
      </c>
      <c r="I1596" s="20" t="s">
        <v>1747</v>
      </c>
      <c r="J1596" s="10" t="s">
        <v>1748</v>
      </c>
      <c r="K1596" s="10" t="s">
        <v>1770</v>
      </c>
      <c r="L1596" s="20"/>
      <c r="M1596" s="20"/>
      <c r="N1596" s="20"/>
      <c r="O1596" s="20"/>
    </row>
    <row r="1597" spans="1:15" ht="16.5" customHeight="1">
      <c r="A1597" s="12" t="s">
        <v>50</v>
      </c>
      <c r="B1597" s="13" t="s">
        <v>51</v>
      </c>
      <c r="C1597" s="321" t="s">
        <v>1466</v>
      </c>
      <c r="D1597" s="248" t="s">
        <v>1746</v>
      </c>
      <c r="E1597" s="118">
        <v>0.5</v>
      </c>
      <c r="F1597" s="322"/>
      <c r="G1597" s="248" t="s">
        <v>284</v>
      </c>
      <c r="H1597" s="326" t="s">
        <v>1750</v>
      </c>
      <c r="I1597" s="20" t="s">
        <v>1771</v>
      </c>
      <c r="J1597" s="10" t="s">
        <v>1748</v>
      </c>
      <c r="K1597" s="10" t="s">
        <v>1772</v>
      </c>
      <c r="L1597" s="20"/>
      <c r="M1597" s="20"/>
      <c r="N1597" s="20"/>
      <c r="O1597" s="20"/>
    </row>
    <row r="1598" spans="1:15" ht="16.5" customHeight="1">
      <c r="A1598" s="12" t="s">
        <v>53</v>
      </c>
      <c r="B1598" s="13" t="s">
        <v>54</v>
      </c>
      <c r="C1598" s="321" t="s">
        <v>1466</v>
      </c>
      <c r="D1598" s="248" t="s">
        <v>1746</v>
      </c>
      <c r="E1598" s="118">
        <v>0.5</v>
      </c>
      <c r="F1598" s="322"/>
      <c r="G1598" s="248" t="s">
        <v>284</v>
      </c>
      <c r="H1598" s="326" t="s">
        <v>1750</v>
      </c>
      <c r="I1598" s="20" t="s">
        <v>1773</v>
      </c>
      <c r="J1598" s="10" t="s">
        <v>1748</v>
      </c>
      <c r="K1598" s="10" t="s">
        <v>1774</v>
      </c>
      <c r="L1598" s="10" t="s">
        <v>1775</v>
      </c>
      <c r="M1598" s="10" t="s">
        <v>1776</v>
      </c>
      <c r="N1598" s="10" t="s">
        <v>1777</v>
      </c>
      <c r="O1598" s="20"/>
    </row>
    <row r="1599" spans="1:15" ht="16.5" customHeight="1">
      <c r="A1599" s="276" t="s">
        <v>55</v>
      </c>
      <c r="B1599" s="98" t="s">
        <v>56</v>
      </c>
      <c r="C1599" s="288" t="s">
        <v>1466</v>
      </c>
      <c r="D1599" s="95" t="s">
        <v>1746</v>
      </c>
      <c r="E1599" s="118">
        <v>1</v>
      </c>
      <c r="F1599" s="289"/>
      <c r="G1599" s="290" t="s">
        <v>25</v>
      </c>
      <c r="H1599" s="326" t="s">
        <v>1754</v>
      </c>
      <c r="I1599" s="134"/>
      <c r="J1599" s="10" t="s">
        <v>1748</v>
      </c>
      <c r="K1599" s="10" t="s">
        <v>1686</v>
      </c>
      <c r="L1599" s="10" t="s">
        <v>1685</v>
      </c>
      <c r="M1599" s="10" t="s">
        <v>1687</v>
      </c>
      <c r="N1599" s="20"/>
      <c r="O1599" s="225"/>
    </row>
    <row r="1600" spans="1:15" ht="16.5" customHeight="1">
      <c r="A1600" s="12" t="s">
        <v>57</v>
      </c>
      <c r="B1600" s="13" t="s">
        <v>58</v>
      </c>
      <c r="C1600" s="321" t="s">
        <v>1466</v>
      </c>
      <c r="D1600" s="248" t="s">
        <v>1746</v>
      </c>
      <c r="E1600" s="118">
        <v>0.5</v>
      </c>
      <c r="F1600" s="322"/>
      <c r="G1600" s="248" t="s">
        <v>284</v>
      </c>
      <c r="H1600" s="326" t="s">
        <v>1750</v>
      </c>
      <c r="I1600" s="20" t="s">
        <v>1778</v>
      </c>
      <c r="J1600" s="10" t="s">
        <v>1748</v>
      </c>
      <c r="K1600" s="10" t="s">
        <v>1779</v>
      </c>
      <c r="L1600" s="10" t="s">
        <v>1780</v>
      </c>
      <c r="M1600" s="10" t="s">
        <v>1781</v>
      </c>
      <c r="N1600" s="20"/>
      <c r="O1600" s="20"/>
    </row>
    <row r="1601" spans="1:15" ht="16.5" customHeight="1">
      <c r="A1601" s="12" t="s">
        <v>61</v>
      </c>
      <c r="B1601" s="13" t="s">
        <v>62</v>
      </c>
      <c r="C1601" s="321" t="s">
        <v>1466</v>
      </c>
      <c r="D1601" s="248" t="s">
        <v>1746</v>
      </c>
      <c r="E1601" s="118">
        <v>0.5</v>
      </c>
      <c r="F1601" s="322"/>
      <c r="G1601" s="248" t="s">
        <v>284</v>
      </c>
      <c r="H1601" s="326" t="s">
        <v>1750</v>
      </c>
      <c r="I1601" s="20"/>
      <c r="J1601" s="10" t="s">
        <v>1748</v>
      </c>
      <c r="K1601" s="10" t="s">
        <v>1623</v>
      </c>
      <c r="L1601" s="20"/>
      <c r="M1601" s="20"/>
      <c r="N1601" s="20"/>
      <c r="O1601" s="20"/>
    </row>
    <row r="1602" spans="1:15" ht="16.5" customHeight="1">
      <c r="A1602" s="12" t="s">
        <v>63</v>
      </c>
      <c r="B1602" s="13" t="s">
        <v>64</v>
      </c>
      <c r="C1602" s="321" t="s">
        <v>1466</v>
      </c>
      <c r="D1602" s="248" t="s">
        <v>1746</v>
      </c>
      <c r="E1602" s="118">
        <v>0.5</v>
      </c>
      <c r="F1602" s="322"/>
      <c r="G1602" s="248" t="s">
        <v>284</v>
      </c>
      <c r="H1602" s="326" t="s">
        <v>1750</v>
      </c>
      <c r="I1602" s="20" t="s">
        <v>1782</v>
      </c>
      <c r="J1602" s="10" t="s">
        <v>1748</v>
      </c>
      <c r="K1602" s="10" t="s">
        <v>1783</v>
      </c>
      <c r="L1602" s="10" t="s">
        <v>1784</v>
      </c>
      <c r="M1602" s="20"/>
      <c r="N1602" s="20"/>
      <c r="O1602" s="20"/>
    </row>
    <row r="1603" spans="1:15" ht="16.5" customHeight="1">
      <c r="A1603" s="12" t="s">
        <v>67</v>
      </c>
      <c r="B1603" s="13" t="s">
        <v>68</v>
      </c>
      <c r="C1603" s="321" t="s">
        <v>1466</v>
      </c>
      <c r="D1603" s="248" t="s">
        <v>1746</v>
      </c>
      <c r="E1603" s="118">
        <v>0.5</v>
      </c>
      <c r="F1603" s="322"/>
      <c r="G1603" s="248" t="s">
        <v>284</v>
      </c>
      <c r="H1603" s="326" t="s">
        <v>1750</v>
      </c>
      <c r="I1603" s="20" t="s">
        <v>1785</v>
      </c>
      <c r="J1603" s="10" t="s">
        <v>1748</v>
      </c>
      <c r="K1603" s="10" t="s">
        <v>1786</v>
      </c>
      <c r="L1603" s="20"/>
      <c r="M1603" s="20"/>
      <c r="N1603" s="20"/>
      <c r="O1603" s="20"/>
    </row>
    <row r="1604" spans="1:15" ht="16.5" customHeight="1">
      <c r="A1604" s="12" t="s">
        <v>71</v>
      </c>
      <c r="B1604" s="13" t="s">
        <v>72</v>
      </c>
      <c r="C1604" s="321" t="s">
        <v>1466</v>
      </c>
      <c r="D1604" s="248" t="s">
        <v>1746</v>
      </c>
      <c r="E1604" s="118">
        <v>0.5</v>
      </c>
      <c r="F1604" s="322"/>
      <c r="G1604" s="248" t="s">
        <v>284</v>
      </c>
      <c r="H1604" s="326" t="s">
        <v>1750</v>
      </c>
      <c r="I1604" s="20" t="s">
        <v>1747</v>
      </c>
      <c r="J1604" s="10" t="s">
        <v>1748</v>
      </c>
      <c r="K1604" s="10" t="s">
        <v>1787</v>
      </c>
      <c r="L1604" s="20"/>
      <c r="M1604" s="20"/>
      <c r="N1604" s="20"/>
      <c r="O1604" s="20"/>
    </row>
    <row r="1605" spans="1:15" ht="16.5" customHeight="1">
      <c r="A1605" s="12" t="s">
        <v>74</v>
      </c>
      <c r="B1605" s="13" t="s">
        <v>75</v>
      </c>
      <c r="C1605" s="321" t="s">
        <v>1466</v>
      </c>
      <c r="D1605" s="248" t="s">
        <v>1746</v>
      </c>
      <c r="E1605" s="118">
        <v>0.5</v>
      </c>
      <c r="F1605" s="322"/>
      <c r="G1605" s="248" t="s">
        <v>284</v>
      </c>
      <c r="H1605" s="326" t="s">
        <v>1750</v>
      </c>
      <c r="I1605" s="20" t="s">
        <v>1788</v>
      </c>
      <c r="J1605" s="10" t="s">
        <v>1748</v>
      </c>
      <c r="K1605" s="10" t="s">
        <v>1696</v>
      </c>
      <c r="L1605" s="20"/>
      <c r="M1605" s="20"/>
      <c r="N1605" s="20"/>
      <c r="O1605" s="20"/>
    </row>
    <row r="1606" spans="1:15" ht="16.5" customHeight="1">
      <c r="A1606" s="12" t="s">
        <v>76</v>
      </c>
      <c r="B1606" s="13" t="s">
        <v>77</v>
      </c>
      <c r="C1606" s="321" t="s">
        <v>1466</v>
      </c>
      <c r="D1606" s="248" t="s">
        <v>1746</v>
      </c>
      <c r="E1606" s="118">
        <v>0.5</v>
      </c>
      <c r="F1606" s="322"/>
      <c r="G1606" s="248" t="s">
        <v>284</v>
      </c>
      <c r="H1606" s="326" t="s">
        <v>1750</v>
      </c>
      <c r="I1606" s="20" t="s">
        <v>1747</v>
      </c>
      <c r="J1606" s="10" t="s">
        <v>1748</v>
      </c>
      <c r="K1606" s="10" t="s">
        <v>1789</v>
      </c>
      <c r="L1606" s="20"/>
      <c r="M1606" s="20"/>
      <c r="N1606" s="20"/>
      <c r="O1606" s="20"/>
    </row>
    <row r="1607" spans="1:15" ht="16.5" customHeight="1">
      <c r="A1607" s="12" t="s">
        <v>80</v>
      </c>
      <c r="B1607" s="13" t="s">
        <v>81</v>
      </c>
      <c r="C1607" s="321" t="s">
        <v>1466</v>
      </c>
      <c r="D1607" s="248" t="s">
        <v>1746</v>
      </c>
      <c r="E1607" s="118">
        <v>0.5</v>
      </c>
      <c r="F1607" s="322"/>
      <c r="G1607" s="248" t="s">
        <v>284</v>
      </c>
      <c r="H1607" s="326" t="s">
        <v>1750</v>
      </c>
      <c r="I1607" s="20" t="s">
        <v>1790</v>
      </c>
      <c r="J1607" s="10" t="s">
        <v>1748</v>
      </c>
      <c r="K1607" s="10" t="s">
        <v>1791</v>
      </c>
      <c r="L1607" s="20"/>
      <c r="M1607" s="20"/>
      <c r="N1607" s="20"/>
      <c r="O1607" s="20"/>
    </row>
    <row r="1608" spans="1:15" ht="16.5" customHeight="1">
      <c r="A1608" s="12" t="s">
        <v>83</v>
      </c>
      <c r="B1608" s="13" t="s">
        <v>84</v>
      </c>
      <c r="C1608" s="321" t="s">
        <v>1466</v>
      </c>
      <c r="D1608" s="248" t="s">
        <v>1746</v>
      </c>
      <c r="E1608" s="118">
        <v>0.5</v>
      </c>
      <c r="F1608" s="322"/>
      <c r="G1608" s="248" t="s">
        <v>284</v>
      </c>
      <c r="H1608" s="326" t="s">
        <v>1750</v>
      </c>
      <c r="I1608" s="20" t="s">
        <v>1792</v>
      </c>
      <c r="J1608" s="10" t="s">
        <v>1748</v>
      </c>
      <c r="K1608" s="10" t="s">
        <v>1793</v>
      </c>
      <c r="L1608" s="20"/>
      <c r="M1608" s="20"/>
      <c r="N1608" s="20"/>
      <c r="O1608" s="20"/>
    </row>
    <row r="1609" spans="1:15" ht="16.5" customHeight="1">
      <c r="A1609" s="12" t="s">
        <v>86</v>
      </c>
      <c r="B1609" s="13" t="s">
        <v>87</v>
      </c>
      <c r="C1609" s="321" t="s">
        <v>1466</v>
      </c>
      <c r="D1609" s="248" t="s">
        <v>1746</v>
      </c>
      <c r="E1609" s="118">
        <v>0.5</v>
      </c>
      <c r="F1609" s="322"/>
      <c r="G1609" s="248" t="s">
        <v>284</v>
      </c>
      <c r="H1609" s="326" t="s">
        <v>1750</v>
      </c>
      <c r="I1609" s="20" t="s">
        <v>1747</v>
      </c>
      <c r="J1609" s="10" t="s">
        <v>1748</v>
      </c>
      <c r="K1609" s="10" t="s">
        <v>1794</v>
      </c>
      <c r="L1609" s="20"/>
      <c r="M1609" s="20"/>
      <c r="N1609" s="20"/>
      <c r="O1609" s="20"/>
    </row>
    <row r="1610" spans="1:15" ht="16.5" customHeight="1">
      <c r="A1610" s="12" t="s">
        <v>89</v>
      </c>
      <c r="B1610" s="13" t="s">
        <v>90</v>
      </c>
      <c r="C1610" s="321" t="s">
        <v>1466</v>
      </c>
      <c r="D1610" s="248" t="s">
        <v>1746</v>
      </c>
      <c r="E1610" s="118">
        <v>0.5</v>
      </c>
      <c r="F1610" s="322"/>
      <c r="G1610" s="248" t="s">
        <v>284</v>
      </c>
      <c r="H1610" s="326" t="s">
        <v>1750</v>
      </c>
      <c r="I1610" s="20" t="s">
        <v>1747</v>
      </c>
      <c r="J1610" s="10" t="s">
        <v>1748</v>
      </c>
      <c r="K1610" s="10" t="s">
        <v>1704</v>
      </c>
      <c r="L1610" s="10" t="s">
        <v>1795</v>
      </c>
      <c r="M1610" s="20"/>
      <c r="N1610" s="20"/>
      <c r="O1610" s="20"/>
    </row>
    <row r="1611" spans="1:15" ht="16.5" customHeight="1">
      <c r="A1611" s="276" t="s">
        <v>91</v>
      </c>
      <c r="B1611" s="98" t="s">
        <v>92</v>
      </c>
      <c r="C1611" s="288" t="s">
        <v>1466</v>
      </c>
      <c r="D1611" s="95" t="s">
        <v>1746</v>
      </c>
      <c r="E1611" s="118">
        <v>1</v>
      </c>
      <c r="F1611" s="289"/>
      <c r="G1611" s="290" t="s">
        <v>25</v>
      </c>
      <c r="H1611" s="326" t="s">
        <v>1754</v>
      </c>
      <c r="I1611" s="134"/>
      <c r="J1611" s="10" t="s">
        <v>1748</v>
      </c>
      <c r="K1611" s="10" t="s">
        <v>1796</v>
      </c>
      <c r="L1611" s="20"/>
      <c r="M1611" s="20"/>
      <c r="N1611" s="20"/>
      <c r="O1611" s="225"/>
    </row>
    <row r="1612" spans="1:15" ht="16.5" customHeight="1">
      <c r="A1612" s="276" t="s">
        <v>94</v>
      </c>
      <c r="B1612" s="98" t="s">
        <v>95</v>
      </c>
      <c r="C1612" s="288" t="s">
        <v>1466</v>
      </c>
      <c r="D1612" s="95" t="s">
        <v>1746</v>
      </c>
      <c r="E1612" s="118">
        <v>1</v>
      </c>
      <c r="F1612" s="289"/>
      <c r="G1612" s="290" t="s">
        <v>25</v>
      </c>
      <c r="H1612" s="326" t="s">
        <v>1754</v>
      </c>
      <c r="I1612" s="134"/>
      <c r="J1612" s="10" t="s">
        <v>1748</v>
      </c>
      <c r="K1612" s="10" t="s">
        <v>1797</v>
      </c>
      <c r="L1612" s="20"/>
      <c r="M1612" s="20"/>
      <c r="N1612" s="20"/>
      <c r="O1612" s="225"/>
    </row>
    <row r="1613" spans="1:15" ht="16.5" customHeight="1">
      <c r="A1613" s="276" t="s">
        <v>96</v>
      </c>
      <c r="B1613" s="98" t="s">
        <v>97</v>
      </c>
      <c r="C1613" s="288" t="s">
        <v>1466</v>
      </c>
      <c r="D1613" s="95" t="s">
        <v>1746</v>
      </c>
      <c r="E1613" s="118">
        <v>1</v>
      </c>
      <c r="F1613" s="289" t="s">
        <v>815</v>
      </c>
      <c r="G1613" s="290" t="s">
        <v>25</v>
      </c>
      <c r="H1613" s="326" t="s">
        <v>1802</v>
      </c>
      <c r="I1613" s="134" t="s">
        <v>1798</v>
      </c>
      <c r="J1613" s="10" t="s">
        <v>1748</v>
      </c>
      <c r="K1613" s="76" t="s">
        <v>1799</v>
      </c>
      <c r="L1613" s="76" t="s">
        <v>1800</v>
      </c>
      <c r="M1613" s="76" t="s">
        <v>1801</v>
      </c>
      <c r="N1613" s="20"/>
      <c r="O1613" s="225"/>
    </row>
    <row r="1614" spans="1:15" ht="16.5" customHeight="1">
      <c r="A1614" s="276" t="s">
        <v>100</v>
      </c>
      <c r="B1614" s="98" t="s">
        <v>101</v>
      </c>
      <c r="C1614" s="288" t="s">
        <v>1466</v>
      </c>
      <c r="D1614" s="95" t="s">
        <v>1746</v>
      </c>
      <c r="E1614" s="118">
        <v>0</v>
      </c>
      <c r="F1614" s="289"/>
      <c r="G1614" s="290" t="s">
        <v>11</v>
      </c>
      <c r="H1614" s="326" t="s">
        <v>1752</v>
      </c>
      <c r="I1614" s="134" t="s">
        <v>1803</v>
      </c>
      <c r="J1614" s="10" t="s">
        <v>1748</v>
      </c>
      <c r="K1614" s="76" t="s">
        <v>1804</v>
      </c>
      <c r="L1614" s="10" t="s">
        <v>1805</v>
      </c>
      <c r="M1614" s="20"/>
      <c r="N1614" s="20"/>
      <c r="O1614" s="225"/>
    </row>
    <row r="1615" spans="1:15" ht="16.5" customHeight="1">
      <c r="A1615" s="12" t="s">
        <v>102</v>
      </c>
      <c r="B1615" s="13" t="s">
        <v>103</v>
      </c>
      <c r="C1615" s="321" t="s">
        <v>1466</v>
      </c>
      <c r="D1615" s="248" t="s">
        <v>1746</v>
      </c>
      <c r="E1615" s="118">
        <v>0.5</v>
      </c>
      <c r="F1615" s="322"/>
      <c r="G1615" s="248" t="s">
        <v>284</v>
      </c>
      <c r="H1615" s="326" t="s">
        <v>1750</v>
      </c>
      <c r="I1615" s="20" t="s">
        <v>1747</v>
      </c>
      <c r="J1615" s="10" t="s">
        <v>1748</v>
      </c>
      <c r="K1615" s="10" t="s">
        <v>1806</v>
      </c>
      <c r="L1615" s="20"/>
      <c r="M1615" s="20"/>
      <c r="N1615" s="20"/>
      <c r="O1615" s="20"/>
    </row>
    <row r="1616" spans="1:15" ht="16.5" customHeight="1">
      <c r="A1616" s="12" t="s">
        <v>107</v>
      </c>
      <c r="B1616" s="13" t="s">
        <v>108</v>
      </c>
      <c r="C1616" s="321" t="s">
        <v>1466</v>
      </c>
      <c r="D1616" s="248" t="s">
        <v>1746</v>
      </c>
      <c r="E1616" s="118">
        <v>0.5</v>
      </c>
      <c r="F1616" s="322"/>
      <c r="G1616" s="248" t="s">
        <v>284</v>
      </c>
      <c r="H1616" s="326" t="s">
        <v>1750</v>
      </c>
      <c r="I1616" s="20" t="s">
        <v>1747</v>
      </c>
      <c r="J1616" s="10" t="s">
        <v>1748</v>
      </c>
      <c r="K1616" s="10" t="s">
        <v>1807</v>
      </c>
      <c r="L1616" s="20"/>
      <c r="M1616" s="20"/>
      <c r="N1616" s="20"/>
      <c r="O1616" s="20"/>
    </row>
    <row r="1617" spans="1:15" ht="16.5" customHeight="1">
      <c r="A1617" s="12" t="s">
        <v>110</v>
      </c>
      <c r="B1617" s="13" t="s">
        <v>111</v>
      </c>
      <c r="C1617" s="321" t="s">
        <v>1466</v>
      </c>
      <c r="D1617" s="248" t="s">
        <v>1746</v>
      </c>
      <c r="E1617" s="118">
        <v>0.5</v>
      </c>
      <c r="F1617" s="322"/>
      <c r="G1617" s="248" t="s">
        <v>284</v>
      </c>
      <c r="H1617" s="326" t="s">
        <v>1750</v>
      </c>
      <c r="I1617" s="20" t="s">
        <v>1747</v>
      </c>
      <c r="J1617" s="10" t="s">
        <v>1748</v>
      </c>
      <c r="K1617" s="10" t="s">
        <v>1808</v>
      </c>
      <c r="L1617" s="10" t="s">
        <v>1809</v>
      </c>
      <c r="M1617" s="20"/>
      <c r="N1617" s="20"/>
      <c r="O1617" s="20"/>
    </row>
    <row r="1618" spans="1:15" ht="16.5" customHeight="1">
      <c r="A1618" s="12" t="s">
        <v>112</v>
      </c>
      <c r="B1618" s="13" t="s">
        <v>113</v>
      </c>
      <c r="C1618" s="321" t="s">
        <v>1466</v>
      </c>
      <c r="D1618" s="248" t="s">
        <v>1746</v>
      </c>
      <c r="E1618" s="118">
        <v>0.5</v>
      </c>
      <c r="F1618" s="322"/>
      <c r="G1618" s="248" t="s">
        <v>284</v>
      </c>
      <c r="H1618" s="326" t="s">
        <v>1750</v>
      </c>
      <c r="I1618" s="20" t="s">
        <v>1747</v>
      </c>
      <c r="J1618" s="10" t="s">
        <v>1748</v>
      </c>
      <c r="K1618" s="10" t="s">
        <v>1810</v>
      </c>
      <c r="L1618" s="20"/>
      <c r="M1618" s="20"/>
      <c r="N1618" s="20"/>
      <c r="O1618" s="20"/>
    </row>
    <row r="1619" spans="1:15" ht="16.5" customHeight="1">
      <c r="A1619" s="276" t="s">
        <v>116</v>
      </c>
      <c r="B1619" s="98" t="s">
        <v>117</v>
      </c>
      <c r="C1619" s="288" t="s">
        <v>1466</v>
      </c>
      <c r="D1619" s="95" t="s">
        <v>1746</v>
      </c>
      <c r="E1619" s="118">
        <v>0</v>
      </c>
      <c r="F1619" s="289"/>
      <c r="G1619" s="290" t="s">
        <v>11</v>
      </c>
      <c r="H1619" s="326" t="s">
        <v>1752</v>
      </c>
      <c r="I1619" s="134" t="s">
        <v>1811</v>
      </c>
      <c r="J1619" s="10" t="s">
        <v>1748</v>
      </c>
      <c r="K1619" s="10" t="s">
        <v>1812</v>
      </c>
      <c r="L1619" s="10" t="s">
        <v>1813</v>
      </c>
      <c r="M1619" s="20"/>
      <c r="N1619" s="20"/>
      <c r="O1619" s="225"/>
    </row>
    <row r="1620" spans="1:15" ht="16.5" customHeight="1">
      <c r="A1620" s="12" t="s">
        <v>119</v>
      </c>
      <c r="B1620" s="13" t="s">
        <v>120</v>
      </c>
      <c r="C1620" s="321" t="s">
        <v>1466</v>
      </c>
      <c r="D1620" s="248" t="s">
        <v>1746</v>
      </c>
      <c r="E1620" s="118">
        <v>0.5</v>
      </c>
      <c r="F1620" s="322"/>
      <c r="G1620" s="248" t="s">
        <v>284</v>
      </c>
      <c r="H1620" s="326" t="s">
        <v>1750</v>
      </c>
      <c r="I1620" s="20" t="s">
        <v>1814</v>
      </c>
      <c r="J1620" s="10" t="s">
        <v>1748</v>
      </c>
      <c r="K1620" s="10" t="s">
        <v>1815</v>
      </c>
      <c r="L1620" s="20"/>
      <c r="M1620" s="20"/>
      <c r="N1620" s="20"/>
      <c r="O1620" s="20"/>
    </row>
    <row r="1621" spans="1:15" ht="16.5" customHeight="1">
      <c r="A1621" s="12" t="s">
        <v>122</v>
      </c>
      <c r="B1621" s="13" t="s">
        <v>123</v>
      </c>
      <c r="C1621" s="321" t="s">
        <v>1466</v>
      </c>
      <c r="D1621" s="248" t="s">
        <v>1746</v>
      </c>
      <c r="E1621" s="118">
        <v>0.5</v>
      </c>
      <c r="F1621" s="322"/>
      <c r="G1621" s="248" t="s">
        <v>284</v>
      </c>
      <c r="H1621" s="326" t="s">
        <v>1750</v>
      </c>
      <c r="I1621" s="20" t="s">
        <v>1816</v>
      </c>
      <c r="J1621" s="10" t="s">
        <v>1748</v>
      </c>
      <c r="K1621" s="10" t="s">
        <v>1817</v>
      </c>
      <c r="L1621" s="10" t="s">
        <v>1818</v>
      </c>
      <c r="M1621" s="10" t="s">
        <v>1819</v>
      </c>
      <c r="N1621" s="20"/>
      <c r="O1621" s="20"/>
    </row>
    <row r="1622" spans="1:15" ht="16.5" customHeight="1">
      <c r="A1622" s="12" t="s">
        <v>125</v>
      </c>
      <c r="B1622" s="13" t="s">
        <v>126</v>
      </c>
      <c r="C1622" s="321" t="s">
        <v>1466</v>
      </c>
      <c r="D1622" s="248" t="s">
        <v>1746</v>
      </c>
      <c r="E1622" s="118">
        <v>0.5</v>
      </c>
      <c r="F1622" s="322"/>
      <c r="G1622" s="248" t="s">
        <v>284</v>
      </c>
      <c r="H1622" s="326" t="s">
        <v>1750</v>
      </c>
      <c r="I1622" s="20" t="s">
        <v>1747</v>
      </c>
      <c r="J1622" s="10" t="s">
        <v>1748</v>
      </c>
      <c r="K1622" s="10" t="s">
        <v>1820</v>
      </c>
      <c r="L1622" s="20"/>
      <c r="M1622" s="20"/>
      <c r="N1622" s="20"/>
      <c r="O1622" s="20"/>
    </row>
    <row r="1623" spans="1:15" ht="16.5" customHeight="1">
      <c r="A1623" s="12" t="s">
        <v>127</v>
      </c>
      <c r="B1623" s="13" t="s">
        <v>128</v>
      </c>
      <c r="C1623" s="321" t="s">
        <v>1466</v>
      </c>
      <c r="D1623" s="248" t="s">
        <v>1746</v>
      </c>
      <c r="E1623" s="118">
        <v>0.5</v>
      </c>
      <c r="F1623" s="322"/>
      <c r="G1623" s="248" t="s">
        <v>284</v>
      </c>
      <c r="H1623" s="326" t="s">
        <v>1750</v>
      </c>
      <c r="I1623" s="20"/>
      <c r="J1623" s="10" t="s">
        <v>1748</v>
      </c>
      <c r="K1623" s="10" t="s">
        <v>1821</v>
      </c>
      <c r="L1623" s="10" t="s">
        <v>1822</v>
      </c>
      <c r="M1623" s="10" t="s">
        <v>1823</v>
      </c>
      <c r="N1623" s="10" t="s">
        <v>1824</v>
      </c>
      <c r="O1623" s="10" t="s">
        <v>1825</v>
      </c>
    </row>
    <row r="1624" spans="1:15" ht="16.5" customHeight="1">
      <c r="A1624" s="276" t="s">
        <v>129</v>
      </c>
      <c r="B1624" s="98" t="s">
        <v>130</v>
      </c>
      <c r="C1624" s="288" t="s">
        <v>1466</v>
      </c>
      <c r="D1624" s="95" t="s">
        <v>1746</v>
      </c>
      <c r="E1624" s="118">
        <v>1</v>
      </c>
      <c r="F1624" s="289" t="s">
        <v>815</v>
      </c>
      <c r="G1624" s="290" t="s">
        <v>25</v>
      </c>
      <c r="H1624" s="326" t="s">
        <v>1802</v>
      </c>
      <c r="I1624" s="134" t="s">
        <v>1826</v>
      </c>
      <c r="J1624" s="10" t="s">
        <v>1748</v>
      </c>
      <c r="K1624" s="10" t="s">
        <v>1827</v>
      </c>
      <c r="L1624" s="10" t="s">
        <v>1828</v>
      </c>
      <c r="M1624" s="20"/>
      <c r="N1624" s="20"/>
      <c r="O1624" s="225"/>
    </row>
    <row r="1625" spans="1:15" ht="16.5" customHeight="1">
      <c r="A1625" s="276" t="s">
        <v>132</v>
      </c>
      <c r="B1625" s="98" t="s">
        <v>133</v>
      </c>
      <c r="C1625" s="288" t="s">
        <v>1466</v>
      </c>
      <c r="D1625" s="95" t="s">
        <v>1746</v>
      </c>
      <c r="E1625" s="118">
        <v>0</v>
      </c>
      <c r="F1625" s="289"/>
      <c r="G1625" s="290" t="s">
        <v>11</v>
      </c>
      <c r="H1625" s="326" t="s">
        <v>1752</v>
      </c>
      <c r="I1625" s="134" t="s">
        <v>1829</v>
      </c>
      <c r="J1625" s="10" t="s">
        <v>1748</v>
      </c>
      <c r="K1625" s="10" t="s">
        <v>1730</v>
      </c>
      <c r="L1625" s="20"/>
      <c r="M1625" s="20"/>
      <c r="N1625" s="20"/>
      <c r="O1625" s="225"/>
    </row>
    <row r="1626" spans="1:15" ht="16.5" customHeight="1">
      <c r="A1626" s="12" t="s">
        <v>134</v>
      </c>
      <c r="B1626" s="13" t="s">
        <v>135</v>
      </c>
      <c r="C1626" s="321" t="s">
        <v>1466</v>
      </c>
      <c r="D1626" s="248" t="s">
        <v>1746</v>
      </c>
      <c r="E1626" s="118">
        <v>0.5</v>
      </c>
      <c r="F1626" s="322"/>
      <c r="G1626" s="248" t="s">
        <v>284</v>
      </c>
      <c r="H1626" s="326" t="s">
        <v>1750</v>
      </c>
      <c r="I1626" s="20" t="s">
        <v>1747</v>
      </c>
      <c r="J1626" s="10" t="s">
        <v>1748</v>
      </c>
      <c r="K1626" s="10" t="s">
        <v>1732</v>
      </c>
      <c r="L1626" s="20"/>
      <c r="M1626" s="20"/>
      <c r="N1626" s="20"/>
      <c r="O1626" s="20"/>
    </row>
    <row r="1627" spans="1:15" ht="16.5" customHeight="1">
      <c r="A1627" s="12" t="s">
        <v>139</v>
      </c>
      <c r="B1627" s="13" t="s">
        <v>140</v>
      </c>
      <c r="C1627" s="321" t="s">
        <v>1466</v>
      </c>
      <c r="D1627" s="248" t="s">
        <v>1746</v>
      </c>
      <c r="E1627" s="118">
        <v>0.5</v>
      </c>
      <c r="F1627" s="322"/>
      <c r="G1627" s="248" t="s">
        <v>284</v>
      </c>
      <c r="H1627" s="326" t="s">
        <v>1750</v>
      </c>
      <c r="I1627" s="20" t="s">
        <v>1830</v>
      </c>
      <c r="J1627" s="10" t="s">
        <v>1748</v>
      </c>
      <c r="K1627" s="10" t="s">
        <v>1831</v>
      </c>
      <c r="L1627" s="10" t="s">
        <v>1734</v>
      </c>
      <c r="M1627" s="20"/>
      <c r="N1627" s="20"/>
      <c r="O1627" s="20"/>
    </row>
    <row r="1628" spans="1:15" ht="16.5" customHeight="1">
      <c r="A1628" s="12" t="s">
        <v>141</v>
      </c>
      <c r="B1628" s="13" t="s">
        <v>142</v>
      </c>
      <c r="C1628" s="321" t="s">
        <v>1466</v>
      </c>
      <c r="D1628" s="248" t="s">
        <v>1746</v>
      </c>
      <c r="E1628" s="118">
        <v>0.5</v>
      </c>
      <c r="F1628" s="322"/>
      <c r="G1628" s="248" t="s">
        <v>284</v>
      </c>
      <c r="H1628" s="326" t="s">
        <v>1750</v>
      </c>
      <c r="I1628" s="20" t="s">
        <v>1832</v>
      </c>
      <c r="J1628" s="10" t="s">
        <v>1748</v>
      </c>
      <c r="K1628" s="10" t="s">
        <v>1736</v>
      </c>
      <c r="L1628" s="20"/>
      <c r="M1628" s="20"/>
      <c r="N1628" s="20"/>
      <c r="O1628" s="20"/>
    </row>
    <row r="1629" spans="1:15" ht="16.5" customHeight="1">
      <c r="A1629" s="12" t="s">
        <v>144</v>
      </c>
      <c r="B1629" s="13" t="s">
        <v>145</v>
      </c>
      <c r="C1629" s="321" t="s">
        <v>1466</v>
      </c>
      <c r="D1629" s="248" t="s">
        <v>1746</v>
      </c>
      <c r="E1629" s="118">
        <v>0.5</v>
      </c>
      <c r="F1629" s="322"/>
      <c r="G1629" s="248" t="s">
        <v>284</v>
      </c>
      <c r="H1629" s="326" t="s">
        <v>1750</v>
      </c>
      <c r="I1629" s="20" t="s">
        <v>1785</v>
      </c>
      <c r="J1629" s="10" t="s">
        <v>1748</v>
      </c>
      <c r="K1629" s="10" t="s">
        <v>1737</v>
      </c>
      <c r="L1629" s="20"/>
      <c r="M1629" s="20"/>
      <c r="N1629" s="20"/>
      <c r="O1629" s="20"/>
    </row>
    <row r="1630" spans="1:15" ht="16.5" customHeight="1">
      <c r="A1630" s="12" t="s">
        <v>147</v>
      </c>
      <c r="B1630" s="13" t="s">
        <v>148</v>
      </c>
      <c r="C1630" s="321" t="s">
        <v>1466</v>
      </c>
      <c r="D1630" s="248" t="s">
        <v>1746</v>
      </c>
      <c r="E1630" s="118">
        <v>0.5</v>
      </c>
      <c r="F1630" s="322"/>
      <c r="G1630" s="248" t="s">
        <v>284</v>
      </c>
      <c r="H1630" s="326" t="s">
        <v>1750</v>
      </c>
      <c r="I1630" s="20" t="s">
        <v>1833</v>
      </c>
      <c r="J1630" s="10" t="s">
        <v>1748</v>
      </c>
      <c r="K1630" s="10" t="s">
        <v>1834</v>
      </c>
      <c r="L1630" s="20"/>
      <c r="M1630" s="20"/>
      <c r="N1630" s="20"/>
      <c r="O1630" s="20"/>
    </row>
    <row r="1631" spans="1:15" ht="16.5" customHeight="1">
      <c r="A1631" s="276" t="s">
        <v>151</v>
      </c>
      <c r="B1631" s="98" t="s">
        <v>152</v>
      </c>
      <c r="C1631" s="288" t="s">
        <v>1466</v>
      </c>
      <c r="D1631" s="95" t="s">
        <v>1746</v>
      </c>
      <c r="E1631" s="118">
        <v>0</v>
      </c>
      <c r="F1631" s="289"/>
      <c r="G1631" s="290" t="s">
        <v>11</v>
      </c>
      <c r="H1631" s="326" t="s">
        <v>1752</v>
      </c>
      <c r="I1631" s="134" t="s">
        <v>1835</v>
      </c>
      <c r="J1631" s="10" t="s">
        <v>1748</v>
      </c>
      <c r="K1631" s="10" t="s">
        <v>1836</v>
      </c>
      <c r="L1631" s="20"/>
      <c r="M1631" s="20"/>
      <c r="N1631" s="20"/>
      <c r="O1631" s="225"/>
    </row>
    <row r="1632" spans="1:15" ht="16.5" customHeight="1">
      <c r="A1632" s="276" t="s">
        <v>153</v>
      </c>
      <c r="B1632" s="98" t="s">
        <v>154</v>
      </c>
      <c r="C1632" s="288" t="s">
        <v>1466</v>
      </c>
      <c r="D1632" s="95" t="s">
        <v>1746</v>
      </c>
      <c r="E1632" s="118">
        <v>1</v>
      </c>
      <c r="F1632" s="289"/>
      <c r="G1632" s="290" t="s">
        <v>25</v>
      </c>
      <c r="H1632" s="326" t="s">
        <v>1754</v>
      </c>
      <c r="I1632" s="134"/>
      <c r="J1632" s="10" t="s">
        <v>1748</v>
      </c>
      <c r="K1632" s="10" t="s">
        <v>1837</v>
      </c>
      <c r="L1632" s="20"/>
      <c r="M1632" s="20"/>
      <c r="N1632" s="20"/>
      <c r="O1632" s="225"/>
    </row>
    <row r="1633" spans="1:15" ht="16.5" customHeight="1">
      <c r="A1633" s="280" t="s">
        <v>156</v>
      </c>
      <c r="B1633" s="107" t="s">
        <v>157</v>
      </c>
      <c r="C1633" s="293" t="s">
        <v>1466</v>
      </c>
      <c r="D1633" s="294" t="s">
        <v>1746</v>
      </c>
      <c r="E1633" s="118">
        <v>0</v>
      </c>
      <c r="F1633" s="289"/>
      <c r="G1633" s="295" t="s">
        <v>11</v>
      </c>
      <c r="H1633" s="326" t="s">
        <v>1752</v>
      </c>
      <c r="I1633" s="134" t="s">
        <v>1838</v>
      </c>
      <c r="J1633" s="30" t="s">
        <v>1748</v>
      </c>
      <c r="K1633" s="10" t="s">
        <v>1839</v>
      </c>
      <c r="L1633" s="20"/>
      <c r="M1633" s="111"/>
      <c r="N1633" s="111"/>
      <c r="O1633" s="225"/>
    </row>
    <row r="1634" spans="1:15" ht="16.5" customHeight="1">
      <c r="A1634" s="275" t="s">
        <v>2</v>
      </c>
      <c r="B1634" s="87" t="s">
        <v>3</v>
      </c>
      <c r="C1634" s="281" t="s">
        <v>1466</v>
      </c>
      <c r="D1634" s="228" t="s">
        <v>1840</v>
      </c>
      <c r="E1634" s="115">
        <v>0</v>
      </c>
      <c r="F1634" s="282"/>
      <c r="G1634" s="286" t="s">
        <v>11</v>
      </c>
      <c r="H1634" s="328" t="s">
        <v>1844</v>
      </c>
      <c r="I1634" s="327" t="s">
        <v>1841</v>
      </c>
      <c r="J1634" s="10" t="s">
        <v>1842</v>
      </c>
      <c r="K1634" s="9" t="s">
        <v>1843</v>
      </c>
      <c r="L1634" s="8"/>
      <c r="M1634" s="9"/>
      <c r="N1634" s="9"/>
      <c r="O1634" s="314"/>
    </row>
    <row r="1635" spans="1:15" ht="16.5" customHeight="1">
      <c r="A1635" s="276" t="s">
        <v>12</v>
      </c>
      <c r="B1635" s="98" t="s">
        <v>13</v>
      </c>
      <c r="C1635" s="288" t="s">
        <v>1466</v>
      </c>
      <c r="D1635" s="95" t="s">
        <v>1840</v>
      </c>
      <c r="E1635" s="118">
        <v>1</v>
      </c>
      <c r="F1635" s="289"/>
      <c r="G1635" s="290" t="s">
        <v>25</v>
      </c>
      <c r="H1635" s="299" t="s">
        <v>1846</v>
      </c>
      <c r="I1635" s="225"/>
      <c r="J1635" s="10" t="s">
        <v>1842</v>
      </c>
      <c r="K1635" s="10" t="s">
        <v>1845</v>
      </c>
      <c r="L1635" s="20"/>
      <c r="M1635" s="10"/>
      <c r="N1635" s="10"/>
      <c r="O1635" s="95"/>
    </row>
    <row r="1636" spans="1:15" ht="16.5" customHeight="1">
      <c r="A1636" s="276" t="s">
        <v>14</v>
      </c>
      <c r="B1636" s="98" t="s">
        <v>15</v>
      </c>
      <c r="C1636" s="288" t="s">
        <v>1466</v>
      </c>
      <c r="D1636" s="95" t="s">
        <v>1840</v>
      </c>
      <c r="E1636" s="118">
        <v>0.5</v>
      </c>
      <c r="F1636" s="289"/>
      <c r="G1636" s="290" t="s">
        <v>284</v>
      </c>
      <c r="H1636" s="299" t="s">
        <v>1849</v>
      </c>
      <c r="I1636" s="225" t="s">
        <v>1847</v>
      </c>
      <c r="J1636" s="10" t="s">
        <v>1842</v>
      </c>
      <c r="K1636" s="10" t="s">
        <v>1848</v>
      </c>
      <c r="L1636" s="20"/>
      <c r="M1636" s="20"/>
      <c r="N1636" s="20"/>
      <c r="O1636" s="95"/>
    </row>
    <row r="1637" spans="1:15" ht="16.5" customHeight="1">
      <c r="A1637" s="276" t="s">
        <v>16</v>
      </c>
      <c r="B1637" s="98" t="s">
        <v>17</v>
      </c>
      <c r="C1637" s="288" t="s">
        <v>1466</v>
      </c>
      <c r="D1637" s="95" t="s">
        <v>1840</v>
      </c>
      <c r="E1637" s="118">
        <v>0.5</v>
      </c>
      <c r="F1637" s="289"/>
      <c r="G1637" s="290" t="s">
        <v>284</v>
      </c>
      <c r="H1637" s="299" t="s">
        <v>1849</v>
      </c>
      <c r="I1637" s="225" t="s">
        <v>1850</v>
      </c>
      <c r="J1637" s="10" t="s">
        <v>1842</v>
      </c>
      <c r="K1637" s="10" t="s">
        <v>1851</v>
      </c>
      <c r="L1637" s="20"/>
      <c r="M1637" s="20"/>
      <c r="N1637" s="20"/>
      <c r="O1637" s="95"/>
    </row>
    <row r="1638" spans="1:15" ht="16.5" customHeight="1">
      <c r="A1638" s="276" t="s">
        <v>18</v>
      </c>
      <c r="B1638" s="98" t="s">
        <v>19</v>
      </c>
      <c r="C1638" s="288" t="s">
        <v>1466</v>
      </c>
      <c r="D1638" s="95" t="s">
        <v>1840</v>
      </c>
      <c r="E1638" s="118">
        <v>1</v>
      </c>
      <c r="F1638" s="289"/>
      <c r="G1638" s="290" t="s">
        <v>25</v>
      </c>
      <c r="H1638" s="299" t="s">
        <v>1846</v>
      </c>
      <c r="I1638" s="285"/>
      <c r="J1638" s="10" t="s">
        <v>1842</v>
      </c>
      <c r="K1638" s="10" t="s">
        <v>1852</v>
      </c>
      <c r="L1638" s="20"/>
      <c r="M1638" s="20"/>
      <c r="N1638" s="20"/>
      <c r="O1638" s="95"/>
    </row>
    <row r="1639" spans="1:15" ht="16.5" customHeight="1">
      <c r="A1639" s="276" t="s">
        <v>20</v>
      </c>
      <c r="B1639" s="98" t="s">
        <v>21</v>
      </c>
      <c r="C1639" s="288" t="s">
        <v>1466</v>
      </c>
      <c r="D1639" s="95" t="s">
        <v>1840</v>
      </c>
      <c r="E1639" s="118">
        <v>1</v>
      </c>
      <c r="F1639" s="289"/>
      <c r="G1639" s="290" t="s">
        <v>25</v>
      </c>
      <c r="H1639" s="299" t="s">
        <v>1846</v>
      </c>
      <c r="I1639" s="225"/>
      <c r="J1639" s="10" t="s">
        <v>1842</v>
      </c>
      <c r="K1639" s="10" t="s">
        <v>1853</v>
      </c>
      <c r="L1639" s="20"/>
      <c r="M1639" s="20"/>
      <c r="N1639" s="20"/>
      <c r="O1639" s="95"/>
    </row>
    <row r="1640" spans="1:15" ht="16.5" customHeight="1">
      <c r="A1640" s="276" t="s">
        <v>26</v>
      </c>
      <c r="B1640" s="98" t="s">
        <v>27</v>
      </c>
      <c r="C1640" s="288" t="s">
        <v>1466</v>
      </c>
      <c r="D1640" s="95" t="s">
        <v>1840</v>
      </c>
      <c r="E1640" s="118">
        <v>1</v>
      </c>
      <c r="F1640" s="289"/>
      <c r="G1640" s="290" t="s">
        <v>25</v>
      </c>
      <c r="H1640" s="299" t="s">
        <v>1846</v>
      </c>
      <c r="I1640" s="225"/>
      <c r="J1640" s="10" t="s">
        <v>1842</v>
      </c>
      <c r="K1640" s="10" t="s">
        <v>1854</v>
      </c>
      <c r="L1640" s="10"/>
      <c r="M1640" s="20"/>
      <c r="N1640" s="20"/>
      <c r="O1640" s="95"/>
    </row>
    <row r="1641" spans="1:15" ht="16.5" customHeight="1">
      <c r="A1641" s="276" t="s">
        <v>29</v>
      </c>
      <c r="B1641" s="98" t="s">
        <v>30</v>
      </c>
      <c r="C1641" s="288" t="s">
        <v>1466</v>
      </c>
      <c r="D1641" s="95" t="s">
        <v>1840</v>
      </c>
      <c r="E1641" s="118">
        <v>0.5</v>
      </c>
      <c r="F1641" s="289"/>
      <c r="G1641" s="290" t="s">
        <v>284</v>
      </c>
      <c r="H1641" s="299" t="s">
        <v>1849</v>
      </c>
      <c r="I1641" s="225" t="s">
        <v>1855</v>
      </c>
      <c r="J1641" s="10" t="s">
        <v>1842</v>
      </c>
      <c r="K1641" s="10" t="s">
        <v>1856</v>
      </c>
      <c r="L1641" s="20"/>
      <c r="M1641" s="20"/>
      <c r="N1641" s="20"/>
      <c r="O1641" s="95"/>
    </row>
    <row r="1642" spans="1:15" ht="16.5" customHeight="1">
      <c r="A1642" s="276" t="s">
        <v>32</v>
      </c>
      <c r="B1642" s="98" t="s">
        <v>33</v>
      </c>
      <c r="C1642" s="288" t="s">
        <v>1466</v>
      </c>
      <c r="D1642" s="95" t="s">
        <v>1840</v>
      </c>
      <c r="E1642" s="118">
        <v>1</v>
      </c>
      <c r="F1642" s="289"/>
      <c r="G1642" s="290" t="s">
        <v>25</v>
      </c>
      <c r="H1642" s="299" t="s">
        <v>1846</v>
      </c>
      <c r="I1642" s="225"/>
      <c r="J1642" s="10" t="s">
        <v>1842</v>
      </c>
      <c r="K1642" s="10" t="s">
        <v>1851</v>
      </c>
      <c r="L1642" s="20"/>
      <c r="M1642" s="20"/>
      <c r="N1642" s="20"/>
      <c r="O1642" s="95"/>
    </row>
    <row r="1643" spans="1:15" ht="16.5" customHeight="1">
      <c r="A1643" s="276" t="s">
        <v>34</v>
      </c>
      <c r="B1643" s="98" t="s">
        <v>35</v>
      </c>
      <c r="C1643" s="288" t="s">
        <v>1466</v>
      </c>
      <c r="D1643" s="95" t="s">
        <v>1840</v>
      </c>
      <c r="E1643" s="118">
        <v>0.5</v>
      </c>
      <c r="F1643" s="289"/>
      <c r="G1643" s="290" t="s">
        <v>284</v>
      </c>
      <c r="H1643" s="299" t="s">
        <v>1849</v>
      </c>
      <c r="I1643" s="225" t="s">
        <v>1857</v>
      </c>
      <c r="J1643" s="10" t="s">
        <v>1842</v>
      </c>
      <c r="K1643" s="10" t="s">
        <v>1858</v>
      </c>
      <c r="L1643" s="20"/>
      <c r="M1643" s="20"/>
      <c r="N1643" s="20"/>
      <c r="O1643" s="95"/>
    </row>
    <row r="1644" spans="1:15" ht="16.5" customHeight="1">
      <c r="A1644" s="276" t="s">
        <v>37</v>
      </c>
      <c r="B1644" s="98" t="s">
        <v>38</v>
      </c>
      <c r="C1644" s="288" t="s">
        <v>1466</v>
      </c>
      <c r="D1644" s="95" t="s">
        <v>1840</v>
      </c>
      <c r="E1644" s="118">
        <v>0.5</v>
      </c>
      <c r="F1644" s="289"/>
      <c r="G1644" s="290" t="s">
        <v>284</v>
      </c>
      <c r="H1644" s="299" t="s">
        <v>1849</v>
      </c>
      <c r="I1644" s="225" t="s">
        <v>1859</v>
      </c>
      <c r="J1644" s="10" t="s">
        <v>1842</v>
      </c>
      <c r="K1644" s="10" t="s">
        <v>1860</v>
      </c>
      <c r="L1644" s="10" t="s">
        <v>1861</v>
      </c>
      <c r="M1644" s="10"/>
      <c r="N1644" s="10"/>
      <c r="O1644" s="95"/>
    </row>
    <row r="1645" spans="1:15" ht="16.5" customHeight="1">
      <c r="A1645" s="276" t="s">
        <v>42</v>
      </c>
      <c r="B1645" s="98" t="s">
        <v>43</v>
      </c>
      <c r="C1645" s="288" t="s">
        <v>1466</v>
      </c>
      <c r="D1645" s="95" t="s">
        <v>1840</v>
      </c>
      <c r="E1645" s="118">
        <v>1</v>
      </c>
      <c r="F1645" s="289"/>
      <c r="G1645" s="290" t="s">
        <v>25</v>
      </c>
      <c r="H1645" s="299" t="s">
        <v>1846</v>
      </c>
      <c r="I1645" s="225"/>
      <c r="J1645" s="10" t="s">
        <v>1842</v>
      </c>
      <c r="K1645" s="10" t="s">
        <v>1862</v>
      </c>
      <c r="L1645" s="20"/>
      <c r="M1645" s="20"/>
      <c r="N1645" s="20"/>
      <c r="O1645" s="95"/>
    </row>
    <row r="1646" spans="1:15" ht="16.5" customHeight="1">
      <c r="A1646" s="276" t="s">
        <v>45</v>
      </c>
      <c r="B1646" s="98" t="s">
        <v>46</v>
      </c>
      <c r="C1646" s="288" t="s">
        <v>1466</v>
      </c>
      <c r="D1646" s="95" t="s">
        <v>1840</v>
      </c>
      <c r="E1646" s="118">
        <v>0.5</v>
      </c>
      <c r="F1646" s="289"/>
      <c r="G1646" s="290" t="s">
        <v>284</v>
      </c>
      <c r="H1646" s="299" t="s">
        <v>1849</v>
      </c>
      <c r="I1646" s="225" t="s">
        <v>1863</v>
      </c>
      <c r="J1646" s="10" t="s">
        <v>1842</v>
      </c>
      <c r="K1646" s="10" t="s">
        <v>1864</v>
      </c>
      <c r="L1646" s="10"/>
      <c r="M1646" s="20"/>
      <c r="N1646" s="20"/>
      <c r="O1646" s="95"/>
    </row>
    <row r="1647" spans="1:15" ht="16.5" customHeight="1">
      <c r="A1647" s="276" t="s">
        <v>47</v>
      </c>
      <c r="B1647" s="98" t="s">
        <v>48</v>
      </c>
      <c r="C1647" s="288" t="s">
        <v>1466</v>
      </c>
      <c r="D1647" s="95" t="s">
        <v>1840</v>
      </c>
      <c r="E1647" s="118">
        <v>1</v>
      </c>
      <c r="F1647" s="289"/>
      <c r="G1647" s="290" t="s">
        <v>25</v>
      </c>
      <c r="H1647" s="299" t="s">
        <v>1846</v>
      </c>
      <c r="I1647" s="225"/>
      <c r="J1647" s="10" t="s">
        <v>1842</v>
      </c>
      <c r="K1647" s="10" t="s">
        <v>1865</v>
      </c>
      <c r="L1647" s="10" t="s">
        <v>1866</v>
      </c>
      <c r="M1647" s="10" t="s">
        <v>1867</v>
      </c>
      <c r="N1647" s="10"/>
      <c r="O1647" s="95"/>
    </row>
    <row r="1648" spans="1:15" ht="16.5" customHeight="1">
      <c r="A1648" s="276" t="s">
        <v>50</v>
      </c>
      <c r="B1648" s="98" t="s">
        <v>51</v>
      </c>
      <c r="C1648" s="288" t="s">
        <v>1466</v>
      </c>
      <c r="D1648" s="95" t="s">
        <v>1840</v>
      </c>
      <c r="E1648" s="118">
        <v>0.5</v>
      </c>
      <c r="F1648" s="289"/>
      <c r="G1648" s="290" t="s">
        <v>284</v>
      </c>
      <c r="H1648" s="299" t="s">
        <v>1849</v>
      </c>
      <c r="I1648" s="225" t="s">
        <v>1868</v>
      </c>
      <c r="J1648" s="10" t="s">
        <v>1842</v>
      </c>
      <c r="K1648" s="10" t="s">
        <v>1869</v>
      </c>
      <c r="L1648" s="20"/>
      <c r="M1648" s="20"/>
      <c r="N1648" s="20"/>
      <c r="O1648" s="95"/>
    </row>
    <row r="1649" spans="1:15" ht="16.5" customHeight="1">
      <c r="A1649" s="276" t="s">
        <v>53</v>
      </c>
      <c r="B1649" s="98" t="s">
        <v>54</v>
      </c>
      <c r="C1649" s="288" t="s">
        <v>1466</v>
      </c>
      <c r="D1649" s="95" t="s">
        <v>1840</v>
      </c>
      <c r="E1649" s="118">
        <v>1</v>
      </c>
      <c r="F1649" s="289"/>
      <c r="G1649" s="290" t="s">
        <v>25</v>
      </c>
      <c r="H1649" s="299" t="s">
        <v>1846</v>
      </c>
      <c r="I1649" s="225"/>
      <c r="J1649" s="10" t="s">
        <v>1842</v>
      </c>
      <c r="K1649" s="10" t="s">
        <v>1870</v>
      </c>
      <c r="L1649" s="20"/>
      <c r="M1649" s="20"/>
      <c r="N1649" s="20"/>
      <c r="O1649" s="95"/>
    </row>
    <row r="1650" spans="1:15" ht="16.5" customHeight="1">
      <c r="A1650" s="276" t="s">
        <v>55</v>
      </c>
      <c r="B1650" s="98" t="s">
        <v>56</v>
      </c>
      <c r="C1650" s="288" t="s">
        <v>1466</v>
      </c>
      <c r="D1650" s="95" t="s">
        <v>1840</v>
      </c>
      <c r="E1650" s="118">
        <v>1</v>
      </c>
      <c r="F1650" s="289"/>
      <c r="G1650" s="290" t="s">
        <v>25</v>
      </c>
      <c r="H1650" s="299" t="s">
        <v>1846</v>
      </c>
      <c r="I1650" s="225"/>
      <c r="J1650" s="10" t="s">
        <v>1842</v>
      </c>
      <c r="K1650" s="10" t="s">
        <v>1871</v>
      </c>
      <c r="L1650" s="20"/>
      <c r="M1650" s="20"/>
      <c r="N1650" s="20"/>
      <c r="O1650" s="95"/>
    </row>
    <row r="1651" spans="1:15" ht="16.5" customHeight="1">
      <c r="A1651" s="276" t="s">
        <v>57</v>
      </c>
      <c r="B1651" s="98" t="s">
        <v>58</v>
      </c>
      <c r="C1651" s="288" t="s">
        <v>1466</v>
      </c>
      <c r="D1651" s="95" t="s">
        <v>1840</v>
      </c>
      <c r="E1651" s="118">
        <v>1</v>
      </c>
      <c r="F1651" s="289"/>
      <c r="G1651" s="290" t="s">
        <v>25</v>
      </c>
      <c r="H1651" s="299" t="s">
        <v>1846</v>
      </c>
      <c r="I1651" s="225"/>
      <c r="J1651" s="10" t="s">
        <v>1842</v>
      </c>
      <c r="K1651" s="10" t="s">
        <v>1872</v>
      </c>
      <c r="L1651" s="10" t="s">
        <v>1873</v>
      </c>
      <c r="M1651" s="10"/>
      <c r="N1651" s="20"/>
      <c r="O1651" s="95"/>
    </row>
    <row r="1652" spans="1:15" ht="16.5" customHeight="1">
      <c r="A1652" s="276" t="s">
        <v>61</v>
      </c>
      <c r="B1652" s="98" t="s">
        <v>62</v>
      </c>
      <c r="C1652" s="288" t="s">
        <v>1466</v>
      </c>
      <c r="D1652" s="95" t="s">
        <v>1840</v>
      </c>
      <c r="E1652" s="118">
        <v>0.5</v>
      </c>
      <c r="F1652" s="289"/>
      <c r="G1652" s="290" t="s">
        <v>284</v>
      </c>
      <c r="H1652" s="299" t="s">
        <v>1849</v>
      </c>
      <c r="I1652" s="225" t="s">
        <v>1874</v>
      </c>
      <c r="J1652" s="10" t="s">
        <v>1842</v>
      </c>
      <c r="K1652" s="10"/>
      <c r="L1652" s="20"/>
      <c r="M1652" s="20"/>
      <c r="N1652" s="20"/>
      <c r="O1652" s="95"/>
    </row>
    <row r="1653" spans="1:15" ht="16.5" customHeight="1">
      <c r="A1653" s="276" t="s">
        <v>63</v>
      </c>
      <c r="B1653" s="98" t="s">
        <v>64</v>
      </c>
      <c r="C1653" s="288" t="s">
        <v>1466</v>
      </c>
      <c r="D1653" s="95" t="s">
        <v>1840</v>
      </c>
      <c r="E1653" s="118">
        <v>1</v>
      </c>
      <c r="F1653" s="289"/>
      <c r="G1653" s="290" t="s">
        <v>25</v>
      </c>
      <c r="H1653" s="299" t="s">
        <v>1846</v>
      </c>
      <c r="I1653" s="225"/>
      <c r="J1653" s="10" t="s">
        <v>1842</v>
      </c>
      <c r="K1653" s="10" t="s">
        <v>1875</v>
      </c>
      <c r="L1653" s="20"/>
      <c r="M1653" s="20"/>
      <c r="N1653" s="20"/>
      <c r="O1653" s="95"/>
    </row>
    <row r="1654" spans="1:15" ht="16.5" customHeight="1">
      <c r="A1654" s="276" t="s">
        <v>67</v>
      </c>
      <c r="B1654" s="98" t="s">
        <v>68</v>
      </c>
      <c r="C1654" s="288" t="s">
        <v>1466</v>
      </c>
      <c r="D1654" s="95" t="s">
        <v>1840</v>
      </c>
      <c r="E1654" s="118">
        <v>0.5</v>
      </c>
      <c r="F1654" s="289"/>
      <c r="G1654" s="290" t="s">
        <v>284</v>
      </c>
      <c r="H1654" s="299" t="s">
        <v>1849</v>
      </c>
      <c r="I1654" s="225" t="s">
        <v>1876</v>
      </c>
      <c r="J1654" s="10" t="s">
        <v>1842</v>
      </c>
      <c r="K1654" s="10" t="s">
        <v>1877</v>
      </c>
      <c r="L1654" s="20"/>
      <c r="M1654" s="20"/>
      <c r="N1654" s="20"/>
      <c r="O1654" s="95"/>
    </row>
    <row r="1655" spans="1:15" ht="16.5" customHeight="1">
      <c r="A1655" s="276" t="s">
        <v>71</v>
      </c>
      <c r="B1655" s="98" t="s">
        <v>72</v>
      </c>
      <c r="C1655" s="288" t="s">
        <v>1466</v>
      </c>
      <c r="D1655" s="95" t="s">
        <v>1840</v>
      </c>
      <c r="E1655" s="118">
        <v>1</v>
      </c>
      <c r="F1655" s="289"/>
      <c r="G1655" s="290" t="s">
        <v>25</v>
      </c>
      <c r="H1655" s="299" t="s">
        <v>1846</v>
      </c>
      <c r="I1655" s="225"/>
      <c r="J1655" s="10" t="s">
        <v>1842</v>
      </c>
      <c r="K1655" s="10" t="s">
        <v>1878</v>
      </c>
      <c r="L1655" s="20"/>
      <c r="M1655" s="20"/>
      <c r="N1655" s="20"/>
      <c r="O1655" s="95"/>
    </row>
    <row r="1656" spans="1:15" ht="16.5" customHeight="1">
      <c r="A1656" s="276" t="s">
        <v>74</v>
      </c>
      <c r="B1656" s="98" t="s">
        <v>75</v>
      </c>
      <c r="C1656" s="288" t="s">
        <v>1466</v>
      </c>
      <c r="D1656" s="95" t="s">
        <v>1840</v>
      </c>
      <c r="E1656" s="118">
        <v>1</v>
      </c>
      <c r="F1656" s="289"/>
      <c r="G1656" s="290" t="s">
        <v>25</v>
      </c>
      <c r="H1656" s="299" t="s">
        <v>1846</v>
      </c>
      <c r="I1656" s="225"/>
      <c r="J1656" s="10" t="s">
        <v>1842</v>
      </c>
      <c r="K1656" s="10" t="s">
        <v>1879</v>
      </c>
      <c r="L1656" s="10" t="s">
        <v>1880</v>
      </c>
      <c r="M1656" s="20"/>
      <c r="N1656" s="20"/>
      <c r="O1656" s="95"/>
    </row>
    <row r="1657" spans="1:15" ht="16.5" customHeight="1">
      <c r="A1657" s="276" t="s">
        <v>76</v>
      </c>
      <c r="B1657" s="98" t="s">
        <v>77</v>
      </c>
      <c r="C1657" s="288" t="s">
        <v>1466</v>
      </c>
      <c r="D1657" s="95" t="s">
        <v>1840</v>
      </c>
      <c r="E1657" s="118">
        <v>1</v>
      </c>
      <c r="F1657" s="289"/>
      <c r="G1657" s="290" t="s">
        <v>25</v>
      </c>
      <c r="H1657" s="299" t="s">
        <v>1846</v>
      </c>
      <c r="I1657" s="225"/>
      <c r="J1657" s="10" t="s">
        <v>1842</v>
      </c>
      <c r="K1657" s="10"/>
      <c r="L1657" s="20"/>
      <c r="M1657" s="20"/>
      <c r="N1657" s="20"/>
      <c r="O1657" s="95"/>
    </row>
    <row r="1658" spans="1:15" ht="16.5" customHeight="1">
      <c r="A1658" s="276" t="s">
        <v>80</v>
      </c>
      <c r="B1658" s="98" t="s">
        <v>81</v>
      </c>
      <c r="C1658" s="288" t="s">
        <v>1466</v>
      </c>
      <c r="D1658" s="95" t="s">
        <v>1840</v>
      </c>
      <c r="E1658" s="118">
        <v>0.5</v>
      </c>
      <c r="F1658" s="289"/>
      <c r="G1658" s="290" t="s">
        <v>284</v>
      </c>
      <c r="H1658" s="299" t="s">
        <v>1849</v>
      </c>
      <c r="I1658" s="225" t="s">
        <v>1881</v>
      </c>
      <c r="J1658" s="10" t="s">
        <v>1842</v>
      </c>
      <c r="K1658" s="10" t="s">
        <v>1882</v>
      </c>
      <c r="L1658" s="20"/>
      <c r="M1658" s="20"/>
      <c r="N1658" s="20"/>
      <c r="O1658" s="95"/>
    </row>
    <row r="1659" spans="1:15" ht="16.5" customHeight="1">
      <c r="A1659" s="276" t="s">
        <v>83</v>
      </c>
      <c r="B1659" s="98" t="s">
        <v>84</v>
      </c>
      <c r="C1659" s="288" t="s">
        <v>1466</v>
      </c>
      <c r="D1659" s="95" t="s">
        <v>1840</v>
      </c>
      <c r="E1659" s="118">
        <v>0.5</v>
      </c>
      <c r="F1659" s="289"/>
      <c r="G1659" s="290" t="s">
        <v>284</v>
      </c>
      <c r="H1659" s="299" t="s">
        <v>1849</v>
      </c>
      <c r="I1659" s="225" t="s">
        <v>1883</v>
      </c>
      <c r="J1659" s="10" t="s">
        <v>1842</v>
      </c>
      <c r="K1659" s="10" t="s">
        <v>1884</v>
      </c>
      <c r="L1659" s="10" t="s">
        <v>1885</v>
      </c>
      <c r="M1659" s="20"/>
      <c r="N1659" s="20"/>
      <c r="O1659" s="95"/>
    </row>
    <row r="1660" spans="1:15" ht="16.5" customHeight="1">
      <c r="A1660" s="276" t="s">
        <v>86</v>
      </c>
      <c r="B1660" s="98" t="s">
        <v>87</v>
      </c>
      <c r="C1660" s="288" t="s">
        <v>1466</v>
      </c>
      <c r="D1660" s="95" t="s">
        <v>1840</v>
      </c>
      <c r="E1660" s="118">
        <v>1</v>
      </c>
      <c r="F1660" s="289"/>
      <c r="G1660" s="290" t="s">
        <v>25</v>
      </c>
      <c r="H1660" s="299" t="s">
        <v>1846</v>
      </c>
      <c r="I1660" s="225"/>
      <c r="J1660" s="10" t="s">
        <v>1842</v>
      </c>
      <c r="K1660" s="10" t="s">
        <v>1886</v>
      </c>
      <c r="L1660" s="20"/>
      <c r="M1660" s="20"/>
      <c r="N1660" s="20"/>
      <c r="O1660" s="95"/>
    </row>
    <row r="1661" spans="1:15" ht="16.5" customHeight="1">
      <c r="A1661" s="276" t="s">
        <v>89</v>
      </c>
      <c r="B1661" s="98" t="s">
        <v>90</v>
      </c>
      <c r="C1661" s="288" t="s">
        <v>1466</v>
      </c>
      <c r="D1661" s="95" t="s">
        <v>1840</v>
      </c>
      <c r="E1661" s="118">
        <v>1</v>
      </c>
      <c r="F1661" s="289"/>
      <c r="G1661" s="290" t="s">
        <v>25</v>
      </c>
      <c r="H1661" s="299" t="s">
        <v>1846</v>
      </c>
      <c r="I1661" s="225"/>
      <c r="J1661" s="10" t="s">
        <v>1842</v>
      </c>
      <c r="K1661" s="10"/>
      <c r="L1661" s="20"/>
      <c r="M1661" s="20"/>
      <c r="N1661" s="20"/>
      <c r="O1661" s="95"/>
    </row>
    <row r="1662" spans="1:15" ht="16.5" customHeight="1">
      <c r="A1662" s="276" t="s">
        <v>91</v>
      </c>
      <c r="B1662" s="98" t="s">
        <v>92</v>
      </c>
      <c r="C1662" s="288" t="s">
        <v>1466</v>
      </c>
      <c r="D1662" s="95" t="s">
        <v>1840</v>
      </c>
      <c r="E1662" s="118">
        <v>0.5</v>
      </c>
      <c r="F1662" s="289"/>
      <c r="G1662" s="290" t="s">
        <v>284</v>
      </c>
      <c r="H1662" s="299" t="s">
        <v>1849</v>
      </c>
      <c r="I1662" s="225" t="s">
        <v>1887</v>
      </c>
      <c r="J1662" s="10" t="s">
        <v>1842</v>
      </c>
      <c r="K1662" s="10" t="s">
        <v>1888</v>
      </c>
      <c r="L1662" s="20"/>
      <c r="M1662" s="20"/>
      <c r="N1662" s="20"/>
      <c r="O1662" s="95"/>
    </row>
    <row r="1663" spans="1:15" ht="16.5" customHeight="1">
      <c r="A1663" s="276" t="s">
        <v>94</v>
      </c>
      <c r="B1663" s="98" t="s">
        <v>95</v>
      </c>
      <c r="C1663" s="288" t="s">
        <v>1466</v>
      </c>
      <c r="D1663" s="95" t="s">
        <v>1840</v>
      </c>
      <c r="E1663" s="118">
        <v>0.5</v>
      </c>
      <c r="F1663" s="289"/>
      <c r="G1663" s="290" t="s">
        <v>284</v>
      </c>
      <c r="H1663" s="299" t="s">
        <v>1849</v>
      </c>
      <c r="I1663" s="225" t="s">
        <v>1889</v>
      </c>
      <c r="J1663" s="10" t="s">
        <v>1842</v>
      </c>
      <c r="K1663" s="10" t="s">
        <v>1890</v>
      </c>
      <c r="L1663" s="10" t="s">
        <v>1891</v>
      </c>
      <c r="M1663" s="20"/>
      <c r="N1663" s="20"/>
      <c r="O1663" s="95"/>
    </row>
    <row r="1664" spans="1:15" ht="16.5" customHeight="1">
      <c r="A1664" s="276" t="s">
        <v>96</v>
      </c>
      <c r="B1664" s="98" t="s">
        <v>97</v>
      </c>
      <c r="C1664" s="288" t="s">
        <v>1466</v>
      </c>
      <c r="D1664" s="95" t="s">
        <v>1840</v>
      </c>
      <c r="E1664" s="118">
        <v>1</v>
      </c>
      <c r="F1664" s="289"/>
      <c r="G1664" s="290" t="s">
        <v>25</v>
      </c>
      <c r="H1664" s="299" t="s">
        <v>1846</v>
      </c>
      <c r="I1664" s="225"/>
      <c r="J1664" s="10" t="s">
        <v>1842</v>
      </c>
      <c r="K1664" s="10" t="s">
        <v>1892</v>
      </c>
      <c r="L1664" s="20"/>
      <c r="M1664" s="20"/>
      <c r="N1664" s="20"/>
      <c r="O1664" s="95"/>
    </row>
    <row r="1665" spans="1:15" ht="16.5" customHeight="1">
      <c r="A1665" s="276" t="s">
        <v>100</v>
      </c>
      <c r="B1665" s="98" t="s">
        <v>101</v>
      </c>
      <c r="C1665" s="288" t="s">
        <v>1466</v>
      </c>
      <c r="D1665" s="95" t="s">
        <v>1840</v>
      </c>
      <c r="E1665" s="118">
        <v>1</v>
      </c>
      <c r="F1665" s="289"/>
      <c r="G1665" s="290" t="s">
        <v>25</v>
      </c>
      <c r="H1665" s="299" t="s">
        <v>1846</v>
      </c>
      <c r="I1665" s="225"/>
      <c r="J1665" s="10" t="s">
        <v>1842</v>
      </c>
      <c r="K1665" s="10" t="s">
        <v>1893</v>
      </c>
      <c r="L1665" s="20"/>
      <c r="M1665" s="20"/>
      <c r="N1665" s="20"/>
      <c r="O1665" s="95"/>
    </row>
    <row r="1666" spans="1:15" ht="16.5" customHeight="1">
      <c r="A1666" s="276" t="s">
        <v>102</v>
      </c>
      <c r="B1666" s="98" t="s">
        <v>103</v>
      </c>
      <c r="C1666" s="288" t="s">
        <v>1466</v>
      </c>
      <c r="D1666" s="95" t="s">
        <v>1840</v>
      </c>
      <c r="E1666" s="118">
        <v>1</v>
      </c>
      <c r="F1666" s="289"/>
      <c r="G1666" s="290" t="s">
        <v>25</v>
      </c>
      <c r="H1666" s="299" t="s">
        <v>1846</v>
      </c>
      <c r="I1666" s="225"/>
      <c r="J1666" s="10" t="s">
        <v>1842</v>
      </c>
      <c r="K1666" s="10" t="s">
        <v>1894</v>
      </c>
      <c r="L1666" s="20"/>
      <c r="M1666" s="20"/>
      <c r="N1666" s="20"/>
      <c r="O1666" s="95"/>
    </row>
    <row r="1667" spans="1:15" ht="16.5" customHeight="1">
      <c r="A1667" s="276" t="s">
        <v>107</v>
      </c>
      <c r="B1667" s="98" t="s">
        <v>108</v>
      </c>
      <c r="C1667" s="288" t="s">
        <v>1466</v>
      </c>
      <c r="D1667" s="95" t="s">
        <v>1840</v>
      </c>
      <c r="E1667" s="118">
        <v>0.5</v>
      </c>
      <c r="F1667" s="289"/>
      <c r="G1667" s="290" t="s">
        <v>284</v>
      </c>
      <c r="H1667" s="299" t="s">
        <v>1849</v>
      </c>
      <c r="I1667" s="225" t="s">
        <v>1895</v>
      </c>
      <c r="J1667" s="10" t="s">
        <v>1842</v>
      </c>
      <c r="K1667" s="10" t="s">
        <v>1851</v>
      </c>
      <c r="L1667" s="20"/>
      <c r="M1667" s="20"/>
      <c r="N1667" s="20"/>
      <c r="O1667" s="95"/>
    </row>
    <row r="1668" spans="1:15" ht="16.5" customHeight="1">
      <c r="A1668" s="276" t="s">
        <v>110</v>
      </c>
      <c r="B1668" s="98" t="s">
        <v>111</v>
      </c>
      <c r="C1668" s="288" t="s">
        <v>1466</v>
      </c>
      <c r="D1668" s="95" t="s">
        <v>1840</v>
      </c>
      <c r="E1668" s="118">
        <v>1</v>
      </c>
      <c r="F1668" s="289"/>
      <c r="G1668" s="290" t="s">
        <v>25</v>
      </c>
      <c r="H1668" s="299" t="s">
        <v>1846</v>
      </c>
      <c r="I1668" s="225"/>
      <c r="J1668" s="10" t="s">
        <v>1842</v>
      </c>
      <c r="K1668" s="10" t="s">
        <v>1896</v>
      </c>
      <c r="L1668" s="20"/>
      <c r="M1668" s="20"/>
      <c r="N1668" s="20"/>
      <c r="O1668" s="95"/>
    </row>
    <row r="1669" spans="1:15" ht="16.5" customHeight="1">
      <c r="A1669" s="276" t="s">
        <v>112</v>
      </c>
      <c r="B1669" s="98" t="s">
        <v>113</v>
      </c>
      <c r="C1669" s="288" t="s">
        <v>1466</v>
      </c>
      <c r="D1669" s="95" t="s">
        <v>1840</v>
      </c>
      <c r="E1669" s="118">
        <v>1</v>
      </c>
      <c r="F1669" s="289"/>
      <c r="G1669" s="290" t="s">
        <v>25</v>
      </c>
      <c r="H1669" s="299" t="s">
        <v>1846</v>
      </c>
      <c r="I1669" s="225"/>
      <c r="J1669" s="10" t="s">
        <v>1842</v>
      </c>
      <c r="K1669" s="10" t="s">
        <v>1897</v>
      </c>
      <c r="L1669" s="20"/>
      <c r="M1669" s="20"/>
      <c r="N1669" s="20"/>
      <c r="O1669" s="95"/>
    </row>
    <row r="1670" spans="1:15" ht="16.5" customHeight="1">
      <c r="A1670" s="276" t="s">
        <v>116</v>
      </c>
      <c r="B1670" s="98" t="s">
        <v>117</v>
      </c>
      <c r="C1670" s="288" t="s">
        <v>1466</v>
      </c>
      <c r="D1670" s="95" t="s">
        <v>1840</v>
      </c>
      <c r="E1670" s="118">
        <v>0.5</v>
      </c>
      <c r="F1670" s="289"/>
      <c r="G1670" s="290" t="s">
        <v>284</v>
      </c>
      <c r="H1670" s="299" t="s">
        <v>1849</v>
      </c>
      <c r="I1670" s="225" t="s">
        <v>1898</v>
      </c>
      <c r="J1670" s="10" t="s">
        <v>1842</v>
      </c>
      <c r="K1670" s="10" t="s">
        <v>1899</v>
      </c>
      <c r="L1670" s="10" t="s">
        <v>1900</v>
      </c>
      <c r="M1670" s="20"/>
      <c r="N1670" s="20"/>
      <c r="O1670" s="95"/>
    </row>
    <row r="1671" spans="1:15" ht="16.5" customHeight="1">
      <c r="A1671" s="276" t="s">
        <v>119</v>
      </c>
      <c r="B1671" s="98" t="s">
        <v>120</v>
      </c>
      <c r="C1671" s="288" t="s">
        <v>1466</v>
      </c>
      <c r="D1671" s="95" t="s">
        <v>1840</v>
      </c>
      <c r="E1671" s="118">
        <v>1</v>
      </c>
      <c r="F1671" s="289"/>
      <c r="G1671" s="290" t="s">
        <v>25</v>
      </c>
      <c r="H1671" s="299" t="s">
        <v>1846</v>
      </c>
      <c r="I1671" s="225"/>
      <c r="J1671" s="10" t="s">
        <v>1842</v>
      </c>
      <c r="K1671" s="10" t="s">
        <v>1901</v>
      </c>
      <c r="L1671" s="20"/>
      <c r="M1671" s="20"/>
      <c r="N1671" s="20"/>
      <c r="O1671" s="95"/>
    </row>
    <row r="1672" spans="1:15" ht="16.5" customHeight="1">
      <c r="A1672" s="276" t="s">
        <v>122</v>
      </c>
      <c r="B1672" s="98" t="s">
        <v>123</v>
      </c>
      <c r="C1672" s="288" t="s">
        <v>1466</v>
      </c>
      <c r="D1672" s="95" t="s">
        <v>1840</v>
      </c>
      <c r="E1672" s="118">
        <v>1</v>
      </c>
      <c r="F1672" s="289"/>
      <c r="G1672" s="290" t="s">
        <v>25</v>
      </c>
      <c r="H1672" s="299" t="s">
        <v>1846</v>
      </c>
      <c r="I1672" s="225" t="s">
        <v>1902</v>
      </c>
      <c r="J1672" s="10" t="s">
        <v>1842</v>
      </c>
      <c r="K1672" s="10" t="s">
        <v>1903</v>
      </c>
      <c r="L1672" s="10" t="s">
        <v>1904</v>
      </c>
      <c r="M1672" s="20"/>
      <c r="N1672" s="20"/>
      <c r="O1672" s="95"/>
    </row>
    <row r="1673" spans="1:15" ht="16.5" customHeight="1">
      <c r="A1673" s="276" t="s">
        <v>125</v>
      </c>
      <c r="B1673" s="98" t="s">
        <v>126</v>
      </c>
      <c r="C1673" s="288" t="s">
        <v>1466</v>
      </c>
      <c r="D1673" s="95" t="s">
        <v>1840</v>
      </c>
      <c r="E1673" s="118">
        <v>1</v>
      </c>
      <c r="F1673" s="289"/>
      <c r="G1673" s="290" t="s">
        <v>25</v>
      </c>
      <c r="H1673" s="299" t="s">
        <v>1846</v>
      </c>
      <c r="I1673" s="225"/>
      <c r="J1673" s="10" t="s">
        <v>1842</v>
      </c>
      <c r="K1673" s="10" t="s">
        <v>1905</v>
      </c>
      <c r="L1673" s="20"/>
      <c r="M1673" s="20"/>
      <c r="N1673" s="20"/>
      <c r="O1673" s="95"/>
    </row>
    <row r="1674" spans="1:15" ht="16.5" customHeight="1">
      <c r="A1674" s="276" t="s">
        <v>127</v>
      </c>
      <c r="B1674" s="98" t="s">
        <v>128</v>
      </c>
      <c r="C1674" s="288" t="s">
        <v>1466</v>
      </c>
      <c r="D1674" s="95" t="s">
        <v>1840</v>
      </c>
      <c r="E1674" s="118">
        <v>0.5</v>
      </c>
      <c r="F1674" s="289"/>
      <c r="G1674" s="290" t="s">
        <v>284</v>
      </c>
      <c r="H1674" s="299" t="s">
        <v>1849</v>
      </c>
      <c r="I1674" s="225" t="s">
        <v>1906</v>
      </c>
      <c r="J1674" s="10" t="s">
        <v>1842</v>
      </c>
      <c r="K1674" s="10" t="s">
        <v>1907</v>
      </c>
      <c r="L1674" s="20"/>
      <c r="M1674" s="20"/>
      <c r="N1674" s="20"/>
      <c r="O1674" s="95"/>
    </row>
    <row r="1675" spans="1:15" ht="16.5" customHeight="1">
      <c r="A1675" s="276" t="s">
        <v>129</v>
      </c>
      <c r="B1675" s="98" t="s">
        <v>130</v>
      </c>
      <c r="C1675" s="288" t="s">
        <v>1466</v>
      </c>
      <c r="D1675" s="95" t="s">
        <v>1840</v>
      </c>
      <c r="E1675" s="118">
        <v>1</v>
      </c>
      <c r="F1675" s="289"/>
      <c r="G1675" s="290" t="s">
        <v>25</v>
      </c>
      <c r="H1675" s="299" t="s">
        <v>1846</v>
      </c>
      <c r="I1675" s="225"/>
      <c r="J1675" s="10" t="s">
        <v>1842</v>
      </c>
      <c r="K1675" s="10" t="s">
        <v>1908</v>
      </c>
      <c r="L1675" s="20"/>
      <c r="M1675" s="20"/>
      <c r="N1675" s="20"/>
      <c r="O1675" s="95"/>
    </row>
    <row r="1676" spans="1:15" ht="16.5" customHeight="1">
      <c r="A1676" s="276" t="s">
        <v>132</v>
      </c>
      <c r="B1676" s="98" t="s">
        <v>133</v>
      </c>
      <c r="C1676" s="288" t="s">
        <v>1466</v>
      </c>
      <c r="D1676" s="95" t="s">
        <v>1840</v>
      </c>
      <c r="E1676" s="118">
        <v>1</v>
      </c>
      <c r="F1676" s="289"/>
      <c r="G1676" s="290" t="s">
        <v>25</v>
      </c>
      <c r="H1676" s="299" t="s">
        <v>1846</v>
      </c>
      <c r="I1676" s="225"/>
      <c r="J1676" s="10" t="s">
        <v>1842</v>
      </c>
      <c r="K1676" s="10" t="s">
        <v>1909</v>
      </c>
      <c r="L1676" s="20"/>
      <c r="M1676" s="20"/>
      <c r="N1676" s="20"/>
      <c r="O1676" s="95"/>
    </row>
    <row r="1677" spans="1:15" ht="16.5" customHeight="1">
      <c r="A1677" s="276" t="s">
        <v>134</v>
      </c>
      <c r="B1677" s="98" t="s">
        <v>135</v>
      </c>
      <c r="C1677" s="288" t="s">
        <v>1466</v>
      </c>
      <c r="D1677" s="95" t="s">
        <v>1840</v>
      </c>
      <c r="E1677" s="118">
        <v>0.5</v>
      </c>
      <c r="F1677" s="289"/>
      <c r="G1677" s="290" t="s">
        <v>284</v>
      </c>
      <c r="H1677" s="299" t="s">
        <v>1849</v>
      </c>
      <c r="I1677" s="285" t="s">
        <v>1910</v>
      </c>
      <c r="J1677" s="10" t="s">
        <v>1842</v>
      </c>
      <c r="K1677" s="10" t="s">
        <v>1911</v>
      </c>
      <c r="L1677" s="20"/>
      <c r="M1677" s="20"/>
      <c r="N1677" s="20"/>
      <c r="O1677" s="329"/>
    </row>
    <row r="1678" spans="1:15" ht="16.5" customHeight="1">
      <c r="A1678" s="276" t="s">
        <v>139</v>
      </c>
      <c r="B1678" s="98" t="s">
        <v>140</v>
      </c>
      <c r="C1678" s="288" t="s">
        <v>1466</v>
      </c>
      <c r="D1678" s="95" t="s">
        <v>1840</v>
      </c>
      <c r="E1678" s="118">
        <v>1</v>
      </c>
      <c r="F1678" s="289"/>
      <c r="G1678" s="290" t="s">
        <v>25</v>
      </c>
      <c r="H1678" s="299" t="s">
        <v>1846</v>
      </c>
      <c r="I1678" s="225"/>
      <c r="J1678" s="10" t="s">
        <v>1842</v>
      </c>
      <c r="K1678" s="10" t="s">
        <v>1912</v>
      </c>
      <c r="L1678" s="10" t="s">
        <v>1913</v>
      </c>
      <c r="M1678" s="10" t="s">
        <v>1914</v>
      </c>
      <c r="N1678" s="20"/>
      <c r="O1678" s="95"/>
    </row>
    <row r="1679" spans="1:15" ht="16.5" customHeight="1">
      <c r="A1679" s="276" t="s">
        <v>141</v>
      </c>
      <c r="B1679" s="98" t="s">
        <v>142</v>
      </c>
      <c r="C1679" s="288" t="s">
        <v>1466</v>
      </c>
      <c r="D1679" s="95" t="s">
        <v>1840</v>
      </c>
      <c r="E1679" s="118">
        <v>0.5</v>
      </c>
      <c r="F1679" s="289"/>
      <c r="G1679" s="290" t="s">
        <v>284</v>
      </c>
      <c r="H1679" s="299" t="s">
        <v>1849</v>
      </c>
      <c r="I1679" s="225" t="s">
        <v>1915</v>
      </c>
      <c r="J1679" s="10" t="s">
        <v>1842</v>
      </c>
      <c r="K1679" s="10" t="s">
        <v>1736</v>
      </c>
      <c r="L1679" s="10" t="s">
        <v>1916</v>
      </c>
      <c r="M1679" s="10" t="s">
        <v>1917</v>
      </c>
      <c r="N1679" s="20"/>
      <c r="O1679" s="95"/>
    </row>
    <row r="1680" spans="1:15" ht="16.5" customHeight="1">
      <c r="A1680" s="276" t="s">
        <v>144</v>
      </c>
      <c r="B1680" s="98" t="s">
        <v>145</v>
      </c>
      <c r="C1680" s="288" t="s">
        <v>1466</v>
      </c>
      <c r="D1680" s="95" t="s">
        <v>1840</v>
      </c>
      <c r="E1680" s="118">
        <v>1</v>
      </c>
      <c r="F1680" s="289"/>
      <c r="G1680" s="290" t="s">
        <v>25</v>
      </c>
      <c r="H1680" s="299" t="s">
        <v>1846</v>
      </c>
      <c r="I1680" s="225"/>
      <c r="J1680" s="10" t="s">
        <v>1842</v>
      </c>
      <c r="K1680" s="10" t="s">
        <v>1918</v>
      </c>
      <c r="L1680" s="20"/>
      <c r="M1680" s="20"/>
      <c r="N1680" s="20"/>
      <c r="O1680" s="95"/>
    </row>
    <row r="1681" spans="1:15" ht="16.5" customHeight="1">
      <c r="A1681" s="276" t="s">
        <v>147</v>
      </c>
      <c r="B1681" s="98" t="s">
        <v>148</v>
      </c>
      <c r="C1681" s="288" t="s">
        <v>1466</v>
      </c>
      <c r="D1681" s="95" t="s">
        <v>1840</v>
      </c>
      <c r="E1681" s="118">
        <v>1</v>
      </c>
      <c r="F1681" s="289"/>
      <c r="G1681" s="290" t="s">
        <v>25</v>
      </c>
      <c r="H1681" s="299" t="s">
        <v>1846</v>
      </c>
      <c r="I1681" s="225"/>
      <c r="J1681" s="10" t="s">
        <v>1842</v>
      </c>
      <c r="K1681" s="10" t="s">
        <v>1919</v>
      </c>
      <c r="L1681" s="20"/>
      <c r="M1681" s="20"/>
      <c r="N1681" s="20"/>
      <c r="O1681" s="95"/>
    </row>
    <row r="1682" spans="1:15" ht="16.5" customHeight="1">
      <c r="A1682" s="276" t="s">
        <v>151</v>
      </c>
      <c r="B1682" s="98" t="s">
        <v>152</v>
      </c>
      <c r="C1682" s="288" t="s">
        <v>1466</v>
      </c>
      <c r="D1682" s="95" t="s">
        <v>1840</v>
      </c>
      <c r="E1682" s="118">
        <v>1</v>
      </c>
      <c r="F1682" s="289"/>
      <c r="G1682" s="290" t="s">
        <v>25</v>
      </c>
      <c r="H1682" s="299" t="s">
        <v>1846</v>
      </c>
      <c r="I1682" s="225"/>
      <c r="J1682" s="10" t="s">
        <v>1842</v>
      </c>
      <c r="K1682" s="10" t="s">
        <v>1920</v>
      </c>
      <c r="L1682" s="20"/>
      <c r="M1682" s="20"/>
      <c r="N1682" s="20"/>
      <c r="O1682" s="95"/>
    </row>
    <row r="1683" spans="1:15" ht="16.5" customHeight="1">
      <c r="A1683" s="276" t="s">
        <v>153</v>
      </c>
      <c r="B1683" s="98" t="s">
        <v>154</v>
      </c>
      <c r="C1683" s="288" t="s">
        <v>1466</v>
      </c>
      <c r="D1683" s="95" t="s">
        <v>1840</v>
      </c>
      <c r="E1683" s="118">
        <v>1</v>
      </c>
      <c r="F1683" s="289"/>
      <c r="G1683" s="290" t="s">
        <v>25</v>
      </c>
      <c r="H1683" s="299" t="s">
        <v>1846</v>
      </c>
      <c r="I1683" s="225"/>
      <c r="J1683" s="10" t="s">
        <v>1842</v>
      </c>
      <c r="K1683" s="10" t="s">
        <v>1921</v>
      </c>
      <c r="L1683" s="330"/>
      <c r="M1683" s="330"/>
      <c r="N1683" s="20"/>
      <c r="O1683" s="95"/>
    </row>
    <row r="1684" spans="1:15" ht="16.5" customHeight="1">
      <c r="A1684" s="280" t="s">
        <v>156</v>
      </c>
      <c r="B1684" s="107" t="s">
        <v>157</v>
      </c>
      <c r="C1684" s="293" t="s">
        <v>1466</v>
      </c>
      <c r="D1684" s="294" t="s">
        <v>1840</v>
      </c>
      <c r="E1684" s="119">
        <v>0.5</v>
      </c>
      <c r="F1684" s="304"/>
      <c r="G1684" s="295" t="s">
        <v>284</v>
      </c>
      <c r="H1684" s="318" t="s">
        <v>1849</v>
      </c>
      <c r="I1684" s="331" t="s">
        <v>1922</v>
      </c>
      <c r="J1684" s="10" t="s">
        <v>1842</v>
      </c>
      <c r="K1684" s="30" t="s">
        <v>1923</v>
      </c>
      <c r="L1684" s="30" t="s">
        <v>1924</v>
      </c>
      <c r="M1684" s="332"/>
      <c r="N1684" s="111"/>
      <c r="O1684" s="294"/>
    </row>
    <row r="1685" spans="1:15" ht="16.5" customHeight="1">
      <c r="A1685" s="87" t="s">
        <v>2</v>
      </c>
      <c r="B1685" s="87" t="s">
        <v>3</v>
      </c>
      <c r="C1685" s="99" t="s">
        <v>1925</v>
      </c>
      <c r="D1685" s="219" t="s">
        <v>1926</v>
      </c>
      <c r="E1685" s="333">
        <v>0</v>
      </c>
      <c r="F1685" s="334"/>
      <c r="G1685" s="206" t="s">
        <v>11</v>
      </c>
      <c r="H1685" s="205" t="s">
        <v>1928</v>
      </c>
      <c r="I1685" s="222"/>
      <c r="J1685" s="9" t="s">
        <v>1927</v>
      </c>
      <c r="K1685" s="9"/>
      <c r="L1685" s="9"/>
      <c r="M1685" s="9"/>
      <c r="N1685" s="92"/>
      <c r="O1685" s="207"/>
    </row>
    <row r="1686" spans="1:15" ht="16.5" customHeight="1">
      <c r="A1686" s="98" t="s">
        <v>12</v>
      </c>
      <c r="B1686" s="98" t="s">
        <v>13</v>
      </c>
      <c r="C1686" s="99" t="s">
        <v>1925</v>
      </c>
      <c r="D1686" s="89" t="s">
        <v>1926</v>
      </c>
      <c r="E1686" s="335">
        <v>0</v>
      </c>
      <c r="F1686" s="336"/>
      <c r="G1686" s="210" t="s">
        <v>11</v>
      </c>
      <c r="H1686" s="209" t="s">
        <v>1928</v>
      </c>
      <c r="I1686" s="203"/>
      <c r="J1686" s="10" t="s">
        <v>1927</v>
      </c>
      <c r="K1686" s="10"/>
      <c r="L1686" s="10"/>
      <c r="M1686" s="10"/>
      <c r="N1686" s="89"/>
      <c r="O1686" s="114"/>
    </row>
    <row r="1687" spans="1:15" ht="16.5" customHeight="1">
      <c r="A1687" s="98" t="s">
        <v>14</v>
      </c>
      <c r="B1687" s="98" t="s">
        <v>15</v>
      </c>
      <c r="C1687" s="99" t="s">
        <v>1925</v>
      </c>
      <c r="D1687" s="89" t="s">
        <v>1926</v>
      </c>
      <c r="E1687" s="335">
        <v>0</v>
      </c>
      <c r="F1687" s="336"/>
      <c r="G1687" s="210" t="s">
        <v>11</v>
      </c>
      <c r="H1687" s="209" t="s">
        <v>1928</v>
      </c>
      <c r="I1687" s="203"/>
      <c r="J1687" s="10" t="s">
        <v>1927</v>
      </c>
      <c r="K1687" s="10"/>
      <c r="L1687" s="10"/>
      <c r="M1687" s="10"/>
      <c r="N1687" s="89"/>
      <c r="O1687" s="114"/>
    </row>
    <row r="1688" spans="1:15" ht="16.5" customHeight="1">
      <c r="A1688" s="98" t="s">
        <v>16</v>
      </c>
      <c r="B1688" s="98" t="s">
        <v>17</v>
      </c>
      <c r="C1688" s="99" t="s">
        <v>1925</v>
      </c>
      <c r="D1688" s="89" t="s">
        <v>1926</v>
      </c>
      <c r="E1688" s="335">
        <v>0</v>
      </c>
      <c r="F1688" s="336"/>
      <c r="G1688" s="210" t="s">
        <v>11</v>
      </c>
      <c r="H1688" s="209" t="s">
        <v>1928</v>
      </c>
      <c r="I1688" s="203"/>
      <c r="J1688" s="10" t="s">
        <v>1927</v>
      </c>
      <c r="K1688" s="10"/>
      <c r="L1688" s="10"/>
      <c r="M1688" s="10"/>
      <c r="N1688" s="89"/>
      <c r="O1688" s="114"/>
    </row>
    <row r="1689" spans="1:15" ht="16.5" customHeight="1">
      <c r="A1689" s="98" t="s">
        <v>18</v>
      </c>
      <c r="B1689" s="98" t="s">
        <v>19</v>
      </c>
      <c r="C1689" s="99" t="s">
        <v>1925</v>
      </c>
      <c r="D1689" s="89" t="s">
        <v>1926</v>
      </c>
      <c r="E1689" s="335">
        <v>1</v>
      </c>
      <c r="F1689" s="337"/>
      <c r="G1689" s="210" t="s">
        <v>25</v>
      </c>
      <c r="H1689" s="209" t="s">
        <v>1931</v>
      </c>
      <c r="I1689" s="203" t="s">
        <v>1929</v>
      </c>
      <c r="J1689" s="10" t="s">
        <v>1930</v>
      </c>
      <c r="K1689" s="10"/>
      <c r="L1689" s="10"/>
      <c r="M1689" s="10"/>
      <c r="N1689" s="89"/>
      <c r="O1689" s="114"/>
    </row>
    <row r="1690" spans="1:15" ht="16.5" customHeight="1">
      <c r="A1690" s="98" t="s">
        <v>20</v>
      </c>
      <c r="B1690" s="98" t="s">
        <v>21</v>
      </c>
      <c r="C1690" s="99" t="s">
        <v>1925</v>
      </c>
      <c r="D1690" s="89" t="s">
        <v>1926</v>
      </c>
      <c r="E1690" s="335">
        <v>1</v>
      </c>
      <c r="F1690" s="336"/>
      <c r="G1690" s="210" t="s">
        <v>25</v>
      </c>
      <c r="H1690" s="209" t="s">
        <v>1931</v>
      </c>
      <c r="I1690" s="203" t="s">
        <v>1932</v>
      </c>
      <c r="J1690" s="10" t="s">
        <v>1933</v>
      </c>
      <c r="K1690" s="10" t="s">
        <v>1934</v>
      </c>
      <c r="L1690" s="10" t="s">
        <v>1935</v>
      </c>
      <c r="M1690" s="10"/>
      <c r="N1690" s="89"/>
      <c r="O1690" s="114"/>
    </row>
    <row r="1691" spans="1:15" ht="16.5" customHeight="1">
      <c r="A1691" s="98" t="s">
        <v>26</v>
      </c>
      <c r="B1691" s="98" t="s">
        <v>27</v>
      </c>
      <c r="C1691" s="99" t="s">
        <v>1925</v>
      </c>
      <c r="D1691" s="89" t="s">
        <v>1926</v>
      </c>
      <c r="E1691" s="224">
        <v>0</v>
      </c>
      <c r="F1691" s="338"/>
      <c r="G1691" s="210" t="s">
        <v>11</v>
      </c>
      <c r="H1691" s="209" t="s">
        <v>1928</v>
      </c>
      <c r="I1691" s="203" t="s">
        <v>1936</v>
      </c>
      <c r="J1691" s="10" t="s">
        <v>1927</v>
      </c>
      <c r="K1691" s="10" t="s">
        <v>1937</v>
      </c>
      <c r="L1691" s="10"/>
      <c r="M1691" s="10"/>
      <c r="N1691" s="89"/>
      <c r="O1691" s="114"/>
    </row>
    <row r="1692" spans="1:15" ht="16.5" customHeight="1">
      <c r="A1692" s="98" t="s">
        <v>29</v>
      </c>
      <c r="B1692" s="98" t="s">
        <v>30</v>
      </c>
      <c r="C1692" s="99" t="s">
        <v>1925</v>
      </c>
      <c r="D1692" s="89" t="s">
        <v>1926</v>
      </c>
      <c r="E1692" s="335">
        <v>1</v>
      </c>
      <c r="F1692" s="338"/>
      <c r="G1692" s="210" t="s">
        <v>25</v>
      </c>
      <c r="H1692" s="209" t="s">
        <v>1931</v>
      </c>
      <c r="I1692" s="203" t="s">
        <v>1938</v>
      </c>
      <c r="J1692" s="10" t="s">
        <v>1939</v>
      </c>
      <c r="K1692" s="10" t="s">
        <v>1940</v>
      </c>
      <c r="L1692" s="10" t="s">
        <v>1941</v>
      </c>
      <c r="M1692" s="10"/>
      <c r="N1692" s="89"/>
      <c r="O1692" s="114"/>
    </row>
    <row r="1693" spans="1:15" ht="16.5" customHeight="1">
      <c r="A1693" s="98" t="s">
        <v>32</v>
      </c>
      <c r="B1693" s="98" t="s">
        <v>33</v>
      </c>
      <c r="C1693" s="99" t="s">
        <v>1925</v>
      </c>
      <c r="D1693" s="89" t="s">
        <v>1926</v>
      </c>
      <c r="E1693" s="335">
        <v>0</v>
      </c>
      <c r="F1693" s="338"/>
      <c r="G1693" s="210" t="s">
        <v>11</v>
      </c>
      <c r="H1693" s="209" t="s">
        <v>1928</v>
      </c>
      <c r="I1693" s="203"/>
      <c r="J1693" s="10" t="s">
        <v>1927</v>
      </c>
      <c r="K1693" s="10" t="s">
        <v>1016</v>
      </c>
      <c r="L1693" s="10"/>
      <c r="M1693" s="10"/>
      <c r="N1693" s="89"/>
      <c r="O1693" s="114"/>
    </row>
    <row r="1694" spans="1:15" ht="16.5" customHeight="1">
      <c r="A1694" s="98" t="s">
        <v>34</v>
      </c>
      <c r="B1694" s="98" t="s">
        <v>35</v>
      </c>
      <c r="C1694" s="99" t="s">
        <v>1925</v>
      </c>
      <c r="D1694" s="89" t="s">
        <v>1926</v>
      </c>
      <c r="E1694" s="335">
        <v>1</v>
      </c>
      <c r="F1694" s="338"/>
      <c r="G1694" s="210" t="s">
        <v>25</v>
      </c>
      <c r="H1694" s="209" t="s">
        <v>1931</v>
      </c>
      <c r="I1694" s="203" t="s">
        <v>1942</v>
      </c>
      <c r="J1694" s="10" t="s">
        <v>1943</v>
      </c>
      <c r="K1694" s="10"/>
      <c r="L1694" s="10"/>
      <c r="M1694" s="10"/>
      <c r="N1694" s="89"/>
      <c r="O1694" s="114"/>
    </row>
    <row r="1695" spans="1:15" ht="16.5" customHeight="1">
      <c r="A1695" s="98" t="s">
        <v>37</v>
      </c>
      <c r="B1695" s="98" t="s">
        <v>38</v>
      </c>
      <c r="C1695" s="99" t="s">
        <v>1925</v>
      </c>
      <c r="D1695" s="89" t="s">
        <v>1926</v>
      </c>
      <c r="E1695" s="335">
        <v>0</v>
      </c>
      <c r="F1695" s="338"/>
      <c r="G1695" s="210" t="s">
        <v>11</v>
      </c>
      <c r="H1695" s="209" t="s">
        <v>1928</v>
      </c>
      <c r="I1695" s="203"/>
      <c r="J1695" s="10" t="s">
        <v>1927</v>
      </c>
      <c r="K1695" s="10" t="s">
        <v>1016</v>
      </c>
      <c r="L1695" s="10"/>
      <c r="M1695" s="10"/>
      <c r="N1695" s="89"/>
      <c r="O1695" s="114"/>
    </row>
    <row r="1696" spans="1:15" ht="16.5" customHeight="1">
      <c r="A1696" s="98" t="s">
        <v>42</v>
      </c>
      <c r="B1696" s="98" t="s">
        <v>43</v>
      </c>
      <c r="C1696" s="99" t="s">
        <v>1925</v>
      </c>
      <c r="D1696" s="89" t="s">
        <v>1926</v>
      </c>
      <c r="E1696" s="335">
        <v>0</v>
      </c>
      <c r="F1696" s="336"/>
      <c r="G1696" s="210" t="s">
        <v>11</v>
      </c>
      <c r="H1696" s="209" t="s">
        <v>1928</v>
      </c>
      <c r="I1696" s="203"/>
      <c r="J1696" s="10" t="s">
        <v>1927</v>
      </c>
      <c r="K1696" s="10" t="s">
        <v>1016</v>
      </c>
      <c r="L1696" s="10"/>
      <c r="M1696" s="10"/>
      <c r="N1696" s="89"/>
      <c r="O1696" s="114"/>
    </row>
    <row r="1697" spans="1:15" ht="16.5" customHeight="1">
      <c r="A1697" s="98" t="s">
        <v>45</v>
      </c>
      <c r="B1697" s="98" t="s">
        <v>46</v>
      </c>
      <c r="C1697" s="99" t="s">
        <v>1925</v>
      </c>
      <c r="D1697" s="89" t="s">
        <v>1926</v>
      </c>
      <c r="E1697" s="224">
        <v>1</v>
      </c>
      <c r="F1697" s="336"/>
      <c r="G1697" s="210" t="s">
        <v>25</v>
      </c>
      <c r="H1697" s="209" t="s">
        <v>1931</v>
      </c>
      <c r="I1697" s="203" t="s">
        <v>1944</v>
      </c>
      <c r="J1697" s="10" t="s">
        <v>1945</v>
      </c>
      <c r="K1697" s="10" t="s">
        <v>1946</v>
      </c>
      <c r="L1697" s="10"/>
      <c r="M1697" s="10"/>
      <c r="N1697" s="89"/>
      <c r="O1697" s="114"/>
    </row>
    <row r="1698" spans="1:15" ht="16.5" customHeight="1">
      <c r="A1698" s="98" t="s">
        <v>47</v>
      </c>
      <c r="B1698" s="98" t="s">
        <v>48</v>
      </c>
      <c r="C1698" s="99" t="s">
        <v>1925</v>
      </c>
      <c r="D1698" s="89" t="s">
        <v>1926</v>
      </c>
      <c r="E1698" s="335">
        <v>1</v>
      </c>
      <c r="F1698" s="336"/>
      <c r="G1698" s="210" t="s">
        <v>25</v>
      </c>
      <c r="H1698" s="209" t="s">
        <v>1931</v>
      </c>
      <c r="I1698" s="203" t="s">
        <v>1947</v>
      </c>
      <c r="J1698" s="10" t="s">
        <v>1948</v>
      </c>
      <c r="K1698" s="10" t="s">
        <v>1016</v>
      </c>
      <c r="L1698" s="10" t="s">
        <v>1949</v>
      </c>
      <c r="M1698" s="10"/>
      <c r="N1698" s="89"/>
      <c r="O1698" s="114"/>
    </row>
    <row r="1699" spans="1:15" ht="16.5" customHeight="1">
      <c r="A1699" s="98" t="s">
        <v>50</v>
      </c>
      <c r="B1699" s="98" t="s">
        <v>51</v>
      </c>
      <c r="C1699" s="99" t="s">
        <v>1925</v>
      </c>
      <c r="D1699" s="89" t="s">
        <v>1926</v>
      </c>
      <c r="E1699" s="335">
        <v>0</v>
      </c>
      <c r="F1699" s="336"/>
      <c r="G1699" s="210" t="s">
        <v>11</v>
      </c>
      <c r="H1699" s="209" t="s">
        <v>1928</v>
      </c>
      <c r="I1699" s="203"/>
      <c r="J1699" s="10" t="s">
        <v>1927</v>
      </c>
      <c r="K1699" s="10"/>
      <c r="L1699" s="10"/>
      <c r="M1699" s="10"/>
      <c r="N1699" s="89"/>
      <c r="O1699" s="114"/>
    </row>
    <row r="1700" spans="1:15" ht="16.5" customHeight="1">
      <c r="A1700" s="98" t="s">
        <v>53</v>
      </c>
      <c r="B1700" s="98" t="s">
        <v>54</v>
      </c>
      <c r="C1700" s="99" t="s">
        <v>1925</v>
      </c>
      <c r="D1700" s="89" t="s">
        <v>1926</v>
      </c>
      <c r="E1700" s="335">
        <v>0</v>
      </c>
      <c r="F1700" s="336"/>
      <c r="G1700" s="210" t="s">
        <v>11</v>
      </c>
      <c r="H1700" s="209" t="s">
        <v>1928</v>
      </c>
      <c r="I1700" s="203"/>
      <c r="J1700" s="10" t="s">
        <v>1927</v>
      </c>
      <c r="K1700" s="10" t="s">
        <v>1016</v>
      </c>
      <c r="L1700" s="10"/>
      <c r="M1700" s="10"/>
      <c r="N1700" s="89"/>
      <c r="O1700" s="114"/>
    </row>
    <row r="1701" spans="1:15" ht="16.5" customHeight="1">
      <c r="A1701" s="98" t="s">
        <v>55</v>
      </c>
      <c r="B1701" s="98" t="s">
        <v>56</v>
      </c>
      <c r="C1701" s="99" t="s">
        <v>1925</v>
      </c>
      <c r="D1701" s="89" t="s">
        <v>1926</v>
      </c>
      <c r="E1701" s="335">
        <v>0</v>
      </c>
      <c r="F1701" s="336"/>
      <c r="G1701" s="210" t="s">
        <v>11</v>
      </c>
      <c r="H1701" s="209" t="s">
        <v>1928</v>
      </c>
      <c r="I1701" s="203"/>
      <c r="J1701" s="10" t="s">
        <v>1927</v>
      </c>
      <c r="K1701" s="10" t="s">
        <v>1016</v>
      </c>
      <c r="L1701" s="10"/>
      <c r="M1701" s="10"/>
      <c r="N1701" s="89"/>
      <c r="O1701" s="114"/>
    </row>
    <row r="1702" spans="1:15" ht="16.5" customHeight="1">
      <c r="A1702" s="98" t="s">
        <v>57</v>
      </c>
      <c r="B1702" s="98" t="s">
        <v>58</v>
      </c>
      <c r="C1702" s="99" t="s">
        <v>1925</v>
      </c>
      <c r="D1702" s="89" t="s">
        <v>1926</v>
      </c>
      <c r="E1702" s="335">
        <v>0</v>
      </c>
      <c r="F1702" s="336"/>
      <c r="G1702" s="210" t="s">
        <v>11</v>
      </c>
      <c r="H1702" s="209" t="s">
        <v>1928</v>
      </c>
      <c r="I1702" s="203"/>
      <c r="J1702" s="10" t="s">
        <v>1927</v>
      </c>
      <c r="K1702" s="10" t="s">
        <v>1016</v>
      </c>
      <c r="L1702" s="10"/>
      <c r="M1702" s="10"/>
      <c r="N1702" s="89"/>
      <c r="O1702" s="114"/>
    </row>
    <row r="1703" spans="1:15" ht="16.5" customHeight="1">
      <c r="A1703" s="98" t="s">
        <v>61</v>
      </c>
      <c r="B1703" s="98" t="s">
        <v>62</v>
      </c>
      <c r="C1703" s="99" t="s">
        <v>1925</v>
      </c>
      <c r="D1703" s="89" t="s">
        <v>1926</v>
      </c>
      <c r="E1703" s="335">
        <v>0</v>
      </c>
      <c r="F1703" s="336"/>
      <c r="G1703" s="210" t="s">
        <v>11</v>
      </c>
      <c r="H1703" s="209" t="s">
        <v>1928</v>
      </c>
      <c r="I1703" s="203"/>
      <c r="J1703" s="10" t="s">
        <v>1927</v>
      </c>
      <c r="K1703" s="10" t="s">
        <v>1016</v>
      </c>
      <c r="L1703" s="10"/>
      <c r="M1703" s="10"/>
      <c r="N1703" s="89"/>
      <c r="O1703" s="114"/>
    </row>
    <row r="1704" spans="1:15" ht="16.5" customHeight="1">
      <c r="A1704" s="98" t="s">
        <v>63</v>
      </c>
      <c r="B1704" s="98" t="s">
        <v>64</v>
      </c>
      <c r="C1704" s="99" t="s">
        <v>1925</v>
      </c>
      <c r="D1704" s="89" t="s">
        <v>1926</v>
      </c>
      <c r="E1704" s="335">
        <v>0</v>
      </c>
      <c r="F1704" s="338"/>
      <c r="G1704" s="210" t="s">
        <v>11</v>
      </c>
      <c r="H1704" s="209" t="s">
        <v>1928</v>
      </c>
      <c r="I1704" s="203" t="s">
        <v>1950</v>
      </c>
      <c r="J1704" s="10" t="s">
        <v>1951</v>
      </c>
      <c r="K1704" s="10"/>
      <c r="L1704" s="10"/>
      <c r="M1704" s="10"/>
      <c r="N1704" s="89"/>
      <c r="O1704" s="114"/>
    </row>
    <row r="1705" spans="1:15" ht="16.5" customHeight="1">
      <c r="A1705" s="98" t="s">
        <v>67</v>
      </c>
      <c r="B1705" s="98" t="s">
        <v>68</v>
      </c>
      <c r="C1705" s="99" t="s">
        <v>1925</v>
      </c>
      <c r="D1705" s="89" t="s">
        <v>1926</v>
      </c>
      <c r="E1705" s="335">
        <v>0</v>
      </c>
      <c r="F1705" s="336"/>
      <c r="G1705" s="210" t="s">
        <v>11</v>
      </c>
      <c r="H1705" s="209" t="s">
        <v>1928</v>
      </c>
      <c r="I1705" s="203"/>
      <c r="J1705" s="10" t="s">
        <v>1952</v>
      </c>
      <c r="K1705" s="10" t="s">
        <v>1953</v>
      </c>
      <c r="L1705" s="10" t="s">
        <v>1954</v>
      </c>
      <c r="M1705" s="102" t="s">
        <v>1955</v>
      </c>
      <c r="N1705" s="89" t="s">
        <v>1016</v>
      </c>
      <c r="O1705" s="114"/>
    </row>
    <row r="1706" spans="1:15" ht="16.5" customHeight="1">
      <c r="A1706" s="98" t="s">
        <v>71</v>
      </c>
      <c r="B1706" s="98" t="s">
        <v>72</v>
      </c>
      <c r="C1706" s="99" t="s">
        <v>1925</v>
      </c>
      <c r="D1706" s="89" t="s">
        <v>1926</v>
      </c>
      <c r="E1706" s="335">
        <v>1</v>
      </c>
      <c r="F1706" s="336"/>
      <c r="G1706" s="210" t="s">
        <v>25</v>
      </c>
      <c r="H1706" s="209" t="s">
        <v>1931</v>
      </c>
      <c r="I1706" s="203" t="s">
        <v>1956</v>
      </c>
      <c r="J1706" s="10" t="s">
        <v>1957</v>
      </c>
      <c r="K1706" s="20" t="s">
        <v>1958</v>
      </c>
      <c r="L1706" s="10" t="s">
        <v>1016</v>
      </c>
      <c r="M1706" s="10" t="s">
        <v>1016</v>
      </c>
      <c r="N1706" s="89"/>
      <c r="O1706" s="114"/>
    </row>
    <row r="1707" spans="1:15" ht="16.5" customHeight="1">
      <c r="A1707" s="98" t="s">
        <v>74</v>
      </c>
      <c r="B1707" s="98" t="s">
        <v>75</v>
      </c>
      <c r="C1707" s="99" t="s">
        <v>1925</v>
      </c>
      <c r="D1707" s="89" t="s">
        <v>1926</v>
      </c>
      <c r="E1707" s="335">
        <v>0</v>
      </c>
      <c r="F1707" s="336"/>
      <c r="G1707" s="210" t="s">
        <v>11</v>
      </c>
      <c r="H1707" s="209" t="s">
        <v>1928</v>
      </c>
      <c r="I1707" s="203"/>
      <c r="J1707" s="10" t="s">
        <v>1927</v>
      </c>
      <c r="K1707" s="10" t="s">
        <v>1016</v>
      </c>
      <c r="L1707" s="10"/>
      <c r="M1707" s="10"/>
      <c r="N1707" s="89"/>
      <c r="O1707" s="114"/>
    </row>
    <row r="1708" spans="1:15" ht="16.5" customHeight="1">
      <c r="A1708" s="98" t="s">
        <v>76</v>
      </c>
      <c r="B1708" s="98" t="s">
        <v>77</v>
      </c>
      <c r="C1708" s="99" t="s">
        <v>1925</v>
      </c>
      <c r="D1708" s="89" t="s">
        <v>1926</v>
      </c>
      <c r="E1708" s="335">
        <v>1</v>
      </c>
      <c r="F1708" s="336"/>
      <c r="G1708" s="210" t="s">
        <v>25</v>
      </c>
      <c r="H1708" s="209" t="s">
        <v>1931</v>
      </c>
      <c r="I1708" s="203" t="s">
        <v>1959</v>
      </c>
      <c r="J1708" s="102" t="s">
        <v>1960</v>
      </c>
      <c r="K1708" s="10" t="s">
        <v>1961</v>
      </c>
      <c r="L1708" s="10" t="s">
        <v>1962</v>
      </c>
      <c r="M1708" s="10" t="s">
        <v>1016</v>
      </c>
      <c r="N1708" s="89"/>
      <c r="O1708" s="114"/>
    </row>
    <row r="1709" spans="1:15" ht="16.5" customHeight="1">
      <c r="A1709" s="98" t="s">
        <v>80</v>
      </c>
      <c r="B1709" s="98" t="s">
        <v>81</v>
      </c>
      <c r="C1709" s="99" t="s">
        <v>1925</v>
      </c>
      <c r="D1709" s="89" t="s">
        <v>1926</v>
      </c>
      <c r="E1709" s="335">
        <v>0</v>
      </c>
      <c r="F1709" s="336"/>
      <c r="G1709" s="210" t="s">
        <v>11</v>
      </c>
      <c r="H1709" s="209" t="s">
        <v>1928</v>
      </c>
      <c r="I1709" s="203"/>
      <c r="J1709" s="10" t="s">
        <v>1927</v>
      </c>
      <c r="K1709" s="10"/>
      <c r="L1709" s="10"/>
      <c r="M1709" s="89"/>
      <c r="N1709" s="10"/>
      <c r="O1709" s="114"/>
    </row>
    <row r="1710" spans="1:15" ht="16.5" customHeight="1">
      <c r="A1710" s="98" t="s">
        <v>83</v>
      </c>
      <c r="B1710" s="98" t="s">
        <v>84</v>
      </c>
      <c r="C1710" s="99" t="s">
        <v>1925</v>
      </c>
      <c r="D1710" s="89" t="s">
        <v>1926</v>
      </c>
      <c r="E1710" s="335">
        <v>0</v>
      </c>
      <c r="F1710" s="336"/>
      <c r="G1710" s="210" t="s">
        <v>11</v>
      </c>
      <c r="H1710" s="209" t="s">
        <v>1928</v>
      </c>
      <c r="I1710" s="203"/>
      <c r="J1710" s="10" t="s">
        <v>1927</v>
      </c>
      <c r="K1710" s="10" t="s">
        <v>1016</v>
      </c>
      <c r="L1710" s="10"/>
      <c r="M1710" s="89"/>
      <c r="N1710" s="10"/>
      <c r="O1710" s="114"/>
    </row>
    <row r="1711" spans="1:15" ht="16.5" customHeight="1">
      <c r="A1711" s="98" t="s">
        <v>86</v>
      </c>
      <c r="B1711" s="98" t="s">
        <v>87</v>
      </c>
      <c r="C1711" s="99" t="s">
        <v>1925</v>
      </c>
      <c r="D1711" s="89" t="s">
        <v>1926</v>
      </c>
      <c r="E1711" s="335">
        <v>0</v>
      </c>
      <c r="F1711" s="336"/>
      <c r="G1711" s="210" t="s">
        <v>11</v>
      </c>
      <c r="H1711" s="209" t="s">
        <v>1928</v>
      </c>
      <c r="I1711" s="203"/>
      <c r="J1711" s="10" t="s">
        <v>1927</v>
      </c>
      <c r="K1711" s="10" t="s">
        <v>1016</v>
      </c>
      <c r="L1711" s="10"/>
      <c r="M1711" s="89"/>
      <c r="N1711" s="10"/>
      <c r="O1711" s="114"/>
    </row>
    <row r="1712" spans="1:15" ht="16.5" customHeight="1">
      <c r="A1712" s="98" t="s">
        <v>89</v>
      </c>
      <c r="B1712" s="98" t="s">
        <v>90</v>
      </c>
      <c r="C1712" s="99" t="s">
        <v>1925</v>
      </c>
      <c r="D1712" s="89" t="s">
        <v>1926</v>
      </c>
      <c r="E1712" s="335">
        <v>0</v>
      </c>
      <c r="F1712" s="336"/>
      <c r="G1712" s="210" t="s">
        <v>11</v>
      </c>
      <c r="H1712" s="209" t="s">
        <v>1928</v>
      </c>
      <c r="I1712" s="203"/>
      <c r="J1712" s="10" t="s">
        <v>1927</v>
      </c>
      <c r="K1712" s="10" t="s">
        <v>1016</v>
      </c>
      <c r="L1712" s="10"/>
      <c r="M1712" s="89"/>
      <c r="N1712" s="10"/>
      <c r="O1712" s="114"/>
    </row>
    <row r="1713" spans="1:15" ht="16.5" customHeight="1">
      <c r="A1713" s="98" t="s">
        <v>91</v>
      </c>
      <c r="B1713" s="98" t="s">
        <v>92</v>
      </c>
      <c r="C1713" s="99" t="s">
        <v>1925</v>
      </c>
      <c r="D1713" s="89" t="s">
        <v>1926</v>
      </c>
      <c r="E1713" s="335">
        <v>1</v>
      </c>
      <c r="F1713" s="338"/>
      <c r="G1713" s="210" t="s">
        <v>25</v>
      </c>
      <c r="H1713" s="209" t="s">
        <v>1931</v>
      </c>
      <c r="I1713" s="89" t="s">
        <v>1963</v>
      </c>
      <c r="J1713" s="76" t="s">
        <v>1964</v>
      </c>
      <c r="K1713" s="10" t="s">
        <v>1965</v>
      </c>
      <c r="L1713" s="10" t="s">
        <v>1966</v>
      </c>
      <c r="M1713" s="10"/>
      <c r="N1713" s="10"/>
      <c r="O1713" s="103"/>
    </row>
    <row r="1714" spans="1:15" ht="16.5" customHeight="1">
      <c r="A1714" s="98" t="s">
        <v>94</v>
      </c>
      <c r="B1714" s="98" t="s">
        <v>95</v>
      </c>
      <c r="C1714" s="99" t="s">
        <v>1925</v>
      </c>
      <c r="D1714" s="89" t="s">
        <v>1926</v>
      </c>
      <c r="E1714" s="335">
        <v>0</v>
      </c>
      <c r="F1714" s="336"/>
      <c r="G1714" s="210" t="s">
        <v>11</v>
      </c>
      <c r="H1714" s="209" t="s">
        <v>1928</v>
      </c>
      <c r="I1714" s="203"/>
      <c r="J1714" s="10" t="s">
        <v>1927</v>
      </c>
      <c r="K1714" s="10" t="s">
        <v>1016</v>
      </c>
      <c r="L1714" s="10"/>
      <c r="M1714" s="10"/>
      <c r="N1714" s="89"/>
      <c r="O1714" s="114"/>
    </row>
    <row r="1715" spans="1:15" ht="16.5" customHeight="1">
      <c r="A1715" s="98" t="s">
        <v>96</v>
      </c>
      <c r="B1715" s="98" t="s">
        <v>97</v>
      </c>
      <c r="C1715" s="99" t="s">
        <v>1925</v>
      </c>
      <c r="D1715" s="89" t="s">
        <v>1926</v>
      </c>
      <c r="E1715" s="335">
        <v>1</v>
      </c>
      <c r="F1715" s="338"/>
      <c r="G1715" s="210" t="s">
        <v>25</v>
      </c>
      <c r="H1715" s="209" t="s">
        <v>1931</v>
      </c>
      <c r="I1715" s="203" t="s">
        <v>1967</v>
      </c>
      <c r="J1715" s="10" t="s">
        <v>1927</v>
      </c>
      <c r="K1715" s="10" t="s">
        <v>1016</v>
      </c>
      <c r="L1715" s="10" t="s">
        <v>1968</v>
      </c>
      <c r="M1715" s="89" t="s">
        <v>1969</v>
      </c>
      <c r="N1715" s="10" t="s">
        <v>1970</v>
      </c>
      <c r="O1715" s="114"/>
    </row>
    <row r="1716" spans="1:15" ht="16.5" customHeight="1">
      <c r="A1716" s="98" t="s">
        <v>100</v>
      </c>
      <c r="B1716" s="98" t="s">
        <v>101</v>
      </c>
      <c r="C1716" s="99" t="s">
        <v>1925</v>
      </c>
      <c r="D1716" s="89" t="s">
        <v>1926</v>
      </c>
      <c r="E1716" s="335">
        <v>1</v>
      </c>
      <c r="F1716" s="336"/>
      <c r="G1716" s="210" t="s">
        <v>25</v>
      </c>
      <c r="H1716" s="209" t="s">
        <v>1931</v>
      </c>
      <c r="I1716" s="203" t="s">
        <v>1971</v>
      </c>
      <c r="J1716" s="10" t="s">
        <v>1972</v>
      </c>
      <c r="K1716" s="10" t="s">
        <v>1973</v>
      </c>
      <c r="L1716" s="10" t="s">
        <v>1927</v>
      </c>
      <c r="M1716" s="10" t="s">
        <v>1016</v>
      </c>
      <c r="N1716" s="89"/>
      <c r="O1716" s="114"/>
    </row>
    <row r="1717" spans="1:15" ht="16.5" customHeight="1">
      <c r="A1717" s="98" t="s">
        <v>102</v>
      </c>
      <c r="B1717" s="98" t="s">
        <v>103</v>
      </c>
      <c r="C1717" s="99" t="s">
        <v>1925</v>
      </c>
      <c r="D1717" s="89" t="s">
        <v>1926</v>
      </c>
      <c r="E1717" s="335">
        <v>1</v>
      </c>
      <c r="F1717" s="338"/>
      <c r="G1717" s="210" t="s">
        <v>25</v>
      </c>
      <c r="H1717" s="209" t="s">
        <v>1931</v>
      </c>
      <c r="I1717" s="203" t="s">
        <v>1974</v>
      </c>
      <c r="J1717" s="10" t="s">
        <v>1975</v>
      </c>
      <c r="K1717" s="10" t="s">
        <v>1927</v>
      </c>
      <c r="L1717" s="10" t="s">
        <v>1016</v>
      </c>
      <c r="M1717" s="10"/>
      <c r="N1717" s="89"/>
      <c r="O1717" s="114"/>
    </row>
    <row r="1718" spans="1:15" ht="16.5" customHeight="1">
      <c r="A1718" s="98" t="s">
        <v>107</v>
      </c>
      <c r="B1718" s="98" t="s">
        <v>108</v>
      </c>
      <c r="C1718" s="99" t="s">
        <v>1925</v>
      </c>
      <c r="D1718" s="89" t="s">
        <v>1926</v>
      </c>
      <c r="E1718" s="335">
        <v>1</v>
      </c>
      <c r="F1718" s="336"/>
      <c r="G1718" s="210" t="s">
        <v>25</v>
      </c>
      <c r="H1718" s="209" t="s">
        <v>1931</v>
      </c>
      <c r="I1718" s="203" t="s">
        <v>1976</v>
      </c>
      <c r="J1718" s="10" t="s">
        <v>1977</v>
      </c>
      <c r="K1718" s="10" t="s">
        <v>1962</v>
      </c>
      <c r="L1718" s="10" t="s">
        <v>1016</v>
      </c>
      <c r="M1718" s="10" t="s">
        <v>1978</v>
      </c>
      <c r="N1718" s="76" t="s">
        <v>1979</v>
      </c>
      <c r="O1718" s="103" t="s">
        <v>1980</v>
      </c>
    </row>
    <row r="1719" spans="1:15" ht="16.5" customHeight="1">
      <c r="A1719" s="98" t="s">
        <v>110</v>
      </c>
      <c r="B1719" s="98" t="s">
        <v>111</v>
      </c>
      <c r="C1719" s="99" t="s">
        <v>1925</v>
      </c>
      <c r="D1719" s="89" t="s">
        <v>1926</v>
      </c>
      <c r="E1719" s="335">
        <v>0</v>
      </c>
      <c r="F1719" s="336"/>
      <c r="G1719" s="210" t="s">
        <v>11</v>
      </c>
      <c r="H1719" s="209" t="s">
        <v>1928</v>
      </c>
      <c r="I1719" s="203"/>
      <c r="J1719" s="10" t="s">
        <v>1927</v>
      </c>
      <c r="K1719" s="10" t="s">
        <v>1016</v>
      </c>
      <c r="L1719" s="10"/>
      <c r="M1719" s="10"/>
      <c r="N1719" s="89"/>
      <c r="O1719" s="114"/>
    </row>
    <row r="1720" spans="1:15" ht="16.5" customHeight="1">
      <c r="A1720" s="98" t="s">
        <v>112</v>
      </c>
      <c r="B1720" s="98" t="s">
        <v>113</v>
      </c>
      <c r="C1720" s="99" t="s">
        <v>1925</v>
      </c>
      <c r="D1720" s="89" t="s">
        <v>1926</v>
      </c>
      <c r="E1720" s="335">
        <v>0</v>
      </c>
      <c r="F1720" s="336"/>
      <c r="G1720" s="210" t="s">
        <v>11</v>
      </c>
      <c r="H1720" s="209" t="s">
        <v>1928</v>
      </c>
      <c r="I1720" s="203"/>
      <c r="J1720" s="10" t="s">
        <v>1927</v>
      </c>
      <c r="K1720" s="10" t="s">
        <v>1016</v>
      </c>
      <c r="L1720" s="10"/>
      <c r="M1720" s="10"/>
      <c r="N1720" s="89"/>
      <c r="O1720" s="114"/>
    </row>
    <row r="1721" spans="1:15" ht="16.5" customHeight="1">
      <c r="A1721" s="98" t="s">
        <v>116</v>
      </c>
      <c r="B1721" s="98" t="s">
        <v>117</v>
      </c>
      <c r="C1721" s="99" t="s">
        <v>1925</v>
      </c>
      <c r="D1721" s="89" t="s">
        <v>1926</v>
      </c>
      <c r="E1721" s="335">
        <v>0</v>
      </c>
      <c r="F1721" s="338"/>
      <c r="G1721" s="210" t="s">
        <v>11</v>
      </c>
      <c r="H1721" s="209" t="s">
        <v>1928</v>
      </c>
      <c r="I1721" s="210"/>
      <c r="J1721" s="10" t="s">
        <v>1927</v>
      </c>
      <c r="K1721" s="10" t="s">
        <v>1016</v>
      </c>
      <c r="L1721" s="10"/>
      <c r="M1721" s="10"/>
      <c r="N1721" s="89"/>
      <c r="O1721" s="114"/>
    </row>
    <row r="1722" spans="1:15" ht="16.5" customHeight="1">
      <c r="A1722" s="98" t="s">
        <v>119</v>
      </c>
      <c r="B1722" s="98" t="s">
        <v>120</v>
      </c>
      <c r="C1722" s="99" t="s">
        <v>1925</v>
      </c>
      <c r="D1722" s="89" t="s">
        <v>1926</v>
      </c>
      <c r="E1722" s="224">
        <v>0</v>
      </c>
      <c r="F1722" s="338"/>
      <c r="G1722" s="210" t="s">
        <v>11</v>
      </c>
      <c r="H1722" s="209" t="s">
        <v>1928</v>
      </c>
      <c r="I1722" s="203" t="s">
        <v>1981</v>
      </c>
      <c r="J1722" s="10" t="s">
        <v>1927</v>
      </c>
      <c r="K1722" s="10" t="s">
        <v>1016</v>
      </c>
      <c r="L1722" s="10"/>
      <c r="M1722" s="10"/>
      <c r="N1722" s="89"/>
      <c r="O1722" s="114"/>
    </row>
    <row r="1723" spans="1:15" ht="16.5" customHeight="1">
      <c r="A1723" s="98" t="s">
        <v>122</v>
      </c>
      <c r="B1723" s="98" t="s">
        <v>123</v>
      </c>
      <c r="C1723" s="99" t="s">
        <v>1925</v>
      </c>
      <c r="D1723" s="89" t="s">
        <v>1926</v>
      </c>
      <c r="E1723" s="335">
        <v>0</v>
      </c>
      <c r="F1723" s="336"/>
      <c r="G1723" s="210" t="s">
        <v>11</v>
      </c>
      <c r="H1723" s="209" t="s">
        <v>1928</v>
      </c>
      <c r="I1723" s="203"/>
      <c r="J1723" s="10" t="s">
        <v>1927</v>
      </c>
      <c r="K1723" s="10" t="s">
        <v>1016</v>
      </c>
      <c r="L1723" s="10" t="s">
        <v>1982</v>
      </c>
      <c r="M1723" s="10"/>
      <c r="N1723" s="89"/>
      <c r="O1723" s="114"/>
    </row>
    <row r="1724" spans="1:15" ht="16.5" customHeight="1">
      <c r="A1724" s="98" t="s">
        <v>125</v>
      </c>
      <c r="B1724" s="98" t="s">
        <v>126</v>
      </c>
      <c r="C1724" s="99" t="s">
        <v>1925</v>
      </c>
      <c r="D1724" s="89" t="s">
        <v>1926</v>
      </c>
      <c r="E1724" s="335">
        <v>0</v>
      </c>
      <c r="F1724" s="336"/>
      <c r="G1724" s="210" t="s">
        <v>11</v>
      </c>
      <c r="H1724" s="209" t="s">
        <v>1928</v>
      </c>
      <c r="I1724" s="203"/>
      <c r="J1724" s="10" t="s">
        <v>1927</v>
      </c>
      <c r="K1724" s="10" t="s">
        <v>1016</v>
      </c>
      <c r="L1724" s="10"/>
      <c r="M1724" s="10"/>
      <c r="N1724" s="89"/>
      <c r="O1724" s="114"/>
    </row>
    <row r="1725" spans="1:15" ht="16.5" customHeight="1">
      <c r="A1725" s="98" t="s">
        <v>127</v>
      </c>
      <c r="B1725" s="98" t="s">
        <v>128</v>
      </c>
      <c r="C1725" s="99" t="s">
        <v>1925</v>
      </c>
      <c r="D1725" s="89" t="s">
        <v>1926</v>
      </c>
      <c r="E1725" s="335">
        <v>0</v>
      </c>
      <c r="F1725" s="338"/>
      <c r="G1725" s="210" t="s">
        <v>11</v>
      </c>
      <c r="H1725" s="209" t="s">
        <v>1928</v>
      </c>
      <c r="I1725" s="203"/>
      <c r="J1725" s="10" t="s">
        <v>1927</v>
      </c>
      <c r="K1725" s="10" t="s">
        <v>1016</v>
      </c>
      <c r="L1725" s="10"/>
      <c r="M1725" s="10"/>
      <c r="N1725" s="89"/>
      <c r="O1725" s="114"/>
    </row>
    <row r="1726" spans="1:15" ht="16.5" customHeight="1">
      <c r="A1726" s="98" t="s">
        <v>129</v>
      </c>
      <c r="B1726" s="98" t="s">
        <v>130</v>
      </c>
      <c r="C1726" s="99" t="s">
        <v>1925</v>
      </c>
      <c r="D1726" s="89" t="s">
        <v>1926</v>
      </c>
      <c r="E1726" s="335">
        <v>0</v>
      </c>
      <c r="F1726" s="336"/>
      <c r="G1726" s="210" t="s">
        <v>11</v>
      </c>
      <c r="H1726" s="209" t="s">
        <v>1928</v>
      </c>
      <c r="I1726" s="203"/>
      <c r="J1726" s="10" t="s">
        <v>1927</v>
      </c>
      <c r="K1726" s="10" t="s">
        <v>1016</v>
      </c>
      <c r="L1726" s="10"/>
      <c r="M1726" s="10"/>
      <c r="N1726" s="89"/>
      <c r="O1726" s="114"/>
    </row>
    <row r="1727" spans="1:15" ht="16.5" customHeight="1">
      <c r="A1727" s="98" t="s">
        <v>132</v>
      </c>
      <c r="B1727" s="98" t="s">
        <v>133</v>
      </c>
      <c r="C1727" s="99" t="s">
        <v>1925</v>
      </c>
      <c r="D1727" s="89" t="s">
        <v>1926</v>
      </c>
      <c r="E1727" s="335">
        <v>0</v>
      </c>
      <c r="F1727" s="336"/>
      <c r="G1727" s="210" t="s">
        <v>11</v>
      </c>
      <c r="H1727" s="209" t="s">
        <v>1928</v>
      </c>
      <c r="I1727" s="210"/>
      <c r="J1727" s="10" t="s">
        <v>1927</v>
      </c>
      <c r="K1727" s="203" t="s">
        <v>1016</v>
      </c>
      <c r="L1727" s="203"/>
      <c r="M1727" s="203"/>
      <c r="N1727" s="89"/>
      <c r="O1727" s="114"/>
    </row>
    <row r="1728" spans="1:15" ht="16.5" customHeight="1">
      <c r="A1728" s="98" t="s">
        <v>134</v>
      </c>
      <c r="B1728" s="98" t="s">
        <v>135</v>
      </c>
      <c r="C1728" s="99" t="s">
        <v>1925</v>
      </c>
      <c r="D1728" s="89" t="s">
        <v>1926</v>
      </c>
      <c r="E1728" s="335">
        <v>0</v>
      </c>
      <c r="F1728" s="338"/>
      <c r="G1728" s="210" t="s">
        <v>11</v>
      </c>
      <c r="H1728" s="209" t="s">
        <v>1928</v>
      </c>
      <c r="I1728" s="203"/>
      <c r="J1728" s="10" t="s">
        <v>1983</v>
      </c>
      <c r="K1728" s="10" t="s">
        <v>1927</v>
      </c>
      <c r="L1728" s="10" t="s">
        <v>1016</v>
      </c>
      <c r="M1728" s="10"/>
      <c r="N1728" s="89"/>
      <c r="O1728" s="114"/>
    </row>
    <row r="1729" spans="1:15" ht="16.5" customHeight="1">
      <c r="A1729" s="98" t="s">
        <v>139</v>
      </c>
      <c r="B1729" s="98" t="s">
        <v>140</v>
      </c>
      <c r="C1729" s="99" t="s">
        <v>1925</v>
      </c>
      <c r="D1729" s="89" t="s">
        <v>1926</v>
      </c>
      <c r="E1729" s="335">
        <v>1</v>
      </c>
      <c r="F1729" s="336"/>
      <c r="G1729" s="210" t="s">
        <v>25</v>
      </c>
      <c r="H1729" s="209" t="s">
        <v>1931</v>
      </c>
      <c r="I1729" s="203" t="s">
        <v>1984</v>
      </c>
      <c r="J1729" s="10" t="s">
        <v>1985</v>
      </c>
      <c r="K1729" s="10" t="s">
        <v>1927</v>
      </c>
      <c r="L1729" s="10" t="s">
        <v>1016</v>
      </c>
      <c r="M1729" s="10"/>
      <c r="N1729" s="89"/>
      <c r="O1729" s="114"/>
    </row>
    <row r="1730" spans="1:15" ht="16.5" customHeight="1">
      <c r="A1730" s="98" t="s">
        <v>141</v>
      </c>
      <c r="B1730" s="98" t="s">
        <v>142</v>
      </c>
      <c r="C1730" s="99" t="s">
        <v>1925</v>
      </c>
      <c r="D1730" s="89" t="s">
        <v>1926</v>
      </c>
      <c r="E1730" s="224">
        <v>1</v>
      </c>
      <c r="F1730" s="338"/>
      <c r="G1730" s="210" t="s">
        <v>25</v>
      </c>
      <c r="H1730" s="209" t="s">
        <v>1931</v>
      </c>
      <c r="I1730" s="203" t="s">
        <v>1986</v>
      </c>
      <c r="J1730" s="10" t="s">
        <v>1987</v>
      </c>
      <c r="K1730" s="10" t="s">
        <v>1927</v>
      </c>
      <c r="L1730" s="10" t="s">
        <v>1016</v>
      </c>
      <c r="M1730" s="10"/>
      <c r="N1730" s="89"/>
      <c r="O1730" s="114"/>
    </row>
    <row r="1731" spans="1:15" ht="16.5" customHeight="1">
      <c r="A1731" s="98" t="s">
        <v>144</v>
      </c>
      <c r="B1731" s="98" t="s">
        <v>145</v>
      </c>
      <c r="C1731" s="99" t="s">
        <v>1925</v>
      </c>
      <c r="D1731" s="89" t="s">
        <v>1926</v>
      </c>
      <c r="E1731" s="224">
        <v>0</v>
      </c>
      <c r="F1731" s="336"/>
      <c r="G1731" s="210" t="s">
        <v>11</v>
      </c>
      <c r="H1731" s="209" t="s">
        <v>1928</v>
      </c>
      <c r="I1731" s="203" t="s">
        <v>1988</v>
      </c>
      <c r="J1731" s="10" t="s">
        <v>1927</v>
      </c>
      <c r="K1731" s="10" t="s">
        <v>1016</v>
      </c>
      <c r="L1731" s="10" t="s">
        <v>1989</v>
      </c>
      <c r="M1731" s="10"/>
      <c r="N1731" s="89"/>
      <c r="O1731" s="114"/>
    </row>
    <row r="1732" spans="1:15" ht="16.5" customHeight="1">
      <c r="A1732" s="98" t="s">
        <v>147</v>
      </c>
      <c r="B1732" s="98" t="s">
        <v>148</v>
      </c>
      <c r="C1732" s="99" t="s">
        <v>1925</v>
      </c>
      <c r="D1732" s="89" t="s">
        <v>1926</v>
      </c>
      <c r="E1732" s="335">
        <v>1</v>
      </c>
      <c r="F1732" s="338"/>
      <c r="G1732" s="210" t="s">
        <v>25</v>
      </c>
      <c r="H1732" s="209" t="s">
        <v>1931</v>
      </c>
      <c r="I1732" s="203"/>
      <c r="J1732" s="10" t="s">
        <v>1990</v>
      </c>
      <c r="K1732" s="10" t="s">
        <v>1927</v>
      </c>
      <c r="L1732" s="10" t="s">
        <v>1016</v>
      </c>
      <c r="M1732" s="10"/>
      <c r="N1732" s="89"/>
      <c r="O1732" s="114"/>
    </row>
    <row r="1733" spans="1:15" ht="16.5" customHeight="1">
      <c r="A1733" s="98" t="s">
        <v>151</v>
      </c>
      <c r="B1733" s="98" t="s">
        <v>152</v>
      </c>
      <c r="C1733" s="99" t="s">
        <v>1925</v>
      </c>
      <c r="D1733" s="89" t="s">
        <v>1926</v>
      </c>
      <c r="E1733" s="335">
        <v>0</v>
      </c>
      <c r="F1733" s="336"/>
      <c r="G1733" s="210" t="s">
        <v>11</v>
      </c>
      <c r="H1733" s="209" t="s">
        <v>1928</v>
      </c>
      <c r="I1733" s="203"/>
      <c r="J1733" s="10" t="s">
        <v>1927</v>
      </c>
      <c r="K1733" s="10" t="s">
        <v>1016</v>
      </c>
      <c r="L1733" s="10"/>
      <c r="M1733" s="10"/>
      <c r="N1733" s="89"/>
      <c r="O1733" s="114"/>
    </row>
    <row r="1734" spans="1:15" ht="16.5" customHeight="1">
      <c r="A1734" s="98" t="s">
        <v>153</v>
      </c>
      <c r="B1734" s="98" t="s">
        <v>154</v>
      </c>
      <c r="C1734" s="99" t="s">
        <v>1925</v>
      </c>
      <c r="D1734" s="89" t="s">
        <v>1926</v>
      </c>
      <c r="E1734" s="335">
        <v>0</v>
      </c>
      <c r="F1734" s="336"/>
      <c r="G1734" s="210" t="s">
        <v>11</v>
      </c>
      <c r="H1734" s="209" t="s">
        <v>1928</v>
      </c>
      <c r="I1734" s="203"/>
      <c r="J1734" s="10" t="s">
        <v>1927</v>
      </c>
      <c r="K1734" s="10" t="s">
        <v>1016</v>
      </c>
      <c r="L1734" s="10"/>
      <c r="M1734" s="10"/>
      <c r="N1734" s="89"/>
      <c r="O1734" s="114"/>
    </row>
    <row r="1735" spans="1:15" ht="16.5" customHeight="1">
      <c r="A1735" s="98" t="s">
        <v>156</v>
      </c>
      <c r="B1735" s="98" t="s">
        <v>157</v>
      </c>
      <c r="C1735" s="99" t="s">
        <v>1925</v>
      </c>
      <c r="D1735" s="89" t="s">
        <v>1926</v>
      </c>
      <c r="E1735" s="335">
        <v>0</v>
      </c>
      <c r="F1735" s="336"/>
      <c r="G1735" s="210" t="s">
        <v>11</v>
      </c>
      <c r="H1735" s="209" t="s">
        <v>1928</v>
      </c>
      <c r="I1735" s="210"/>
      <c r="J1735" s="10" t="s">
        <v>1927</v>
      </c>
      <c r="K1735" s="10" t="s">
        <v>1016</v>
      </c>
      <c r="L1735" s="10"/>
      <c r="M1735" s="10"/>
      <c r="N1735" s="89"/>
      <c r="O1735" s="114"/>
    </row>
    <row r="1736" spans="1:15" ht="16.5" customHeight="1">
      <c r="A1736" s="87" t="s">
        <v>2</v>
      </c>
      <c r="B1736" s="87" t="s">
        <v>3</v>
      </c>
      <c r="C1736" s="99" t="s">
        <v>1925</v>
      </c>
      <c r="D1736" s="219" t="s">
        <v>1991</v>
      </c>
      <c r="E1736" s="220">
        <v>0</v>
      </c>
      <c r="F1736" s="339"/>
      <c r="G1736" s="206" t="s">
        <v>11</v>
      </c>
      <c r="H1736" s="205" t="s">
        <v>1993</v>
      </c>
      <c r="I1736" s="222"/>
      <c r="J1736" s="9" t="s">
        <v>1992</v>
      </c>
      <c r="K1736" s="9" t="s">
        <v>1927</v>
      </c>
      <c r="L1736" s="9"/>
      <c r="M1736" s="9"/>
      <c r="N1736" s="92"/>
      <c r="O1736" s="207"/>
    </row>
    <row r="1737" spans="1:15" ht="16.5" customHeight="1">
      <c r="A1737" s="98" t="s">
        <v>12</v>
      </c>
      <c r="B1737" s="98" t="s">
        <v>13</v>
      </c>
      <c r="C1737" s="99" t="s">
        <v>1925</v>
      </c>
      <c r="D1737" s="89" t="s">
        <v>1991</v>
      </c>
      <c r="E1737" s="261">
        <v>0</v>
      </c>
      <c r="F1737" s="337"/>
      <c r="G1737" s="210" t="s">
        <v>11</v>
      </c>
      <c r="H1737" s="209" t="s">
        <v>1993</v>
      </c>
      <c r="I1737" s="203"/>
      <c r="J1737" s="10" t="s">
        <v>1994</v>
      </c>
      <c r="K1737" s="10" t="s">
        <v>1927</v>
      </c>
      <c r="L1737" s="10"/>
      <c r="M1737" s="10"/>
      <c r="N1737" s="89"/>
      <c r="O1737" s="114"/>
    </row>
    <row r="1738" spans="1:15" ht="16.5" customHeight="1">
      <c r="A1738" s="98" t="s">
        <v>14</v>
      </c>
      <c r="B1738" s="98" t="s">
        <v>15</v>
      </c>
      <c r="C1738" s="99" t="s">
        <v>1925</v>
      </c>
      <c r="D1738" s="89" t="s">
        <v>1991</v>
      </c>
      <c r="E1738" s="224">
        <v>0</v>
      </c>
      <c r="F1738" s="337"/>
      <c r="G1738" s="210" t="s">
        <v>11</v>
      </c>
      <c r="H1738" s="209" t="s">
        <v>1993</v>
      </c>
      <c r="I1738" s="203"/>
      <c r="J1738" s="10" t="s">
        <v>1995</v>
      </c>
      <c r="K1738" s="10" t="s">
        <v>1927</v>
      </c>
      <c r="L1738" s="10"/>
      <c r="M1738" s="10"/>
      <c r="N1738" s="89"/>
      <c r="O1738" s="114"/>
    </row>
    <row r="1739" spans="1:15" ht="16.5" customHeight="1">
      <c r="A1739" s="98" t="s">
        <v>16</v>
      </c>
      <c r="B1739" s="98" t="s">
        <v>17</v>
      </c>
      <c r="C1739" s="99" t="s">
        <v>1925</v>
      </c>
      <c r="D1739" s="89" t="s">
        <v>1991</v>
      </c>
      <c r="E1739" s="224">
        <v>1</v>
      </c>
      <c r="F1739" s="337"/>
      <c r="G1739" s="210" t="s">
        <v>25</v>
      </c>
      <c r="H1739" s="209" t="s">
        <v>1999</v>
      </c>
      <c r="I1739" s="203" t="s">
        <v>1996</v>
      </c>
      <c r="J1739" s="10" t="s">
        <v>1997</v>
      </c>
      <c r="K1739" s="10" t="s">
        <v>1998</v>
      </c>
      <c r="L1739" s="10"/>
      <c r="M1739" s="10"/>
      <c r="N1739" s="89"/>
      <c r="O1739" s="114"/>
    </row>
    <row r="1740" spans="1:15" ht="16.5" customHeight="1">
      <c r="A1740" s="98" t="s">
        <v>18</v>
      </c>
      <c r="B1740" s="98" t="s">
        <v>19</v>
      </c>
      <c r="C1740" s="99" t="s">
        <v>1925</v>
      </c>
      <c r="D1740" s="89" t="s">
        <v>1991</v>
      </c>
      <c r="E1740" s="335">
        <v>1</v>
      </c>
      <c r="F1740" s="337"/>
      <c r="G1740" s="210" t="s">
        <v>25</v>
      </c>
      <c r="H1740" s="209" t="s">
        <v>1999</v>
      </c>
      <c r="I1740" s="203" t="s">
        <v>2000</v>
      </c>
      <c r="J1740" s="10" t="s">
        <v>2001</v>
      </c>
      <c r="K1740" s="10"/>
      <c r="L1740" s="10"/>
      <c r="M1740" s="10"/>
      <c r="N1740" s="89"/>
      <c r="O1740" s="114"/>
    </row>
    <row r="1741" spans="1:15" ht="16.5" customHeight="1">
      <c r="A1741" s="98" t="s">
        <v>20</v>
      </c>
      <c r="B1741" s="98" t="s">
        <v>21</v>
      </c>
      <c r="C1741" s="99" t="s">
        <v>1925</v>
      </c>
      <c r="D1741" s="89" t="s">
        <v>1991</v>
      </c>
      <c r="E1741" s="335">
        <v>1</v>
      </c>
      <c r="F1741" s="337"/>
      <c r="G1741" s="210" t="s">
        <v>25</v>
      </c>
      <c r="H1741" s="209" t="s">
        <v>1999</v>
      </c>
      <c r="I1741" s="203" t="s">
        <v>2002</v>
      </c>
      <c r="J1741" s="10" t="s">
        <v>1933</v>
      </c>
      <c r="K1741" s="10" t="s">
        <v>2003</v>
      </c>
      <c r="L1741" s="10"/>
      <c r="M1741" s="10"/>
      <c r="N1741" s="89"/>
      <c r="O1741" s="114"/>
    </row>
    <row r="1742" spans="1:15" ht="16.5" customHeight="1">
      <c r="A1742" s="98" t="s">
        <v>26</v>
      </c>
      <c r="B1742" s="98" t="s">
        <v>27</v>
      </c>
      <c r="C1742" s="99" t="s">
        <v>1925</v>
      </c>
      <c r="D1742" s="89" t="s">
        <v>1991</v>
      </c>
      <c r="E1742" s="335">
        <v>1</v>
      </c>
      <c r="F1742" s="337"/>
      <c r="G1742" s="210" t="s">
        <v>25</v>
      </c>
      <c r="H1742" s="209" t="s">
        <v>1999</v>
      </c>
      <c r="I1742" s="203" t="s">
        <v>2004</v>
      </c>
      <c r="J1742" s="10" t="s">
        <v>2005</v>
      </c>
      <c r="K1742" s="10"/>
      <c r="L1742" s="10"/>
      <c r="M1742" s="10"/>
      <c r="N1742" s="89"/>
      <c r="O1742" s="114"/>
    </row>
    <row r="1743" spans="1:15" ht="16.5" customHeight="1">
      <c r="A1743" s="98" t="s">
        <v>29</v>
      </c>
      <c r="B1743" s="98" t="s">
        <v>30</v>
      </c>
      <c r="C1743" s="99" t="s">
        <v>1925</v>
      </c>
      <c r="D1743" s="89" t="s">
        <v>1991</v>
      </c>
      <c r="E1743" s="335">
        <v>1</v>
      </c>
      <c r="F1743" s="337"/>
      <c r="G1743" s="210" t="s">
        <v>25</v>
      </c>
      <c r="H1743" s="209" t="s">
        <v>1999</v>
      </c>
      <c r="I1743" s="203" t="s">
        <v>2006</v>
      </c>
      <c r="J1743" s="10" t="s">
        <v>2007</v>
      </c>
      <c r="K1743" s="10"/>
      <c r="L1743" s="10"/>
      <c r="M1743" s="10"/>
      <c r="N1743" s="89"/>
      <c r="O1743" s="114"/>
    </row>
    <row r="1744" spans="1:15" ht="16.5" customHeight="1">
      <c r="A1744" s="98" t="s">
        <v>32</v>
      </c>
      <c r="B1744" s="98" t="s">
        <v>33</v>
      </c>
      <c r="C1744" s="99" t="s">
        <v>1925</v>
      </c>
      <c r="D1744" s="89" t="s">
        <v>1991</v>
      </c>
      <c r="E1744" s="335">
        <v>1</v>
      </c>
      <c r="F1744" s="337"/>
      <c r="G1744" s="210" t="s">
        <v>25</v>
      </c>
      <c r="H1744" s="209" t="s">
        <v>1999</v>
      </c>
      <c r="I1744" s="203" t="s">
        <v>2008</v>
      </c>
      <c r="J1744" s="10" t="s">
        <v>2009</v>
      </c>
      <c r="K1744" s="10"/>
      <c r="L1744" s="10"/>
      <c r="M1744" s="10"/>
      <c r="N1744" s="89"/>
      <c r="O1744" s="114"/>
    </row>
    <row r="1745" spans="1:15" ht="16.5" customHeight="1">
      <c r="A1745" s="98" t="s">
        <v>34</v>
      </c>
      <c r="B1745" s="98" t="s">
        <v>35</v>
      </c>
      <c r="C1745" s="99" t="s">
        <v>1925</v>
      </c>
      <c r="D1745" s="89" t="s">
        <v>1991</v>
      </c>
      <c r="E1745" s="335">
        <v>1</v>
      </c>
      <c r="F1745" s="337"/>
      <c r="G1745" s="210" t="s">
        <v>25</v>
      </c>
      <c r="H1745" s="209" t="s">
        <v>1999</v>
      </c>
      <c r="I1745" s="203" t="s">
        <v>2010</v>
      </c>
      <c r="J1745" s="10" t="s">
        <v>2011</v>
      </c>
      <c r="K1745" s="10" t="s">
        <v>2012</v>
      </c>
      <c r="L1745" s="10" t="s">
        <v>2012</v>
      </c>
      <c r="M1745" s="10"/>
      <c r="N1745" s="89"/>
      <c r="O1745" s="114"/>
    </row>
    <row r="1746" spans="1:15" ht="16.5" customHeight="1">
      <c r="A1746" s="98" t="s">
        <v>37</v>
      </c>
      <c r="B1746" s="98" t="s">
        <v>38</v>
      </c>
      <c r="C1746" s="99" t="s">
        <v>1925</v>
      </c>
      <c r="D1746" s="89" t="s">
        <v>1991</v>
      </c>
      <c r="E1746" s="335">
        <v>0</v>
      </c>
      <c r="F1746" s="337"/>
      <c r="G1746" s="210" t="s">
        <v>11</v>
      </c>
      <c r="H1746" s="209" t="s">
        <v>1993</v>
      </c>
      <c r="I1746" s="203"/>
      <c r="J1746" s="10" t="s">
        <v>2013</v>
      </c>
      <c r="K1746" s="10" t="s">
        <v>1927</v>
      </c>
      <c r="L1746" s="10" t="s">
        <v>1016</v>
      </c>
      <c r="M1746" s="10"/>
      <c r="N1746" s="89"/>
      <c r="O1746" s="114"/>
    </row>
    <row r="1747" spans="1:15" ht="16.5" customHeight="1">
      <c r="A1747" s="98" t="s">
        <v>42</v>
      </c>
      <c r="B1747" s="98" t="s">
        <v>43</v>
      </c>
      <c r="C1747" s="99" t="s">
        <v>1925</v>
      </c>
      <c r="D1747" s="89" t="s">
        <v>1991</v>
      </c>
      <c r="E1747" s="335">
        <v>0</v>
      </c>
      <c r="F1747" s="337"/>
      <c r="G1747" s="210" t="s">
        <v>11</v>
      </c>
      <c r="H1747" s="209" t="s">
        <v>1993</v>
      </c>
      <c r="I1747" s="203"/>
      <c r="J1747" s="10" t="s">
        <v>2014</v>
      </c>
      <c r="K1747" s="10" t="s">
        <v>1927</v>
      </c>
      <c r="L1747" s="10" t="s">
        <v>1016</v>
      </c>
      <c r="M1747" s="10"/>
      <c r="N1747" s="89"/>
      <c r="O1747" s="114"/>
    </row>
    <row r="1748" spans="1:15" ht="16.5" customHeight="1">
      <c r="A1748" s="98" t="s">
        <v>45</v>
      </c>
      <c r="B1748" s="98" t="s">
        <v>46</v>
      </c>
      <c r="C1748" s="99" t="s">
        <v>1925</v>
      </c>
      <c r="D1748" s="89" t="s">
        <v>1991</v>
      </c>
      <c r="E1748" s="335">
        <v>0</v>
      </c>
      <c r="F1748" s="337"/>
      <c r="G1748" s="210" t="s">
        <v>11</v>
      </c>
      <c r="H1748" s="209" t="s">
        <v>1993</v>
      </c>
      <c r="I1748" s="203"/>
      <c r="J1748" s="10" t="s">
        <v>2015</v>
      </c>
      <c r="K1748" s="10" t="s">
        <v>2016</v>
      </c>
      <c r="L1748" s="10"/>
      <c r="M1748" s="10"/>
      <c r="N1748" s="89"/>
      <c r="O1748" s="114"/>
    </row>
    <row r="1749" spans="1:15" ht="16.5" customHeight="1">
      <c r="A1749" s="98" t="s">
        <v>47</v>
      </c>
      <c r="B1749" s="98" t="s">
        <v>48</v>
      </c>
      <c r="C1749" s="99" t="s">
        <v>1925</v>
      </c>
      <c r="D1749" s="89" t="s">
        <v>1991</v>
      </c>
      <c r="E1749" s="335">
        <v>1</v>
      </c>
      <c r="F1749" s="337"/>
      <c r="G1749" s="210" t="s">
        <v>25</v>
      </c>
      <c r="H1749" s="209" t="s">
        <v>1999</v>
      </c>
      <c r="I1749" s="203" t="s">
        <v>2017</v>
      </c>
      <c r="J1749" s="10" t="s">
        <v>2018</v>
      </c>
      <c r="K1749" s="10" t="s">
        <v>1016</v>
      </c>
      <c r="L1749" s="10" t="s">
        <v>1949</v>
      </c>
      <c r="M1749" s="10"/>
      <c r="N1749" s="89"/>
      <c r="O1749" s="114"/>
    </row>
    <row r="1750" spans="1:15" ht="16.5" customHeight="1">
      <c r="A1750" s="98" t="s">
        <v>50</v>
      </c>
      <c r="B1750" s="98" t="s">
        <v>51</v>
      </c>
      <c r="C1750" s="99" t="s">
        <v>1925</v>
      </c>
      <c r="D1750" s="89" t="s">
        <v>1991</v>
      </c>
      <c r="E1750" s="335">
        <v>0</v>
      </c>
      <c r="F1750" s="337"/>
      <c r="G1750" s="210" t="s">
        <v>11</v>
      </c>
      <c r="H1750" s="209" t="s">
        <v>1993</v>
      </c>
      <c r="I1750" s="203"/>
      <c r="J1750" s="10" t="s">
        <v>2019</v>
      </c>
      <c r="K1750" s="10" t="s">
        <v>1927</v>
      </c>
      <c r="L1750" s="10"/>
      <c r="M1750" s="10"/>
      <c r="N1750" s="89"/>
      <c r="O1750" s="114"/>
    </row>
    <row r="1751" spans="1:15" ht="16.5" customHeight="1">
      <c r="A1751" s="98" t="s">
        <v>53</v>
      </c>
      <c r="B1751" s="98" t="s">
        <v>54</v>
      </c>
      <c r="C1751" s="99" t="s">
        <v>1925</v>
      </c>
      <c r="D1751" s="89" t="s">
        <v>1991</v>
      </c>
      <c r="E1751" s="335">
        <v>1</v>
      </c>
      <c r="F1751" s="337"/>
      <c r="G1751" s="210" t="s">
        <v>25</v>
      </c>
      <c r="H1751" s="209" t="s">
        <v>1999</v>
      </c>
      <c r="I1751" s="203" t="s">
        <v>2020</v>
      </c>
      <c r="J1751" s="10" t="s">
        <v>2021</v>
      </c>
      <c r="K1751" s="10" t="s">
        <v>2022</v>
      </c>
      <c r="L1751" s="10" t="s">
        <v>1016</v>
      </c>
      <c r="M1751" s="10"/>
      <c r="N1751" s="89"/>
      <c r="O1751" s="114"/>
    </row>
    <row r="1752" spans="1:15" ht="16.5" customHeight="1">
      <c r="A1752" s="98" t="s">
        <v>55</v>
      </c>
      <c r="B1752" s="98" t="s">
        <v>56</v>
      </c>
      <c r="C1752" s="99" t="s">
        <v>1925</v>
      </c>
      <c r="D1752" s="89" t="s">
        <v>1991</v>
      </c>
      <c r="E1752" s="335">
        <v>1</v>
      </c>
      <c r="F1752" s="337"/>
      <c r="G1752" s="210" t="s">
        <v>25</v>
      </c>
      <c r="H1752" s="209" t="s">
        <v>1999</v>
      </c>
      <c r="I1752" s="203" t="s">
        <v>2023</v>
      </c>
      <c r="J1752" s="10" t="s">
        <v>2024</v>
      </c>
      <c r="K1752" s="10" t="s">
        <v>1016</v>
      </c>
      <c r="L1752" s="10"/>
      <c r="M1752" s="10"/>
      <c r="N1752" s="89"/>
      <c r="O1752" s="114"/>
    </row>
    <row r="1753" spans="1:15" ht="16.5" customHeight="1">
      <c r="A1753" s="98" t="s">
        <v>57</v>
      </c>
      <c r="B1753" s="98" t="s">
        <v>58</v>
      </c>
      <c r="C1753" s="99" t="s">
        <v>1925</v>
      </c>
      <c r="D1753" s="89" t="s">
        <v>1991</v>
      </c>
      <c r="E1753" s="335">
        <v>0</v>
      </c>
      <c r="F1753" s="337"/>
      <c r="G1753" s="210" t="s">
        <v>11</v>
      </c>
      <c r="H1753" s="209" t="s">
        <v>1993</v>
      </c>
      <c r="I1753" s="203"/>
      <c r="J1753" s="10" t="s">
        <v>2025</v>
      </c>
      <c r="K1753" s="10" t="s">
        <v>1927</v>
      </c>
      <c r="L1753" s="10" t="s">
        <v>1016</v>
      </c>
      <c r="M1753" s="10"/>
      <c r="N1753" s="89"/>
      <c r="O1753" s="114"/>
    </row>
    <row r="1754" spans="1:15" ht="16.5" customHeight="1">
      <c r="A1754" s="98" t="s">
        <v>61</v>
      </c>
      <c r="B1754" s="98" t="s">
        <v>62</v>
      </c>
      <c r="C1754" s="99" t="s">
        <v>1925</v>
      </c>
      <c r="D1754" s="89" t="s">
        <v>1991</v>
      </c>
      <c r="E1754" s="224">
        <v>1</v>
      </c>
      <c r="F1754" s="337"/>
      <c r="G1754" s="210" t="s">
        <v>25</v>
      </c>
      <c r="H1754" s="209" t="s">
        <v>1999</v>
      </c>
      <c r="I1754" s="203" t="s">
        <v>2026</v>
      </c>
      <c r="J1754" s="10" t="s">
        <v>2027</v>
      </c>
      <c r="K1754" s="10" t="s">
        <v>1016</v>
      </c>
      <c r="L1754" s="10"/>
      <c r="M1754" s="10"/>
      <c r="N1754" s="89"/>
      <c r="O1754" s="114"/>
    </row>
    <row r="1755" spans="1:15" ht="16.5" customHeight="1">
      <c r="A1755" s="98" t="s">
        <v>63</v>
      </c>
      <c r="B1755" s="98" t="s">
        <v>64</v>
      </c>
      <c r="C1755" s="99" t="s">
        <v>1925</v>
      </c>
      <c r="D1755" s="89" t="s">
        <v>1991</v>
      </c>
      <c r="E1755" s="335">
        <v>0</v>
      </c>
      <c r="F1755" s="337"/>
      <c r="G1755" s="210" t="s">
        <v>11</v>
      </c>
      <c r="H1755" s="209" t="s">
        <v>1993</v>
      </c>
      <c r="I1755" s="203"/>
      <c r="J1755" s="10" t="s">
        <v>2028</v>
      </c>
      <c r="K1755" s="10" t="s">
        <v>1927</v>
      </c>
      <c r="L1755" s="10"/>
      <c r="M1755" s="10"/>
      <c r="N1755" s="89"/>
      <c r="O1755" s="114"/>
    </row>
    <row r="1756" spans="1:15" ht="16.5" customHeight="1">
      <c r="A1756" s="98" t="s">
        <v>67</v>
      </c>
      <c r="B1756" s="98" t="s">
        <v>68</v>
      </c>
      <c r="C1756" s="99" t="s">
        <v>1925</v>
      </c>
      <c r="D1756" s="89" t="s">
        <v>1991</v>
      </c>
      <c r="E1756" s="335">
        <v>1</v>
      </c>
      <c r="F1756" s="337"/>
      <c r="G1756" s="210" t="s">
        <v>25</v>
      </c>
      <c r="H1756" s="209" t="s">
        <v>1999</v>
      </c>
      <c r="I1756" s="203" t="s">
        <v>2029</v>
      </c>
      <c r="J1756" s="10" t="s">
        <v>1952</v>
      </c>
      <c r="K1756" s="10" t="s">
        <v>2030</v>
      </c>
      <c r="L1756" s="10"/>
      <c r="M1756" s="10"/>
      <c r="N1756" s="89"/>
      <c r="O1756" s="114"/>
    </row>
    <row r="1757" spans="1:15" ht="16.5" customHeight="1">
      <c r="A1757" s="98" t="s">
        <v>71</v>
      </c>
      <c r="B1757" s="98" t="s">
        <v>72</v>
      </c>
      <c r="C1757" s="99" t="s">
        <v>1925</v>
      </c>
      <c r="D1757" s="89" t="s">
        <v>1991</v>
      </c>
      <c r="E1757" s="335">
        <v>0</v>
      </c>
      <c r="F1757" s="337"/>
      <c r="G1757" s="210" t="s">
        <v>11</v>
      </c>
      <c r="H1757" s="209" t="s">
        <v>1993</v>
      </c>
      <c r="I1757" s="203" t="s">
        <v>2031</v>
      </c>
      <c r="J1757" s="10" t="s">
        <v>2032</v>
      </c>
      <c r="K1757" s="10" t="s">
        <v>2033</v>
      </c>
      <c r="L1757" s="10" t="s">
        <v>2034</v>
      </c>
      <c r="M1757" s="10" t="s">
        <v>1016</v>
      </c>
      <c r="N1757" s="10" t="s">
        <v>1016</v>
      </c>
      <c r="O1757" s="114"/>
    </row>
    <row r="1758" spans="1:15" ht="16.5" customHeight="1">
      <c r="A1758" s="98" t="s">
        <v>74</v>
      </c>
      <c r="B1758" s="98" t="s">
        <v>75</v>
      </c>
      <c r="C1758" s="99" t="s">
        <v>1925</v>
      </c>
      <c r="D1758" s="89" t="s">
        <v>1991</v>
      </c>
      <c r="E1758" s="335">
        <v>0</v>
      </c>
      <c r="F1758" s="337"/>
      <c r="G1758" s="210" t="s">
        <v>11</v>
      </c>
      <c r="H1758" s="209" t="s">
        <v>1993</v>
      </c>
      <c r="I1758" s="203"/>
      <c r="J1758" s="10" t="s">
        <v>2035</v>
      </c>
      <c r="K1758" s="10" t="s">
        <v>1016</v>
      </c>
      <c r="L1758" s="10" t="s">
        <v>1016</v>
      </c>
      <c r="M1758" s="10"/>
      <c r="N1758" s="89"/>
      <c r="O1758" s="114"/>
    </row>
    <row r="1759" spans="1:15" ht="16.5" customHeight="1">
      <c r="A1759" s="98" t="s">
        <v>76</v>
      </c>
      <c r="B1759" s="98" t="s">
        <v>77</v>
      </c>
      <c r="C1759" s="99" t="s">
        <v>1925</v>
      </c>
      <c r="D1759" s="89" t="s">
        <v>1991</v>
      </c>
      <c r="E1759" s="335">
        <v>0</v>
      </c>
      <c r="F1759" s="337"/>
      <c r="G1759" s="210" t="s">
        <v>11</v>
      </c>
      <c r="H1759" s="209" t="s">
        <v>1993</v>
      </c>
      <c r="I1759" s="203" t="s">
        <v>2036</v>
      </c>
      <c r="J1759" s="10" t="s">
        <v>2037</v>
      </c>
      <c r="K1759" s="10" t="s">
        <v>1962</v>
      </c>
      <c r="L1759" s="10" t="s">
        <v>1016</v>
      </c>
      <c r="M1759" s="10"/>
      <c r="N1759" s="89"/>
      <c r="O1759" s="114"/>
    </row>
    <row r="1760" spans="1:15" ht="16.5" customHeight="1">
      <c r="A1760" s="98" t="s">
        <v>80</v>
      </c>
      <c r="B1760" s="98" t="s">
        <v>81</v>
      </c>
      <c r="C1760" s="99" t="s">
        <v>1925</v>
      </c>
      <c r="D1760" s="89" t="s">
        <v>1991</v>
      </c>
      <c r="E1760" s="335">
        <v>0</v>
      </c>
      <c r="F1760" s="337"/>
      <c r="G1760" s="210" t="s">
        <v>11</v>
      </c>
      <c r="H1760" s="209" t="s">
        <v>1993</v>
      </c>
      <c r="I1760" s="203"/>
      <c r="J1760" s="10" t="s">
        <v>2038</v>
      </c>
      <c r="K1760" s="10" t="s">
        <v>2039</v>
      </c>
      <c r="L1760" s="10" t="s">
        <v>1927</v>
      </c>
      <c r="M1760" s="10"/>
      <c r="N1760" s="89"/>
      <c r="O1760" s="114"/>
    </row>
    <row r="1761" spans="1:15" ht="16.5" customHeight="1">
      <c r="A1761" s="98" t="s">
        <v>83</v>
      </c>
      <c r="B1761" s="98" t="s">
        <v>84</v>
      </c>
      <c r="C1761" s="99" t="s">
        <v>1925</v>
      </c>
      <c r="D1761" s="89" t="s">
        <v>1991</v>
      </c>
      <c r="E1761" s="335">
        <v>0</v>
      </c>
      <c r="F1761" s="337"/>
      <c r="G1761" s="210" t="s">
        <v>11</v>
      </c>
      <c r="H1761" s="209" t="s">
        <v>1993</v>
      </c>
      <c r="I1761" s="203"/>
      <c r="J1761" s="10" t="s">
        <v>1927</v>
      </c>
      <c r="K1761" s="10" t="s">
        <v>1016</v>
      </c>
      <c r="L1761" s="10"/>
      <c r="M1761" s="10"/>
      <c r="N1761" s="89"/>
      <c r="O1761" s="114"/>
    </row>
    <row r="1762" spans="1:15" ht="16.5" customHeight="1">
      <c r="A1762" s="98" t="s">
        <v>86</v>
      </c>
      <c r="B1762" s="98" t="s">
        <v>87</v>
      </c>
      <c r="C1762" s="99" t="s">
        <v>1925</v>
      </c>
      <c r="D1762" s="89" t="s">
        <v>1991</v>
      </c>
      <c r="E1762" s="335">
        <v>0</v>
      </c>
      <c r="F1762" s="337"/>
      <c r="G1762" s="210" t="s">
        <v>11</v>
      </c>
      <c r="H1762" s="209" t="s">
        <v>1993</v>
      </c>
      <c r="I1762" s="203"/>
      <c r="J1762" s="10" t="s">
        <v>2040</v>
      </c>
      <c r="K1762" s="10" t="s">
        <v>1927</v>
      </c>
      <c r="L1762" s="10" t="s">
        <v>1016</v>
      </c>
      <c r="M1762" s="10"/>
      <c r="N1762" s="89"/>
      <c r="O1762" s="114"/>
    </row>
    <row r="1763" spans="1:15" ht="16.5" customHeight="1">
      <c r="A1763" s="98" t="s">
        <v>89</v>
      </c>
      <c r="B1763" s="98" t="s">
        <v>90</v>
      </c>
      <c r="C1763" s="99" t="s">
        <v>1925</v>
      </c>
      <c r="D1763" s="89" t="s">
        <v>1991</v>
      </c>
      <c r="E1763" s="335">
        <v>0</v>
      </c>
      <c r="F1763" s="337"/>
      <c r="G1763" s="210" t="s">
        <v>11</v>
      </c>
      <c r="H1763" s="209" t="s">
        <v>1993</v>
      </c>
      <c r="I1763" s="203"/>
      <c r="J1763" s="10" t="s">
        <v>2041</v>
      </c>
      <c r="K1763" s="10" t="s">
        <v>1927</v>
      </c>
      <c r="L1763" s="10" t="s">
        <v>1016</v>
      </c>
      <c r="M1763" s="10"/>
      <c r="N1763" s="89"/>
      <c r="O1763" s="114"/>
    </row>
    <row r="1764" spans="1:15" ht="16.5" customHeight="1">
      <c r="A1764" s="98" t="s">
        <v>91</v>
      </c>
      <c r="B1764" s="98" t="s">
        <v>92</v>
      </c>
      <c r="C1764" s="99" t="s">
        <v>1925</v>
      </c>
      <c r="D1764" s="89" t="s">
        <v>1991</v>
      </c>
      <c r="E1764" s="335">
        <v>1</v>
      </c>
      <c r="F1764" s="337"/>
      <c r="G1764" s="210" t="s">
        <v>25</v>
      </c>
      <c r="H1764" s="209" t="s">
        <v>1999</v>
      </c>
      <c r="I1764" s="203" t="s">
        <v>2042</v>
      </c>
      <c r="J1764" s="10" t="s">
        <v>2043</v>
      </c>
      <c r="K1764" s="10" t="s">
        <v>2044</v>
      </c>
      <c r="L1764" s="10" t="s">
        <v>1016</v>
      </c>
      <c r="M1764" s="10"/>
      <c r="N1764" s="225"/>
      <c r="O1764" s="103"/>
    </row>
    <row r="1765" spans="1:15" ht="16.5" customHeight="1">
      <c r="A1765" s="98" t="s">
        <v>94</v>
      </c>
      <c r="B1765" s="98" t="s">
        <v>95</v>
      </c>
      <c r="C1765" s="99" t="s">
        <v>1925</v>
      </c>
      <c r="D1765" s="89" t="s">
        <v>1991</v>
      </c>
      <c r="E1765" s="335">
        <v>0</v>
      </c>
      <c r="F1765" s="337"/>
      <c r="G1765" s="210" t="s">
        <v>11</v>
      </c>
      <c r="H1765" s="209" t="s">
        <v>1993</v>
      </c>
      <c r="I1765" s="203"/>
      <c r="J1765" s="10" t="s">
        <v>2045</v>
      </c>
      <c r="K1765" s="10" t="s">
        <v>1016</v>
      </c>
      <c r="L1765" s="10" t="s">
        <v>1016</v>
      </c>
      <c r="M1765" s="10"/>
      <c r="N1765" s="89"/>
      <c r="O1765" s="114"/>
    </row>
    <row r="1766" spans="1:15" ht="16.5" customHeight="1">
      <c r="A1766" s="98" t="s">
        <v>96</v>
      </c>
      <c r="B1766" s="98" t="s">
        <v>97</v>
      </c>
      <c r="C1766" s="99" t="s">
        <v>1925</v>
      </c>
      <c r="D1766" s="89" t="s">
        <v>1991</v>
      </c>
      <c r="E1766" s="335">
        <v>0</v>
      </c>
      <c r="F1766" s="337"/>
      <c r="G1766" s="210" t="s">
        <v>11</v>
      </c>
      <c r="H1766" s="209" t="s">
        <v>1993</v>
      </c>
      <c r="I1766" s="203"/>
      <c r="J1766" s="10" t="s">
        <v>2046</v>
      </c>
      <c r="K1766" s="10" t="s">
        <v>1927</v>
      </c>
      <c r="L1766" s="10" t="s">
        <v>1016</v>
      </c>
      <c r="M1766" s="10"/>
      <c r="N1766" s="225"/>
      <c r="O1766" s="114"/>
    </row>
    <row r="1767" spans="1:15" ht="16.5" customHeight="1">
      <c r="A1767" s="98" t="s">
        <v>100</v>
      </c>
      <c r="B1767" s="98" t="s">
        <v>101</v>
      </c>
      <c r="C1767" s="99" t="s">
        <v>1925</v>
      </c>
      <c r="D1767" s="89" t="s">
        <v>1991</v>
      </c>
      <c r="E1767" s="335">
        <v>1</v>
      </c>
      <c r="F1767" s="337"/>
      <c r="G1767" s="210" t="s">
        <v>25</v>
      </c>
      <c r="H1767" s="209" t="s">
        <v>1999</v>
      </c>
      <c r="I1767" s="203" t="s">
        <v>2047</v>
      </c>
      <c r="J1767" s="10" t="s">
        <v>1973</v>
      </c>
      <c r="K1767" s="10" t="s">
        <v>2048</v>
      </c>
      <c r="L1767" s="10" t="s">
        <v>1016</v>
      </c>
      <c r="M1767" s="10"/>
      <c r="N1767" s="89"/>
      <c r="O1767" s="114"/>
    </row>
    <row r="1768" spans="1:15" ht="16.5" customHeight="1">
      <c r="A1768" s="98" t="s">
        <v>102</v>
      </c>
      <c r="B1768" s="98" t="s">
        <v>103</v>
      </c>
      <c r="C1768" s="99" t="s">
        <v>1925</v>
      </c>
      <c r="D1768" s="89" t="s">
        <v>1991</v>
      </c>
      <c r="E1768" s="335">
        <v>1</v>
      </c>
      <c r="F1768" s="337"/>
      <c r="G1768" s="210" t="s">
        <v>25</v>
      </c>
      <c r="H1768" s="209" t="s">
        <v>1999</v>
      </c>
      <c r="I1768" s="203" t="s">
        <v>2049</v>
      </c>
      <c r="J1768" s="10" t="s">
        <v>2050</v>
      </c>
      <c r="K1768" s="10" t="s">
        <v>2051</v>
      </c>
      <c r="L1768" s="10" t="s">
        <v>1927</v>
      </c>
      <c r="M1768" s="10" t="s">
        <v>1016</v>
      </c>
      <c r="N1768" s="89"/>
      <c r="O1768" s="114"/>
    </row>
    <row r="1769" spans="1:15" ht="16.5" customHeight="1">
      <c r="A1769" s="98" t="s">
        <v>107</v>
      </c>
      <c r="B1769" s="98" t="s">
        <v>108</v>
      </c>
      <c r="C1769" s="99" t="s">
        <v>1925</v>
      </c>
      <c r="D1769" s="89" t="s">
        <v>1991</v>
      </c>
      <c r="E1769" s="335">
        <v>1</v>
      </c>
      <c r="F1769" s="337"/>
      <c r="G1769" s="210" t="s">
        <v>25</v>
      </c>
      <c r="H1769" s="209" t="s">
        <v>1999</v>
      </c>
      <c r="I1769" s="203" t="s">
        <v>2052</v>
      </c>
      <c r="J1769" s="10" t="s">
        <v>2053</v>
      </c>
      <c r="K1769" s="10" t="s">
        <v>1962</v>
      </c>
      <c r="L1769" s="10" t="s">
        <v>1016</v>
      </c>
      <c r="M1769" s="10" t="s">
        <v>1978</v>
      </c>
      <c r="N1769" s="76" t="s">
        <v>1979</v>
      </c>
      <c r="O1769" s="103" t="s">
        <v>1980</v>
      </c>
    </row>
    <row r="1770" spans="1:15" ht="16.5" customHeight="1">
      <c r="A1770" s="98" t="s">
        <v>110</v>
      </c>
      <c r="B1770" s="98" t="s">
        <v>111</v>
      </c>
      <c r="C1770" s="99" t="s">
        <v>1925</v>
      </c>
      <c r="D1770" s="89" t="s">
        <v>1991</v>
      </c>
      <c r="E1770" s="335">
        <v>0</v>
      </c>
      <c r="F1770" s="337"/>
      <c r="G1770" s="210" t="s">
        <v>11</v>
      </c>
      <c r="H1770" s="209" t="s">
        <v>1993</v>
      </c>
      <c r="I1770" s="203"/>
      <c r="J1770" s="10" t="s">
        <v>2054</v>
      </c>
      <c r="K1770" s="10" t="s">
        <v>1927</v>
      </c>
      <c r="L1770" s="10" t="s">
        <v>1016</v>
      </c>
      <c r="M1770" s="10"/>
      <c r="N1770" s="89"/>
      <c r="O1770" s="114"/>
    </row>
    <row r="1771" spans="1:15" ht="16.5" customHeight="1">
      <c r="A1771" s="98" t="s">
        <v>112</v>
      </c>
      <c r="B1771" s="98" t="s">
        <v>113</v>
      </c>
      <c r="C1771" s="99" t="s">
        <v>1925</v>
      </c>
      <c r="D1771" s="89" t="s">
        <v>1991</v>
      </c>
      <c r="E1771" s="335">
        <v>1</v>
      </c>
      <c r="F1771" s="337"/>
      <c r="G1771" s="210" t="s">
        <v>25</v>
      </c>
      <c r="H1771" s="209" t="s">
        <v>1999</v>
      </c>
      <c r="I1771" s="203" t="s">
        <v>2055</v>
      </c>
      <c r="J1771" s="10" t="s">
        <v>2056</v>
      </c>
      <c r="K1771" s="10" t="s">
        <v>1016</v>
      </c>
      <c r="L1771" s="10"/>
      <c r="M1771" s="10"/>
      <c r="N1771" s="89"/>
      <c r="O1771" s="114"/>
    </row>
    <row r="1772" spans="1:15" ht="16.5" customHeight="1">
      <c r="A1772" s="98" t="s">
        <v>116</v>
      </c>
      <c r="B1772" s="98" t="s">
        <v>117</v>
      </c>
      <c r="C1772" s="99" t="s">
        <v>1925</v>
      </c>
      <c r="D1772" s="89" t="s">
        <v>1991</v>
      </c>
      <c r="E1772" s="335">
        <v>1</v>
      </c>
      <c r="F1772" s="337"/>
      <c r="G1772" s="210" t="s">
        <v>25</v>
      </c>
      <c r="H1772" s="209" t="s">
        <v>1999</v>
      </c>
      <c r="I1772" s="210" t="s">
        <v>2057</v>
      </c>
      <c r="J1772" s="10" t="s">
        <v>2058</v>
      </c>
      <c r="K1772" s="10" t="s">
        <v>1016</v>
      </c>
      <c r="L1772" s="10" t="s">
        <v>1016</v>
      </c>
      <c r="M1772" s="10"/>
      <c r="N1772" s="89"/>
      <c r="O1772" s="114"/>
    </row>
    <row r="1773" spans="1:15" ht="16.5" customHeight="1">
      <c r="A1773" s="98" t="s">
        <v>119</v>
      </c>
      <c r="B1773" s="98" t="s">
        <v>120</v>
      </c>
      <c r="C1773" s="99" t="s">
        <v>1925</v>
      </c>
      <c r="D1773" s="89" t="s">
        <v>1991</v>
      </c>
      <c r="E1773" s="335">
        <v>0</v>
      </c>
      <c r="F1773" s="337"/>
      <c r="G1773" s="210" t="s">
        <v>11</v>
      </c>
      <c r="H1773" s="209" t="s">
        <v>1993</v>
      </c>
      <c r="I1773" s="203" t="s">
        <v>2059</v>
      </c>
      <c r="J1773" s="10" t="s">
        <v>2060</v>
      </c>
      <c r="K1773" s="10" t="s">
        <v>1016</v>
      </c>
      <c r="L1773" s="10"/>
      <c r="M1773" s="10"/>
      <c r="N1773" s="89"/>
      <c r="O1773" s="114"/>
    </row>
    <row r="1774" spans="1:15" ht="16.5" customHeight="1">
      <c r="A1774" s="98" t="s">
        <v>122</v>
      </c>
      <c r="B1774" s="98" t="s">
        <v>123</v>
      </c>
      <c r="C1774" s="99" t="s">
        <v>1925</v>
      </c>
      <c r="D1774" s="89" t="s">
        <v>1991</v>
      </c>
      <c r="E1774" s="335">
        <v>0</v>
      </c>
      <c r="F1774" s="337"/>
      <c r="G1774" s="210" t="s">
        <v>11</v>
      </c>
      <c r="H1774" s="209" t="s">
        <v>1993</v>
      </c>
      <c r="I1774" s="203"/>
      <c r="J1774" s="10" t="s">
        <v>2061</v>
      </c>
      <c r="K1774" s="10" t="s">
        <v>1927</v>
      </c>
      <c r="L1774" s="10" t="s">
        <v>1016</v>
      </c>
      <c r="M1774" s="10"/>
      <c r="N1774" s="89"/>
      <c r="O1774" s="114"/>
    </row>
    <row r="1775" spans="1:15" ht="16.5" customHeight="1">
      <c r="A1775" s="98" t="s">
        <v>125</v>
      </c>
      <c r="B1775" s="98" t="s">
        <v>126</v>
      </c>
      <c r="C1775" s="99" t="s">
        <v>1925</v>
      </c>
      <c r="D1775" s="89" t="s">
        <v>1991</v>
      </c>
      <c r="E1775" s="335">
        <v>1</v>
      </c>
      <c r="F1775" s="337"/>
      <c r="G1775" s="210" t="s">
        <v>25</v>
      </c>
      <c r="H1775" s="209" t="s">
        <v>1999</v>
      </c>
      <c r="I1775" s="203" t="s">
        <v>2062</v>
      </c>
      <c r="J1775" s="10" t="s">
        <v>2063</v>
      </c>
      <c r="K1775" s="10" t="s">
        <v>2064</v>
      </c>
      <c r="L1775" s="10" t="s">
        <v>1962</v>
      </c>
      <c r="M1775" s="225" t="s">
        <v>1016</v>
      </c>
      <c r="N1775" s="76" t="s">
        <v>2065</v>
      </c>
      <c r="O1775" s="114"/>
    </row>
    <row r="1776" spans="1:15" ht="16.5" customHeight="1">
      <c r="A1776" s="98" t="s">
        <v>127</v>
      </c>
      <c r="B1776" s="98" t="s">
        <v>128</v>
      </c>
      <c r="C1776" s="99" t="s">
        <v>1925</v>
      </c>
      <c r="D1776" s="89" t="s">
        <v>1991</v>
      </c>
      <c r="E1776" s="335">
        <v>0</v>
      </c>
      <c r="F1776" s="337"/>
      <c r="G1776" s="210" t="s">
        <v>11</v>
      </c>
      <c r="H1776" s="209" t="s">
        <v>1993</v>
      </c>
      <c r="I1776" s="203"/>
      <c r="J1776" s="10" t="s">
        <v>2066</v>
      </c>
      <c r="K1776" s="10" t="s">
        <v>1927</v>
      </c>
      <c r="L1776" s="10" t="s">
        <v>1016</v>
      </c>
      <c r="M1776" s="10" t="s">
        <v>1016</v>
      </c>
      <c r="N1776" s="89"/>
      <c r="O1776" s="114"/>
    </row>
    <row r="1777" spans="1:15" ht="16.5" customHeight="1">
      <c r="A1777" s="98" t="s">
        <v>129</v>
      </c>
      <c r="B1777" s="98" t="s">
        <v>130</v>
      </c>
      <c r="C1777" s="99" t="s">
        <v>1925</v>
      </c>
      <c r="D1777" s="89" t="s">
        <v>1991</v>
      </c>
      <c r="E1777" s="335">
        <v>1</v>
      </c>
      <c r="F1777" s="337"/>
      <c r="G1777" s="210" t="s">
        <v>25</v>
      </c>
      <c r="H1777" s="209" t="s">
        <v>1999</v>
      </c>
      <c r="I1777" s="203" t="s">
        <v>2067</v>
      </c>
      <c r="J1777" s="10" t="s">
        <v>2068</v>
      </c>
      <c r="K1777" s="10" t="s">
        <v>2069</v>
      </c>
      <c r="L1777" s="10" t="s">
        <v>1016</v>
      </c>
      <c r="M1777" s="10" t="s">
        <v>1016</v>
      </c>
      <c r="N1777" s="89"/>
      <c r="O1777" s="114"/>
    </row>
    <row r="1778" spans="1:15" ht="16.5" customHeight="1">
      <c r="A1778" s="98" t="s">
        <v>132</v>
      </c>
      <c r="B1778" s="98" t="s">
        <v>133</v>
      </c>
      <c r="C1778" s="99" t="s">
        <v>1925</v>
      </c>
      <c r="D1778" s="89" t="s">
        <v>1991</v>
      </c>
      <c r="E1778" s="335">
        <v>0</v>
      </c>
      <c r="F1778" s="337"/>
      <c r="G1778" s="210" t="s">
        <v>11</v>
      </c>
      <c r="H1778" s="209" t="s">
        <v>1993</v>
      </c>
      <c r="I1778" s="210"/>
      <c r="J1778" s="10" t="s">
        <v>2070</v>
      </c>
      <c r="K1778" s="10" t="s">
        <v>1927</v>
      </c>
      <c r="L1778" s="10" t="s">
        <v>1016</v>
      </c>
      <c r="M1778" s="203"/>
      <c r="N1778" s="89"/>
      <c r="O1778" s="114"/>
    </row>
    <row r="1779" spans="1:15" ht="16.5" customHeight="1">
      <c r="A1779" s="98" t="s">
        <v>134</v>
      </c>
      <c r="B1779" s="98" t="s">
        <v>135</v>
      </c>
      <c r="C1779" s="99" t="s">
        <v>1925</v>
      </c>
      <c r="D1779" s="89" t="s">
        <v>1991</v>
      </c>
      <c r="E1779" s="335">
        <v>1</v>
      </c>
      <c r="F1779" s="337"/>
      <c r="G1779" s="210" t="s">
        <v>25</v>
      </c>
      <c r="H1779" s="209" t="s">
        <v>1999</v>
      </c>
      <c r="I1779" s="203" t="s">
        <v>2071</v>
      </c>
      <c r="J1779" s="10" t="s">
        <v>2072</v>
      </c>
      <c r="K1779" s="10" t="s">
        <v>2073</v>
      </c>
      <c r="L1779" s="10" t="s">
        <v>1927</v>
      </c>
      <c r="M1779" s="10" t="s">
        <v>1016</v>
      </c>
      <c r="N1779" s="89"/>
      <c r="O1779" s="114"/>
    </row>
    <row r="1780" spans="1:15" ht="16.5" customHeight="1">
      <c r="A1780" s="98" t="s">
        <v>139</v>
      </c>
      <c r="B1780" s="98" t="s">
        <v>140</v>
      </c>
      <c r="C1780" s="99" t="s">
        <v>1925</v>
      </c>
      <c r="D1780" s="89" t="s">
        <v>1991</v>
      </c>
      <c r="E1780" s="335">
        <v>0</v>
      </c>
      <c r="F1780" s="337"/>
      <c r="G1780" s="210" t="s">
        <v>11</v>
      </c>
      <c r="H1780" s="209" t="s">
        <v>1993</v>
      </c>
      <c r="I1780" s="203"/>
      <c r="J1780" s="10" t="s">
        <v>2074</v>
      </c>
      <c r="K1780" s="10" t="s">
        <v>1927</v>
      </c>
      <c r="L1780" s="10" t="s">
        <v>1016</v>
      </c>
      <c r="M1780" s="10"/>
      <c r="N1780" s="89"/>
      <c r="O1780" s="114"/>
    </row>
    <row r="1781" spans="1:15" ht="16.5" customHeight="1">
      <c r="A1781" s="98" t="s">
        <v>141</v>
      </c>
      <c r="B1781" s="98" t="s">
        <v>142</v>
      </c>
      <c r="C1781" s="99" t="s">
        <v>1925</v>
      </c>
      <c r="D1781" s="89" t="s">
        <v>1991</v>
      </c>
      <c r="E1781" s="335">
        <v>0</v>
      </c>
      <c r="F1781" s="337"/>
      <c r="G1781" s="210" t="s">
        <v>11</v>
      </c>
      <c r="H1781" s="209" t="s">
        <v>1993</v>
      </c>
      <c r="I1781" s="203"/>
      <c r="J1781" s="10" t="s">
        <v>2075</v>
      </c>
      <c r="K1781" s="10" t="s">
        <v>1927</v>
      </c>
      <c r="L1781" s="10" t="s">
        <v>1016</v>
      </c>
      <c r="M1781" s="10"/>
      <c r="N1781" s="89"/>
      <c r="O1781" s="114"/>
    </row>
    <row r="1782" spans="1:15" ht="16.5" customHeight="1">
      <c r="A1782" s="98" t="s">
        <v>144</v>
      </c>
      <c r="B1782" s="98" t="s">
        <v>145</v>
      </c>
      <c r="C1782" s="99" t="s">
        <v>1925</v>
      </c>
      <c r="D1782" s="89" t="s">
        <v>1991</v>
      </c>
      <c r="E1782" s="224">
        <v>0</v>
      </c>
      <c r="F1782" s="337"/>
      <c r="G1782" s="210" t="s">
        <v>11</v>
      </c>
      <c r="H1782" s="209" t="s">
        <v>1993</v>
      </c>
      <c r="I1782" s="203" t="s">
        <v>2076</v>
      </c>
      <c r="J1782" s="10" t="s">
        <v>1962</v>
      </c>
      <c r="K1782" s="10" t="s">
        <v>1016</v>
      </c>
      <c r="L1782" s="10" t="s">
        <v>2077</v>
      </c>
      <c r="M1782" s="10" t="s">
        <v>2078</v>
      </c>
      <c r="N1782" s="89"/>
      <c r="O1782" s="114"/>
    </row>
    <row r="1783" spans="1:15" ht="16.5" customHeight="1">
      <c r="A1783" s="98" t="s">
        <v>147</v>
      </c>
      <c r="B1783" s="98" t="s">
        <v>148</v>
      </c>
      <c r="C1783" s="99" t="s">
        <v>1925</v>
      </c>
      <c r="D1783" s="89" t="s">
        <v>1991</v>
      </c>
      <c r="E1783" s="335">
        <v>0</v>
      </c>
      <c r="F1783" s="337"/>
      <c r="G1783" s="210" t="s">
        <v>11</v>
      </c>
      <c r="H1783" s="209" t="s">
        <v>1993</v>
      </c>
      <c r="I1783" s="203"/>
      <c r="J1783" s="10" t="s">
        <v>2079</v>
      </c>
      <c r="K1783" s="10" t="s">
        <v>1927</v>
      </c>
      <c r="L1783" s="10" t="s">
        <v>1016</v>
      </c>
      <c r="M1783" s="10"/>
      <c r="N1783" s="89"/>
      <c r="O1783" s="114"/>
    </row>
    <row r="1784" spans="1:15" ht="16.5" customHeight="1">
      <c r="A1784" s="98" t="s">
        <v>151</v>
      </c>
      <c r="B1784" s="98" t="s">
        <v>152</v>
      </c>
      <c r="C1784" s="99" t="s">
        <v>1925</v>
      </c>
      <c r="D1784" s="89" t="s">
        <v>1991</v>
      </c>
      <c r="E1784" s="335">
        <v>0</v>
      </c>
      <c r="F1784" s="337"/>
      <c r="G1784" s="210" t="s">
        <v>11</v>
      </c>
      <c r="H1784" s="209" t="s">
        <v>1993</v>
      </c>
      <c r="I1784" s="203"/>
      <c r="J1784" s="10" t="s">
        <v>2080</v>
      </c>
      <c r="K1784" s="10" t="s">
        <v>2081</v>
      </c>
      <c r="L1784" s="10" t="s">
        <v>1927</v>
      </c>
      <c r="M1784" s="10"/>
      <c r="N1784" s="89"/>
      <c r="O1784" s="114"/>
    </row>
    <row r="1785" spans="1:15" ht="16.5" customHeight="1">
      <c r="A1785" s="98" t="s">
        <v>153</v>
      </c>
      <c r="B1785" s="98" t="s">
        <v>154</v>
      </c>
      <c r="C1785" s="99" t="s">
        <v>1925</v>
      </c>
      <c r="D1785" s="89" t="s">
        <v>1991</v>
      </c>
      <c r="E1785" s="335">
        <v>0</v>
      </c>
      <c r="F1785" s="337"/>
      <c r="G1785" s="210" t="s">
        <v>11</v>
      </c>
      <c r="H1785" s="209" t="s">
        <v>1993</v>
      </c>
      <c r="I1785" s="203"/>
      <c r="J1785" s="10" t="s">
        <v>2082</v>
      </c>
      <c r="K1785" s="10" t="s">
        <v>1927</v>
      </c>
      <c r="L1785" s="10" t="s">
        <v>1016</v>
      </c>
      <c r="M1785" s="10"/>
      <c r="N1785" s="89"/>
      <c r="O1785" s="114"/>
    </row>
    <row r="1786" spans="1:15" ht="16.5" customHeight="1">
      <c r="A1786" s="98" t="s">
        <v>156</v>
      </c>
      <c r="B1786" s="98" t="s">
        <v>157</v>
      </c>
      <c r="C1786" s="99" t="s">
        <v>1925</v>
      </c>
      <c r="D1786" s="89" t="s">
        <v>1991</v>
      </c>
      <c r="E1786" s="335">
        <v>0</v>
      </c>
      <c r="F1786" s="337"/>
      <c r="G1786" s="210" t="s">
        <v>11</v>
      </c>
      <c r="H1786" s="209" t="s">
        <v>1993</v>
      </c>
      <c r="I1786" s="210"/>
      <c r="J1786" s="10" t="s">
        <v>2083</v>
      </c>
      <c r="K1786" s="10" t="s">
        <v>1927</v>
      </c>
      <c r="L1786" s="10" t="s">
        <v>1016</v>
      </c>
      <c r="M1786" s="10"/>
      <c r="N1786" s="89"/>
      <c r="O1786" s="114"/>
    </row>
    <row r="1787" spans="1:15" ht="16.5" customHeight="1">
      <c r="A1787" s="87" t="s">
        <v>2</v>
      </c>
      <c r="B1787" s="87" t="s">
        <v>3</v>
      </c>
      <c r="C1787" s="88" t="s">
        <v>1925</v>
      </c>
      <c r="D1787" s="219" t="s">
        <v>2084</v>
      </c>
      <c r="E1787" s="333">
        <v>0</v>
      </c>
      <c r="F1787" s="339"/>
      <c r="G1787" s="206" t="s">
        <v>11</v>
      </c>
      <c r="H1787" s="205" t="s">
        <v>2087</v>
      </c>
      <c r="I1787" s="222"/>
      <c r="J1787" s="9" t="s">
        <v>2085</v>
      </c>
      <c r="K1787" s="9" t="s">
        <v>2086</v>
      </c>
      <c r="L1787" s="9" t="s">
        <v>1927</v>
      </c>
      <c r="M1787" s="9"/>
      <c r="N1787" s="92"/>
      <c r="O1787" s="207"/>
    </row>
    <row r="1788" spans="1:15" ht="16.5" customHeight="1">
      <c r="A1788" s="98" t="s">
        <v>12</v>
      </c>
      <c r="B1788" s="98" t="s">
        <v>13</v>
      </c>
      <c r="C1788" s="99" t="s">
        <v>1925</v>
      </c>
      <c r="D1788" s="89" t="s">
        <v>2084</v>
      </c>
      <c r="E1788" s="340">
        <v>1</v>
      </c>
      <c r="F1788" s="337"/>
      <c r="G1788" s="210" t="s">
        <v>25</v>
      </c>
      <c r="H1788" s="341" t="s">
        <v>2091</v>
      </c>
      <c r="I1788" s="203" t="s">
        <v>2088</v>
      </c>
      <c r="J1788" s="10" t="s">
        <v>2089</v>
      </c>
      <c r="K1788" s="10" t="s">
        <v>1927</v>
      </c>
      <c r="L1788" s="10" t="s">
        <v>1962</v>
      </c>
      <c r="M1788" s="10" t="s">
        <v>2090</v>
      </c>
      <c r="N1788" s="89"/>
      <c r="O1788" s="114"/>
    </row>
    <row r="1789" spans="1:15" ht="16.5" customHeight="1">
      <c r="A1789" s="98" t="s">
        <v>14</v>
      </c>
      <c r="B1789" s="98" t="s">
        <v>15</v>
      </c>
      <c r="C1789" s="99" t="s">
        <v>1925</v>
      </c>
      <c r="D1789" s="89" t="s">
        <v>2084</v>
      </c>
      <c r="E1789" s="340">
        <v>1</v>
      </c>
      <c r="F1789" s="337"/>
      <c r="G1789" s="210" t="s">
        <v>25</v>
      </c>
      <c r="H1789" s="341" t="s">
        <v>2091</v>
      </c>
      <c r="I1789" s="203" t="s">
        <v>2088</v>
      </c>
      <c r="J1789" s="10" t="s">
        <v>2092</v>
      </c>
      <c r="K1789" s="10" t="s">
        <v>2093</v>
      </c>
      <c r="L1789" s="10" t="s">
        <v>1962</v>
      </c>
      <c r="M1789" s="10"/>
      <c r="N1789" s="89"/>
      <c r="O1789" s="114"/>
    </row>
    <row r="1790" spans="1:15" ht="16.5" customHeight="1">
      <c r="A1790" s="98" t="s">
        <v>16</v>
      </c>
      <c r="B1790" s="98" t="s">
        <v>17</v>
      </c>
      <c r="C1790" s="99" t="s">
        <v>1925</v>
      </c>
      <c r="D1790" s="89" t="s">
        <v>2084</v>
      </c>
      <c r="E1790" s="340">
        <v>0</v>
      </c>
      <c r="F1790" s="337"/>
      <c r="G1790" s="210" t="s">
        <v>11</v>
      </c>
      <c r="H1790" s="341" t="s">
        <v>2087</v>
      </c>
      <c r="I1790" s="203"/>
      <c r="J1790" s="10" t="s">
        <v>2094</v>
      </c>
      <c r="K1790" s="10" t="s">
        <v>2095</v>
      </c>
      <c r="L1790" s="10" t="s">
        <v>1962</v>
      </c>
      <c r="M1790" s="10"/>
      <c r="N1790" s="89"/>
      <c r="O1790" s="114"/>
    </row>
    <row r="1791" spans="1:15" ht="16.5" customHeight="1">
      <c r="A1791" s="98" t="s">
        <v>18</v>
      </c>
      <c r="B1791" s="98" t="s">
        <v>19</v>
      </c>
      <c r="C1791" s="99" t="s">
        <v>1925</v>
      </c>
      <c r="D1791" s="89" t="s">
        <v>2084</v>
      </c>
      <c r="E1791" s="340">
        <v>1</v>
      </c>
      <c r="F1791" s="337"/>
      <c r="G1791" s="210" t="s">
        <v>25</v>
      </c>
      <c r="H1791" s="341" t="s">
        <v>2091</v>
      </c>
      <c r="I1791" s="203" t="s">
        <v>2096</v>
      </c>
      <c r="J1791" s="10" t="s">
        <v>2001</v>
      </c>
      <c r="K1791" s="10" t="s">
        <v>2097</v>
      </c>
      <c r="L1791" s="10" t="s">
        <v>1962</v>
      </c>
      <c r="M1791" s="10"/>
      <c r="N1791" s="89"/>
      <c r="O1791" s="114"/>
    </row>
    <row r="1792" spans="1:15" ht="16.5" customHeight="1">
      <c r="A1792" s="98" t="s">
        <v>20</v>
      </c>
      <c r="B1792" s="98" t="s">
        <v>21</v>
      </c>
      <c r="C1792" s="99" t="s">
        <v>1925</v>
      </c>
      <c r="D1792" s="89" t="s">
        <v>2084</v>
      </c>
      <c r="E1792" s="340">
        <v>1</v>
      </c>
      <c r="F1792" s="337"/>
      <c r="G1792" s="210" t="s">
        <v>25</v>
      </c>
      <c r="H1792" s="341" t="s">
        <v>2091</v>
      </c>
      <c r="I1792" s="203" t="s">
        <v>2088</v>
      </c>
      <c r="J1792" s="10" t="s">
        <v>2098</v>
      </c>
      <c r="K1792" s="10" t="s">
        <v>1962</v>
      </c>
      <c r="L1792" s="10"/>
      <c r="M1792" s="10"/>
      <c r="N1792" s="89"/>
      <c r="O1792" s="114"/>
    </row>
    <row r="1793" spans="1:15" ht="16.5" customHeight="1">
      <c r="A1793" s="98" t="s">
        <v>26</v>
      </c>
      <c r="B1793" s="98" t="s">
        <v>27</v>
      </c>
      <c r="C1793" s="99" t="s">
        <v>1925</v>
      </c>
      <c r="D1793" s="89" t="s">
        <v>2084</v>
      </c>
      <c r="E1793" s="340">
        <v>1</v>
      </c>
      <c r="F1793" s="337"/>
      <c r="G1793" s="210" t="s">
        <v>25</v>
      </c>
      <c r="H1793" s="341" t="s">
        <v>2091</v>
      </c>
      <c r="I1793" s="203" t="s">
        <v>2099</v>
      </c>
      <c r="J1793" s="10" t="s">
        <v>1937</v>
      </c>
      <c r="K1793" s="10" t="s">
        <v>1962</v>
      </c>
      <c r="L1793" s="10"/>
      <c r="M1793" s="10"/>
      <c r="N1793" s="89"/>
      <c r="O1793" s="114"/>
    </row>
    <row r="1794" spans="1:15" ht="16.5" customHeight="1">
      <c r="A1794" s="98" t="s">
        <v>29</v>
      </c>
      <c r="B1794" s="98" t="s">
        <v>30</v>
      </c>
      <c r="C1794" s="99" t="s">
        <v>1925</v>
      </c>
      <c r="D1794" s="89" t="s">
        <v>2084</v>
      </c>
      <c r="E1794" s="340">
        <v>1</v>
      </c>
      <c r="F1794" s="337"/>
      <c r="G1794" s="210" t="s">
        <v>25</v>
      </c>
      <c r="H1794" s="341" t="s">
        <v>2091</v>
      </c>
      <c r="I1794" s="203" t="s">
        <v>2100</v>
      </c>
      <c r="J1794" s="10" t="s">
        <v>1940</v>
      </c>
      <c r="K1794" s="10" t="s">
        <v>1962</v>
      </c>
      <c r="L1794" s="10"/>
      <c r="M1794" s="10"/>
      <c r="N1794" s="89"/>
      <c r="O1794" s="114"/>
    </row>
    <row r="1795" spans="1:15" ht="16.5" customHeight="1">
      <c r="A1795" s="98" t="s">
        <v>32</v>
      </c>
      <c r="B1795" s="98" t="s">
        <v>33</v>
      </c>
      <c r="C1795" s="99" t="s">
        <v>1925</v>
      </c>
      <c r="D1795" s="89" t="s">
        <v>2084</v>
      </c>
      <c r="E1795" s="340">
        <v>1</v>
      </c>
      <c r="F1795" s="337"/>
      <c r="G1795" s="210" t="s">
        <v>25</v>
      </c>
      <c r="H1795" s="341" t="s">
        <v>2091</v>
      </c>
      <c r="I1795" s="203" t="s">
        <v>2088</v>
      </c>
      <c r="J1795" s="10" t="s">
        <v>2101</v>
      </c>
      <c r="K1795" s="10" t="s">
        <v>1962</v>
      </c>
      <c r="L1795" s="10"/>
      <c r="M1795" s="10"/>
      <c r="N1795" s="89"/>
      <c r="O1795" s="114"/>
    </row>
    <row r="1796" spans="1:15" ht="16.5" customHeight="1">
      <c r="A1796" s="98" t="s">
        <v>34</v>
      </c>
      <c r="B1796" s="98" t="s">
        <v>35</v>
      </c>
      <c r="C1796" s="99" t="s">
        <v>1925</v>
      </c>
      <c r="D1796" s="89" t="s">
        <v>2084</v>
      </c>
      <c r="E1796" s="340">
        <v>1</v>
      </c>
      <c r="F1796" s="337"/>
      <c r="G1796" s="210" t="s">
        <v>25</v>
      </c>
      <c r="H1796" s="341" t="s">
        <v>2091</v>
      </c>
      <c r="I1796" s="203" t="s">
        <v>2102</v>
      </c>
      <c r="J1796" s="10" t="s">
        <v>2103</v>
      </c>
      <c r="K1796" s="10" t="s">
        <v>2104</v>
      </c>
      <c r="L1796" s="10" t="s">
        <v>1962</v>
      </c>
      <c r="M1796" s="10"/>
      <c r="N1796" s="89"/>
      <c r="O1796" s="114"/>
    </row>
    <row r="1797" spans="1:15" ht="16.5" customHeight="1">
      <c r="A1797" s="98" t="s">
        <v>37</v>
      </c>
      <c r="B1797" s="98" t="s">
        <v>38</v>
      </c>
      <c r="C1797" s="99" t="s">
        <v>1925</v>
      </c>
      <c r="D1797" s="89" t="s">
        <v>2084</v>
      </c>
      <c r="E1797" s="340">
        <v>0</v>
      </c>
      <c r="F1797" s="337"/>
      <c r="G1797" s="210" t="s">
        <v>11</v>
      </c>
      <c r="H1797" s="341" t="s">
        <v>2087</v>
      </c>
      <c r="I1797" s="203"/>
      <c r="J1797" s="10" t="s">
        <v>2105</v>
      </c>
      <c r="K1797" s="10" t="s">
        <v>1927</v>
      </c>
      <c r="L1797" s="10" t="s">
        <v>1016</v>
      </c>
      <c r="M1797" s="10"/>
      <c r="N1797" s="89"/>
      <c r="O1797" s="114"/>
    </row>
    <row r="1798" spans="1:15" ht="16.5" customHeight="1">
      <c r="A1798" s="98" t="s">
        <v>42</v>
      </c>
      <c r="B1798" s="98" t="s">
        <v>43</v>
      </c>
      <c r="C1798" s="99" t="s">
        <v>1925</v>
      </c>
      <c r="D1798" s="89" t="s">
        <v>2084</v>
      </c>
      <c r="E1798" s="340">
        <v>1</v>
      </c>
      <c r="F1798" s="337"/>
      <c r="G1798" s="210" t="s">
        <v>25</v>
      </c>
      <c r="H1798" s="341" t="s">
        <v>2091</v>
      </c>
      <c r="I1798" s="203" t="s">
        <v>2106</v>
      </c>
      <c r="J1798" s="10" t="s">
        <v>2107</v>
      </c>
      <c r="K1798" s="10" t="s">
        <v>1927</v>
      </c>
      <c r="L1798" s="10" t="s">
        <v>1016</v>
      </c>
      <c r="M1798" s="10"/>
      <c r="N1798" s="89"/>
      <c r="O1798" s="114"/>
    </row>
    <row r="1799" spans="1:15" ht="16.5" customHeight="1">
      <c r="A1799" s="98" t="s">
        <v>45</v>
      </c>
      <c r="B1799" s="98" t="s">
        <v>46</v>
      </c>
      <c r="C1799" s="99" t="s">
        <v>1925</v>
      </c>
      <c r="D1799" s="89" t="s">
        <v>2084</v>
      </c>
      <c r="E1799" s="340">
        <v>0</v>
      </c>
      <c r="F1799" s="337"/>
      <c r="G1799" s="210" t="s">
        <v>11</v>
      </c>
      <c r="H1799" s="341" t="s">
        <v>2087</v>
      </c>
      <c r="I1799" s="203"/>
      <c r="J1799" s="10" t="s">
        <v>2108</v>
      </c>
      <c r="K1799" s="10" t="s">
        <v>2109</v>
      </c>
      <c r="L1799" s="10" t="s">
        <v>2016</v>
      </c>
      <c r="M1799" s="10" t="s">
        <v>1962</v>
      </c>
      <c r="N1799" s="89"/>
      <c r="O1799" s="114"/>
    </row>
    <row r="1800" spans="1:15" ht="16.5" customHeight="1">
      <c r="A1800" s="98" t="s">
        <v>47</v>
      </c>
      <c r="B1800" s="98" t="s">
        <v>48</v>
      </c>
      <c r="C1800" s="99" t="s">
        <v>1925</v>
      </c>
      <c r="D1800" s="89" t="s">
        <v>2084</v>
      </c>
      <c r="E1800" s="340">
        <v>1</v>
      </c>
      <c r="F1800" s="337"/>
      <c r="G1800" s="210" t="s">
        <v>25</v>
      </c>
      <c r="H1800" s="341" t="s">
        <v>2091</v>
      </c>
      <c r="I1800" s="203" t="s">
        <v>2110</v>
      </c>
      <c r="J1800" s="10" t="s">
        <v>2018</v>
      </c>
      <c r="K1800" s="10" t="s">
        <v>2111</v>
      </c>
      <c r="L1800" s="10" t="s">
        <v>1962</v>
      </c>
      <c r="M1800" s="10"/>
      <c r="N1800" s="89"/>
      <c r="O1800" s="114"/>
    </row>
    <row r="1801" spans="1:15" ht="16.5" customHeight="1">
      <c r="A1801" s="98" t="s">
        <v>50</v>
      </c>
      <c r="B1801" s="98" t="s">
        <v>51</v>
      </c>
      <c r="C1801" s="99" t="s">
        <v>1925</v>
      </c>
      <c r="D1801" s="89" t="s">
        <v>2084</v>
      </c>
      <c r="E1801" s="261">
        <v>0</v>
      </c>
      <c r="F1801" s="337"/>
      <c r="G1801" s="210" t="s">
        <v>11</v>
      </c>
      <c r="H1801" s="341" t="s">
        <v>2087</v>
      </c>
      <c r="I1801" s="203" t="s">
        <v>2112</v>
      </c>
      <c r="J1801" s="10" t="s">
        <v>2113</v>
      </c>
      <c r="K1801" s="10" t="s">
        <v>1962</v>
      </c>
      <c r="L1801" s="89"/>
      <c r="M1801" s="10"/>
      <c r="N1801" s="89"/>
      <c r="O1801" s="114"/>
    </row>
    <row r="1802" spans="1:15" ht="16.5" customHeight="1">
      <c r="A1802" s="98" t="s">
        <v>53</v>
      </c>
      <c r="B1802" s="98" t="s">
        <v>54</v>
      </c>
      <c r="C1802" s="99" t="s">
        <v>1925</v>
      </c>
      <c r="D1802" s="89" t="s">
        <v>2084</v>
      </c>
      <c r="E1802" s="340">
        <v>1</v>
      </c>
      <c r="F1802" s="337"/>
      <c r="G1802" s="210" t="s">
        <v>25</v>
      </c>
      <c r="H1802" s="341" t="s">
        <v>2091</v>
      </c>
      <c r="I1802" s="203" t="s">
        <v>2088</v>
      </c>
      <c r="J1802" s="10" t="s">
        <v>2114</v>
      </c>
      <c r="K1802" s="10" t="s">
        <v>2115</v>
      </c>
      <c r="L1802" s="10" t="s">
        <v>1962</v>
      </c>
      <c r="M1802" s="10" t="s">
        <v>1016</v>
      </c>
      <c r="N1802" s="89"/>
      <c r="O1802" s="114"/>
    </row>
    <row r="1803" spans="1:15" ht="16.5" customHeight="1">
      <c r="A1803" s="98" t="s">
        <v>55</v>
      </c>
      <c r="B1803" s="98" t="s">
        <v>56</v>
      </c>
      <c r="C1803" s="99" t="s">
        <v>1925</v>
      </c>
      <c r="D1803" s="89" t="s">
        <v>2084</v>
      </c>
      <c r="E1803" s="261">
        <v>0</v>
      </c>
      <c r="F1803" s="337"/>
      <c r="G1803" s="210" t="s">
        <v>11</v>
      </c>
      <c r="H1803" s="341" t="s">
        <v>2087</v>
      </c>
      <c r="I1803" s="203" t="s">
        <v>2116</v>
      </c>
      <c r="J1803" s="10" t="s">
        <v>2117</v>
      </c>
      <c r="K1803" s="10" t="s">
        <v>2118</v>
      </c>
      <c r="L1803" s="10" t="s">
        <v>1962</v>
      </c>
      <c r="M1803" s="10" t="s">
        <v>1016</v>
      </c>
      <c r="N1803" s="89"/>
      <c r="O1803" s="114"/>
    </row>
    <row r="1804" spans="1:15" ht="16.5" customHeight="1">
      <c r="A1804" s="98" t="s">
        <v>57</v>
      </c>
      <c r="B1804" s="98" t="s">
        <v>58</v>
      </c>
      <c r="C1804" s="99" t="s">
        <v>1925</v>
      </c>
      <c r="D1804" s="89" t="s">
        <v>2084</v>
      </c>
      <c r="E1804" s="340">
        <v>0</v>
      </c>
      <c r="F1804" s="337"/>
      <c r="G1804" s="210" t="s">
        <v>11</v>
      </c>
      <c r="H1804" s="341" t="s">
        <v>2087</v>
      </c>
      <c r="I1804" s="203"/>
      <c r="J1804" s="10" t="s">
        <v>2119</v>
      </c>
      <c r="K1804" s="10" t="s">
        <v>1962</v>
      </c>
      <c r="L1804" s="10" t="s">
        <v>1016</v>
      </c>
      <c r="M1804" s="10"/>
      <c r="N1804" s="89"/>
      <c r="O1804" s="114"/>
    </row>
    <row r="1805" spans="1:15" ht="16.5" customHeight="1">
      <c r="A1805" s="98" t="s">
        <v>61</v>
      </c>
      <c r="B1805" s="98" t="s">
        <v>62</v>
      </c>
      <c r="C1805" s="99" t="s">
        <v>1925</v>
      </c>
      <c r="D1805" s="89" t="s">
        <v>2084</v>
      </c>
      <c r="E1805" s="340">
        <v>0</v>
      </c>
      <c r="F1805" s="337"/>
      <c r="G1805" s="210" t="s">
        <v>11</v>
      </c>
      <c r="H1805" s="341" t="s">
        <v>2087</v>
      </c>
      <c r="I1805" s="203"/>
      <c r="J1805" s="10" t="s">
        <v>2120</v>
      </c>
      <c r="K1805" s="10" t="s">
        <v>1962</v>
      </c>
      <c r="L1805" s="10" t="s">
        <v>1016</v>
      </c>
      <c r="M1805" s="10"/>
      <c r="N1805" s="89"/>
      <c r="O1805" s="114"/>
    </row>
    <row r="1806" spans="1:15" ht="16.5" customHeight="1">
      <c r="A1806" s="98" t="s">
        <v>63</v>
      </c>
      <c r="B1806" s="98" t="s">
        <v>64</v>
      </c>
      <c r="C1806" s="99" t="s">
        <v>1925</v>
      </c>
      <c r="D1806" s="89" t="s">
        <v>2084</v>
      </c>
      <c r="E1806" s="340">
        <v>1</v>
      </c>
      <c r="F1806" s="337"/>
      <c r="G1806" s="210" t="s">
        <v>25</v>
      </c>
      <c r="H1806" s="341" t="s">
        <v>2091</v>
      </c>
      <c r="I1806" s="203" t="s">
        <v>2121</v>
      </c>
      <c r="J1806" s="10" t="s">
        <v>1951</v>
      </c>
      <c r="K1806" s="10" t="s">
        <v>1962</v>
      </c>
      <c r="L1806" s="10" t="s">
        <v>1016</v>
      </c>
      <c r="M1806" s="10"/>
      <c r="N1806" s="89"/>
      <c r="O1806" s="114"/>
    </row>
    <row r="1807" spans="1:15" ht="16.5" customHeight="1">
      <c r="A1807" s="98" t="s">
        <v>67</v>
      </c>
      <c r="B1807" s="98" t="s">
        <v>68</v>
      </c>
      <c r="C1807" s="99" t="s">
        <v>1925</v>
      </c>
      <c r="D1807" s="89" t="s">
        <v>2084</v>
      </c>
      <c r="E1807" s="340">
        <v>1</v>
      </c>
      <c r="F1807" s="337"/>
      <c r="G1807" s="210" t="s">
        <v>25</v>
      </c>
      <c r="H1807" s="341" t="s">
        <v>2091</v>
      </c>
      <c r="I1807" s="203" t="s">
        <v>2122</v>
      </c>
      <c r="J1807" s="10" t="s">
        <v>2123</v>
      </c>
      <c r="K1807" s="10" t="s">
        <v>1962</v>
      </c>
      <c r="L1807" s="10"/>
      <c r="M1807" s="10"/>
      <c r="N1807" s="89"/>
      <c r="O1807" s="114"/>
    </row>
    <row r="1808" spans="1:15" ht="16.5" customHeight="1">
      <c r="A1808" s="98" t="s">
        <v>71</v>
      </c>
      <c r="B1808" s="98" t="s">
        <v>72</v>
      </c>
      <c r="C1808" s="99" t="s">
        <v>1925</v>
      </c>
      <c r="D1808" s="89" t="s">
        <v>2084</v>
      </c>
      <c r="E1808" s="340">
        <v>1</v>
      </c>
      <c r="F1808" s="337"/>
      <c r="G1808" s="210" t="s">
        <v>25</v>
      </c>
      <c r="H1808" s="341" t="s">
        <v>2091</v>
      </c>
      <c r="I1808" s="203" t="s">
        <v>2088</v>
      </c>
      <c r="J1808" s="10" t="s">
        <v>2124</v>
      </c>
      <c r="K1808" s="10" t="s">
        <v>1962</v>
      </c>
      <c r="L1808" s="10" t="s">
        <v>1016</v>
      </c>
      <c r="M1808" s="10" t="s">
        <v>1016</v>
      </c>
      <c r="N1808" s="20"/>
      <c r="O1808" s="114"/>
    </row>
    <row r="1809" spans="1:15" ht="16.5" customHeight="1">
      <c r="A1809" s="98" t="s">
        <v>74</v>
      </c>
      <c r="B1809" s="98" t="s">
        <v>75</v>
      </c>
      <c r="C1809" s="99" t="s">
        <v>1925</v>
      </c>
      <c r="D1809" s="89" t="s">
        <v>2084</v>
      </c>
      <c r="E1809" s="340">
        <v>0</v>
      </c>
      <c r="F1809" s="337"/>
      <c r="G1809" s="210" t="s">
        <v>11</v>
      </c>
      <c r="H1809" s="341" t="s">
        <v>2087</v>
      </c>
      <c r="I1809" s="203"/>
      <c r="J1809" s="10" t="s">
        <v>2125</v>
      </c>
      <c r="K1809" s="10" t="s">
        <v>1962</v>
      </c>
      <c r="L1809" s="10" t="s">
        <v>1016</v>
      </c>
      <c r="M1809" s="10"/>
      <c r="N1809" s="89"/>
      <c r="O1809" s="114"/>
    </row>
    <row r="1810" spans="1:15" ht="16.5" customHeight="1">
      <c r="A1810" s="98" t="s">
        <v>76</v>
      </c>
      <c r="B1810" s="98" t="s">
        <v>77</v>
      </c>
      <c r="C1810" s="99" t="s">
        <v>1925</v>
      </c>
      <c r="D1810" s="89" t="s">
        <v>2084</v>
      </c>
      <c r="E1810" s="340">
        <v>1</v>
      </c>
      <c r="F1810" s="337"/>
      <c r="G1810" s="210" t="s">
        <v>25</v>
      </c>
      <c r="H1810" s="341" t="s">
        <v>2091</v>
      </c>
      <c r="I1810" s="203" t="s">
        <v>2126</v>
      </c>
      <c r="J1810" s="10" t="s">
        <v>2127</v>
      </c>
      <c r="K1810" s="10" t="s">
        <v>1962</v>
      </c>
      <c r="L1810" s="10" t="s">
        <v>1016</v>
      </c>
      <c r="M1810" s="89"/>
      <c r="N1810" s="89"/>
      <c r="O1810" s="114"/>
    </row>
    <row r="1811" spans="1:15" ht="16.5" customHeight="1">
      <c r="A1811" s="98" t="s">
        <v>80</v>
      </c>
      <c r="B1811" s="98" t="s">
        <v>81</v>
      </c>
      <c r="C1811" s="99" t="s">
        <v>1925</v>
      </c>
      <c r="D1811" s="89" t="s">
        <v>2084</v>
      </c>
      <c r="E1811" s="340">
        <v>0</v>
      </c>
      <c r="F1811" s="337"/>
      <c r="G1811" s="210" t="s">
        <v>11</v>
      </c>
      <c r="H1811" s="341" t="s">
        <v>2087</v>
      </c>
      <c r="I1811" s="203"/>
      <c r="J1811" s="10" t="s">
        <v>2038</v>
      </c>
      <c r="K1811" s="10" t="s">
        <v>2128</v>
      </c>
      <c r="L1811" s="10" t="s">
        <v>1962</v>
      </c>
      <c r="M1811" s="10"/>
      <c r="N1811" s="89"/>
      <c r="O1811" s="114"/>
    </row>
    <row r="1812" spans="1:15" ht="16.5" customHeight="1">
      <c r="A1812" s="98" t="s">
        <v>83</v>
      </c>
      <c r="B1812" s="98" t="s">
        <v>84</v>
      </c>
      <c r="C1812" s="99" t="s">
        <v>1925</v>
      </c>
      <c r="D1812" s="89" t="s">
        <v>2084</v>
      </c>
      <c r="E1812" s="261">
        <v>0</v>
      </c>
      <c r="F1812" s="337"/>
      <c r="G1812" s="210" t="s">
        <v>11</v>
      </c>
      <c r="H1812" s="341" t="s">
        <v>2087</v>
      </c>
      <c r="I1812" s="203" t="s">
        <v>2129</v>
      </c>
      <c r="J1812" s="10" t="s">
        <v>2130</v>
      </c>
      <c r="K1812" s="10" t="s">
        <v>2131</v>
      </c>
      <c r="L1812" s="10" t="s">
        <v>1962</v>
      </c>
      <c r="M1812" s="10" t="s">
        <v>1016</v>
      </c>
      <c r="N1812" s="89"/>
      <c r="O1812" s="114"/>
    </row>
    <row r="1813" spans="1:15" ht="16.5" customHeight="1">
      <c r="A1813" s="98" t="s">
        <v>86</v>
      </c>
      <c r="B1813" s="98" t="s">
        <v>87</v>
      </c>
      <c r="C1813" s="99" t="s">
        <v>1925</v>
      </c>
      <c r="D1813" s="89" t="s">
        <v>2084</v>
      </c>
      <c r="E1813" s="340">
        <v>0</v>
      </c>
      <c r="F1813" s="337"/>
      <c r="G1813" s="210" t="s">
        <v>11</v>
      </c>
      <c r="H1813" s="341" t="s">
        <v>2087</v>
      </c>
      <c r="I1813" s="203"/>
      <c r="J1813" s="10" t="s">
        <v>2132</v>
      </c>
      <c r="K1813" s="10" t="s">
        <v>1962</v>
      </c>
      <c r="L1813" s="10" t="s">
        <v>1016</v>
      </c>
      <c r="M1813" s="10"/>
      <c r="N1813" s="89"/>
      <c r="O1813" s="114"/>
    </row>
    <row r="1814" spans="1:15" ht="16.5" customHeight="1">
      <c r="A1814" s="98" t="s">
        <v>89</v>
      </c>
      <c r="B1814" s="98" t="s">
        <v>90</v>
      </c>
      <c r="C1814" s="99" t="s">
        <v>1925</v>
      </c>
      <c r="D1814" s="89" t="s">
        <v>2084</v>
      </c>
      <c r="E1814" s="261">
        <v>0</v>
      </c>
      <c r="F1814" s="337"/>
      <c r="G1814" s="210" t="s">
        <v>11</v>
      </c>
      <c r="H1814" s="341" t="s">
        <v>2087</v>
      </c>
      <c r="I1814" s="203" t="s">
        <v>2133</v>
      </c>
      <c r="J1814" s="10" t="s">
        <v>2134</v>
      </c>
      <c r="K1814" s="10" t="s">
        <v>1962</v>
      </c>
      <c r="L1814" s="10" t="s">
        <v>1016</v>
      </c>
      <c r="M1814" s="10"/>
      <c r="N1814" s="89"/>
      <c r="O1814" s="114"/>
    </row>
    <row r="1815" spans="1:15" ht="16.5" customHeight="1">
      <c r="A1815" s="98" t="s">
        <v>91</v>
      </c>
      <c r="B1815" s="98" t="s">
        <v>92</v>
      </c>
      <c r="C1815" s="99" t="s">
        <v>1925</v>
      </c>
      <c r="D1815" s="89" t="s">
        <v>2084</v>
      </c>
      <c r="E1815" s="340">
        <v>1</v>
      </c>
      <c r="F1815" s="337"/>
      <c r="G1815" s="210" t="s">
        <v>25</v>
      </c>
      <c r="H1815" s="341" t="s">
        <v>2091</v>
      </c>
      <c r="I1815" s="203" t="s">
        <v>2088</v>
      </c>
      <c r="J1815" s="10" t="s">
        <v>2135</v>
      </c>
      <c r="K1815" s="10" t="s">
        <v>1962</v>
      </c>
      <c r="L1815" s="10" t="s">
        <v>1016</v>
      </c>
      <c r="M1815" s="10"/>
      <c r="N1815" s="225"/>
      <c r="O1815" s="103"/>
    </row>
    <row r="1816" spans="1:15" ht="16.5" customHeight="1">
      <c r="A1816" s="98" t="s">
        <v>94</v>
      </c>
      <c r="B1816" s="98" t="s">
        <v>95</v>
      </c>
      <c r="C1816" s="99" t="s">
        <v>1925</v>
      </c>
      <c r="D1816" s="89" t="s">
        <v>2084</v>
      </c>
      <c r="E1816" s="340">
        <v>1</v>
      </c>
      <c r="F1816" s="337"/>
      <c r="G1816" s="210" t="s">
        <v>25</v>
      </c>
      <c r="H1816" s="341" t="s">
        <v>2091</v>
      </c>
      <c r="I1816" s="203" t="s">
        <v>2136</v>
      </c>
      <c r="J1816" s="10" t="s">
        <v>2137</v>
      </c>
      <c r="K1816" s="10" t="s">
        <v>1962</v>
      </c>
      <c r="L1816" s="10" t="s">
        <v>1016</v>
      </c>
      <c r="M1816" s="10"/>
      <c r="N1816" s="89"/>
      <c r="O1816" s="114"/>
    </row>
    <row r="1817" spans="1:15" ht="16.5" customHeight="1">
      <c r="A1817" s="98" t="s">
        <v>96</v>
      </c>
      <c r="B1817" s="98" t="s">
        <v>97</v>
      </c>
      <c r="C1817" s="99" t="s">
        <v>1925</v>
      </c>
      <c r="D1817" s="89" t="s">
        <v>2084</v>
      </c>
      <c r="E1817" s="340">
        <v>1</v>
      </c>
      <c r="F1817" s="337"/>
      <c r="G1817" s="210" t="s">
        <v>25</v>
      </c>
      <c r="H1817" s="341" t="s">
        <v>2091</v>
      </c>
      <c r="I1817" s="203" t="s">
        <v>2138</v>
      </c>
      <c r="J1817" s="10" t="s">
        <v>2139</v>
      </c>
      <c r="K1817" s="76" t="s">
        <v>2140</v>
      </c>
      <c r="L1817" s="10" t="s">
        <v>1962</v>
      </c>
      <c r="M1817" s="10" t="s">
        <v>1016</v>
      </c>
      <c r="N1817" s="225"/>
      <c r="O1817" s="114"/>
    </row>
    <row r="1818" spans="1:15" ht="16.5" customHeight="1">
      <c r="A1818" s="98" t="s">
        <v>100</v>
      </c>
      <c r="B1818" s="98" t="s">
        <v>101</v>
      </c>
      <c r="C1818" s="99" t="s">
        <v>1925</v>
      </c>
      <c r="D1818" s="89" t="s">
        <v>2084</v>
      </c>
      <c r="E1818" s="340">
        <v>1</v>
      </c>
      <c r="F1818" s="337"/>
      <c r="G1818" s="210" t="s">
        <v>25</v>
      </c>
      <c r="H1818" s="341" t="s">
        <v>2091</v>
      </c>
      <c r="I1818" s="203" t="s">
        <v>2141</v>
      </c>
      <c r="J1818" s="10" t="s">
        <v>2142</v>
      </c>
      <c r="K1818" s="10" t="s">
        <v>2143</v>
      </c>
      <c r="L1818" s="10" t="s">
        <v>2048</v>
      </c>
      <c r="M1818" s="10" t="s">
        <v>1016</v>
      </c>
      <c r="N1818" s="89"/>
      <c r="O1818" s="114"/>
    </row>
    <row r="1819" spans="1:15" ht="16.5" customHeight="1">
      <c r="A1819" s="98" t="s">
        <v>102</v>
      </c>
      <c r="B1819" s="98" t="s">
        <v>103</v>
      </c>
      <c r="C1819" s="99" t="s">
        <v>1925</v>
      </c>
      <c r="D1819" s="89" t="s">
        <v>2084</v>
      </c>
      <c r="E1819" s="340">
        <v>1</v>
      </c>
      <c r="F1819" s="337"/>
      <c r="G1819" s="210" t="s">
        <v>25</v>
      </c>
      <c r="H1819" s="341" t="s">
        <v>2091</v>
      </c>
      <c r="I1819" s="203" t="s">
        <v>2144</v>
      </c>
      <c r="J1819" s="10" t="s">
        <v>2145</v>
      </c>
      <c r="K1819" s="10" t="s">
        <v>1962</v>
      </c>
      <c r="L1819" s="10" t="s">
        <v>1016</v>
      </c>
      <c r="M1819" s="10"/>
      <c r="N1819" s="89"/>
      <c r="O1819" s="114"/>
    </row>
    <row r="1820" spans="1:15" ht="16.5" customHeight="1">
      <c r="A1820" s="98" t="s">
        <v>107</v>
      </c>
      <c r="B1820" s="98" t="s">
        <v>108</v>
      </c>
      <c r="C1820" s="99" t="s">
        <v>1925</v>
      </c>
      <c r="D1820" s="89" t="s">
        <v>2084</v>
      </c>
      <c r="E1820" s="340">
        <v>1</v>
      </c>
      <c r="F1820" s="337"/>
      <c r="G1820" s="210" t="s">
        <v>25</v>
      </c>
      <c r="H1820" s="341" t="s">
        <v>2091</v>
      </c>
      <c r="I1820" s="203" t="s">
        <v>2146</v>
      </c>
      <c r="J1820" s="10" t="s">
        <v>1977</v>
      </c>
      <c r="K1820" s="10" t="s">
        <v>2147</v>
      </c>
      <c r="L1820" s="10" t="s">
        <v>1978</v>
      </c>
      <c r="M1820" s="76" t="s">
        <v>1979</v>
      </c>
      <c r="N1820" s="225" t="s">
        <v>1980</v>
      </c>
      <c r="O1820" s="103"/>
    </row>
    <row r="1821" spans="1:15" ht="16.5" customHeight="1">
      <c r="A1821" s="98" t="s">
        <v>110</v>
      </c>
      <c r="B1821" s="98" t="s">
        <v>111</v>
      </c>
      <c r="C1821" s="99" t="s">
        <v>1925</v>
      </c>
      <c r="D1821" s="89" t="s">
        <v>2084</v>
      </c>
      <c r="E1821" s="340">
        <v>1</v>
      </c>
      <c r="F1821" s="337"/>
      <c r="G1821" s="210" t="s">
        <v>25</v>
      </c>
      <c r="H1821" s="341" t="s">
        <v>2091</v>
      </c>
      <c r="I1821" s="203" t="s">
        <v>2148</v>
      </c>
      <c r="J1821" s="10" t="s">
        <v>2149</v>
      </c>
      <c r="K1821" s="10" t="s">
        <v>1962</v>
      </c>
      <c r="L1821" s="10" t="s">
        <v>1016</v>
      </c>
      <c r="M1821" s="10"/>
      <c r="N1821" s="89"/>
      <c r="O1821" s="114"/>
    </row>
    <row r="1822" spans="1:15" ht="16.5" customHeight="1">
      <c r="A1822" s="98" t="s">
        <v>112</v>
      </c>
      <c r="B1822" s="98" t="s">
        <v>113</v>
      </c>
      <c r="C1822" s="99" t="s">
        <v>1925</v>
      </c>
      <c r="D1822" s="89" t="s">
        <v>2084</v>
      </c>
      <c r="E1822" s="340">
        <v>0</v>
      </c>
      <c r="F1822" s="337"/>
      <c r="G1822" s="210" t="s">
        <v>11</v>
      </c>
      <c r="H1822" s="341" t="s">
        <v>2087</v>
      </c>
      <c r="I1822" s="203"/>
      <c r="J1822" s="10" t="s">
        <v>2056</v>
      </c>
      <c r="K1822" s="10" t="s">
        <v>1962</v>
      </c>
      <c r="L1822" s="10" t="s">
        <v>1016</v>
      </c>
      <c r="M1822" s="10"/>
      <c r="N1822" s="89"/>
      <c r="O1822" s="114"/>
    </row>
    <row r="1823" spans="1:15" ht="16.5" customHeight="1">
      <c r="A1823" s="98" t="s">
        <v>116</v>
      </c>
      <c r="B1823" s="98" t="s">
        <v>117</v>
      </c>
      <c r="C1823" s="99" t="s">
        <v>1925</v>
      </c>
      <c r="D1823" s="89" t="s">
        <v>2084</v>
      </c>
      <c r="E1823" s="340">
        <v>0</v>
      </c>
      <c r="F1823" s="337"/>
      <c r="G1823" s="210" t="s">
        <v>11</v>
      </c>
      <c r="H1823" s="341" t="s">
        <v>2087</v>
      </c>
      <c r="I1823" s="210"/>
      <c r="J1823" s="10" t="s">
        <v>2150</v>
      </c>
      <c r="K1823" s="10" t="s">
        <v>2151</v>
      </c>
      <c r="L1823" s="10" t="s">
        <v>1962</v>
      </c>
      <c r="M1823" s="10" t="s">
        <v>1016</v>
      </c>
      <c r="N1823" s="89"/>
      <c r="O1823" s="114"/>
    </row>
    <row r="1824" spans="1:15" ht="16.5" customHeight="1">
      <c r="A1824" s="98" t="s">
        <v>119</v>
      </c>
      <c r="B1824" s="98" t="s">
        <v>120</v>
      </c>
      <c r="C1824" s="99" t="s">
        <v>1925</v>
      </c>
      <c r="D1824" s="89" t="s">
        <v>2084</v>
      </c>
      <c r="E1824" s="340">
        <v>1</v>
      </c>
      <c r="F1824" s="337"/>
      <c r="G1824" s="210" t="s">
        <v>25</v>
      </c>
      <c r="H1824" s="341" t="s">
        <v>2091</v>
      </c>
      <c r="I1824" s="203" t="s">
        <v>2088</v>
      </c>
      <c r="J1824" s="10" t="s">
        <v>2152</v>
      </c>
      <c r="K1824" s="10" t="s">
        <v>1962</v>
      </c>
      <c r="L1824" s="10" t="s">
        <v>1016</v>
      </c>
      <c r="M1824" s="10"/>
      <c r="N1824" s="89"/>
      <c r="O1824" s="114"/>
    </row>
    <row r="1825" spans="1:15" ht="16.5" customHeight="1">
      <c r="A1825" s="98" t="s">
        <v>122</v>
      </c>
      <c r="B1825" s="98" t="s">
        <v>123</v>
      </c>
      <c r="C1825" s="99" t="s">
        <v>1925</v>
      </c>
      <c r="D1825" s="89" t="s">
        <v>2084</v>
      </c>
      <c r="E1825" s="340">
        <v>1</v>
      </c>
      <c r="F1825" s="337"/>
      <c r="G1825" s="210" t="s">
        <v>25</v>
      </c>
      <c r="H1825" s="341" t="s">
        <v>2091</v>
      </c>
      <c r="I1825" s="203" t="s">
        <v>2153</v>
      </c>
      <c r="J1825" s="10" t="s">
        <v>2154</v>
      </c>
      <c r="K1825" s="10" t="s">
        <v>1962</v>
      </c>
      <c r="L1825" s="10" t="s">
        <v>1016</v>
      </c>
      <c r="M1825" s="10"/>
      <c r="N1825" s="89"/>
      <c r="O1825" s="114"/>
    </row>
    <row r="1826" spans="1:15" ht="16.5" customHeight="1">
      <c r="A1826" s="98" t="s">
        <v>125</v>
      </c>
      <c r="B1826" s="98" t="s">
        <v>126</v>
      </c>
      <c r="C1826" s="99" t="s">
        <v>1925</v>
      </c>
      <c r="D1826" s="89" t="s">
        <v>2084</v>
      </c>
      <c r="E1826" s="340">
        <v>1</v>
      </c>
      <c r="F1826" s="337"/>
      <c r="G1826" s="210" t="s">
        <v>25</v>
      </c>
      <c r="H1826" s="341" t="s">
        <v>2091</v>
      </c>
      <c r="I1826" s="203" t="s">
        <v>2155</v>
      </c>
      <c r="J1826" s="10" t="s">
        <v>2156</v>
      </c>
      <c r="K1826" s="102" t="s">
        <v>2157</v>
      </c>
      <c r="L1826" s="10" t="s">
        <v>1962</v>
      </c>
      <c r="M1826" s="225" t="s">
        <v>1016</v>
      </c>
      <c r="N1826" s="225" t="s">
        <v>2065</v>
      </c>
      <c r="O1826" s="114"/>
    </row>
    <row r="1827" spans="1:15" ht="16.5" customHeight="1">
      <c r="A1827" s="98" t="s">
        <v>127</v>
      </c>
      <c r="B1827" s="98" t="s">
        <v>128</v>
      </c>
      <c r="C1827" s="99" t="s">
        <v>1925</v>
      </c>
      <c r="D1827" s="89" t="s">
        <v>2084</v>
      </c>
      <c r="E1827" s="340">
        <v>0</v>
      </c>
      <c r="F1827" s="337"/>
      <c r="G1827" s="210" t="s">
        <v>11</v>
      </c>
      <c r="H1827" s="341" t="s">
        <v>2087</v>
      </c>
      <c r="I1827" s="203" t="s">
        <v>2158</v>
      </c>
      <c r="J1827" s="10" t="s">
        <v>2159</v>
      </c>
      <c r="K1827" s="10" t="s">
        <v>2160</v>
      </c>
      <c r="L1827" s="10" t="s">
        <v>2161</v>
      </c>
      <c r="M1827" s="10" t="s">
        <v>2162</v>
      </c>
      <c r="N1827" s="102" t="s">
        <v>2163</v>
      </c>
      <c r="O1827" s="114"/>
    </row>
    <row r="1828" spans="1:15" ht="16.5" customHeight="1">
      <c r="A1828" s="98" t="s">
        <v>129</v>
      </c>
      <c r="B1828" s="98" t="s">
        <v>130</v>
      </c>
      <c r="C1828" s="99" t="s">
        <v>1925</v>
      </c>
      <c r="D1828" s="89" t="s">
        <v>2084</v>
      </c>
      <c r="E1828" s="340">
        <v>1</v>
      </c>
      <c r="F1828" s="337"/>
      <c r="G1828" s="210" t="s">
        <v>25</v>
      </c>
      <c r="H1828" s="341" t="s">
        <v>2091</v>
      </c>
      <c r="I1828" s="203" t="s">
        <v>2088</v>
      </c>
      <c r="J1828" s="10" t="s">
        <v>2164</v>
      </c>
      <c r="K1828" s="10" t="s">
        <v>1962</v>
      </c>
      <c r="L1828" s="10" t="s">
        <v>1016</v>
      </c>
      <c r="M1828" s="10" t="s">
        <v>1016</v>
      </c>
      <c r="N1828" s="89"/>
      <c r="O1828" s="114"/>
    </row>
    <row r="1829" spans="1:15" ht="16.5" customHeight="1">
      <c r="A1829" s="98" t="s">
        <v>132</v>
      </c>
      <c r="B1829" s="98" t="s">
        <v>133</v>
      </c>
      <c r="C1829" s="99" t="s">
        <v>1925</v>
      </c>
      <c r="D1829" s="89" t="s">
        <v>2084</v>
      </c>
      <c r="E1829" s="340">
        <v>0</v>
      </c>
      <c r="F1829" s="337"/>
      <c r="G1829" s="210" t="s">
        <v>11</v>
      </c>
      <c r="H1829" s="341" t="s">
        <v>2087</v>
      </c>
      <c r="I1829" s="210" t="s">
        <v>2165</v>
      </c>
      <c r="J1829" s="10" t="s">
        <v>2166</v>
      </c>
      <c r="K1829" s="10" t="s">
        <v>2167</v>
      </c>
      <c r="L1829" s="10" t="s">
        <v>1962</v>
      </c>
      <c r="M1829" s="10" t="s">
        <v>1016</v>
      </c>
      <c r="N1829" s="89"/>
      <c r="O1829" s="114"/>
    </row>
    <row r="1830" spans="1:15" ht="16.5" customHeight="1">
      <c r="A1830" s="98" t="s">
        <v>134</v>
      </c>
      <c r="B1830" s="98" t="s">
        <v>135</v>
      </c>
      <c r="C1830" s="99" t="s">
        <v>1925</v>
      </c>
      <c r="D1830" s="89" t="s">
        <v>2084</v>
      </c>
      <c r="E1830" s="340">
        <v>1</v>
      </c>
      <c r="F1830" s="337"/>
      <c r="G1830" s="210" t="s">
        <v>25</v>
      </c>
      <c r="H1830" s="341" t="s">
        <v>2091</v>
      </c>
      <c r="I1830" s="203" t="s">
        <v>2168</v>
      </c>
      <c r="J1830" s="10" t="s">
        <v>2169</v>
      </c>
      <c r="K1830" s="10" t="s">
        <v>1962</v>
      </c>
      <c r="L1830" s="10" t="s">
        <v>1016</v>
      </c>
      <c r="M1830" s="10"/>
      <c r="N1830" s="89"/>
      <c r="O1830" s="114"/>
    </row>
    <row r="1831" spans="1:15" ht="16.5" customHeight="1">
      <c r="A1831" s="98" t="s">
        <v>139</v>
      </c>
      <c r="B1831" s="98" t="s">
        <v>140</v>
      </c>
      <c r="C1831" s="99" t="s">
        <v>1925</v>
      </c>
      <c r="D1831" s="89" t="s">
        <v>2084</v>
      </c>
      <c r="E1831" s="340">
        <v>0</v>
      </c>
      <c r="F1831" s="337"/>
      <c r="G1831" s="210" t="s">
        <v>11</v>
      </c>
      <c r="H1831" s="341" t="s">
        <v>2087</v>
      </c>
      <c r="I1831" s="203"/>
      <c r="J1831" s="10" t="s">
        <v>2170</v>
      </c>
      <c r="K1831" s="10" t="s">
        <v>1962</v>
      </c>
      <c r="L1831" s="10" t="s">
        <v>1016</v>
      </c>
      <c r="M1831" s="10"/>
      <c r="N1831" s="89"/>
      <c r="O1831" s="114"/>
    </row>
    <row r="1832" spans="1:15" ht="16.5" customHeight="1">
      <c r="A1832" s="98" t="s">
        <v>141</v>
      </c>
      <c r="B1832" s="98" t="s">
        <v>142</v>
      </c>
      <c r="C1832" s="99" t="s">
        <v>1925</v>
      </c>
      <c r="D1832" s="89" t="s">
        <v>2084</v>
      </c>
      <c r="E1832" s="340">
        <v>1</v>
      </c>
      <c r="F1832" s="337"/>
      <c r="G1832" s="210" t="s">
        <v>25</v>
      </c>
      <c r="H1832" s="341" t="s">
        <v>2091</v>
      </c>
      <c r="I1832" s="203" t="s">
        <v>2171</v>
      </c>
      <c r="J1832" s="10" t="s">
        <v>2172</v>
      </c>
      <c r="K1832" s="10" t="s">
        <v>1962</v>
      </c>
      <c r="L1832" s="10" t="s">
        <v>1016</v>
      </c>
      <c r="M1832" s="10"/>
      <c r="N1832" s="89"/>
      <c r="O1832" s="114"/>
    </row>
    <row r="1833" spans="1:15" ht="16.5" customHeight="1">
      <c r="A1833" s="98" t="s">
        <v>144</v>
      </c>
      <c r="B1833" s="98" t="s">
        <v>145</v>
      </c>
      <c r="C1833" s="99" t="s">
        <v>1925</v>
      </c>
      <c r="D1833" s="89" t="s">
        <v>2084</v>
      </c>
      <c r="E1833" s="261">
        <v>0</v>
      </c>
      <c r="F1833" s="337"/>
      <c r="G1833" s="210" t="s">
        <v>11</v>
      </c>
      <c r="H1833" s="341" t="s">
        <v>2087</v>
      </c>
      <c r="I1833" s="203" t="s">
        <v>2173</v>
      </c>
      <c r="J1833" s="10" t="s">
        <v>1962</v>
      </c>
      <c r="K1833" s="10" t="s">
        <v>1016</v>
      </c>
      <c r="L1833" s="10" t="s">
        <v>2174</v>
      </c>
      <c r="M1833" s="225" t="s">
        <v>2078</v>
      </c>
      <c r="N1833" s="89"/>
      <c r="O1833" s="114"/>
    </row>
    <row r="1834" spans="1:15" ht="16.5" customHeight="1">
      <c r="A1834" s="98" t="s">
        <v>147</v>
      </c>
      <c r="B1834" s="98" t="s">
        <v>148</v>
      </c>
      <c r="C1834" s="99" t="s">
        <v>1925</v>
      </c>
      <c r="D1834" s="89" t="s">
        <v>2084</v>
      </c>
      <c r="E1834" s="340">
        <v>1</v>
      </c>
      <c r="F1834" s="337"/>
      <c r="G1834" s="210" t="s">
        <v>25</v>
      </c>
      <c r="H1834" s="341" t="s">
        <v>2091</v>
      </c>
      <c r="I1834" s="203" t="s">
        <v>2088</v>
      </c>
      <c r="J1834" s="10" t="s">
        <v>2175</v>
      </c>
      <c r="K1834" s="10" t="s">
        <v>1962</v>
      </c>
      <c r="L1834" s="10" t="s">
        <v>1016</v>
      </c>
      <c r="M1834" s="10"/>
      <c r="N1834" s="89"/>
      <c r="O1834" s="114"/>
    </row>
    <row r="1835" spans="1:15" ht="16.5" customHeight="1">
      <c r="A1835" s="98" t="s">
        <v>151</v>
      </c>
      <c r="B1835" s="98" t="s">
        <v>152</v>
      </c>
      <c r="C1835" s="99" t="s">
        <v>1925</v>
      </c>
      <c r="D1835" s="89" t="s">
        <v>2084</v>
      </c>
      <c r="E1835" s="340">
        <v>1</v>
      </c>
      <c r="F1835" s="337"/>
      <c r="G1835" s="210" t="s">
        <v>25</v>
      </c>
      <c r="H1835" s="341" t="s">
        <v>2091</v>
      </c>
      <c r="I1835" s="203" t="s">
        <v>2088</v>
      </c>
      <c r="J1835" s="10" t="s">
        <v>2176</v>
      </c>
      <c r="K1835" s="10" t="s">
        <v>1962</v>
      </c>
      <c r="L1835" s="10"/>
      <c r="M1835" s="10"/>
      <c r="N1835" s="89"/>
      <c r="O1835" s="114"/>
    </row>
    <row r="1836" spans="1:15" ht="16.5" customHeight="1">
      <c r="A1836" s="98" t="s">
        <v>153</v>
      </c>
      <c r="B1836" s="98" t="s">
        <v>154</v>
      </c>
      <c r="C1836" s="99" t="s">
        <v>1925</v>
      </c>
      <c r="D1836" s="89" t="s">
        <v>2084</v>
      </c>
      <c r="E1836" s="340">
        <v>1</v>
      </c>
      <c r="F1836" s="337"/>
      <c r="G1836" s="210" t="s">
        <v>25</v>
      </c>
      <c r="H1836" s="341" t="s">
        <v>2091</v>
      </c>
      <c r="I1836" s="203" t="s">
        <v>2177</v>
      </c>
      <c r="J1836" s="10" t="s">
        <v>2178</v>
      </c>
      <c r="K1836" s="10" t="s">
        <v>1962</v>
      </c>
      <c r="L1836" s="10" t="s">
        <v>1016</v>
      </c>
      <c r="M1836" s="10"/>
      <c r="N1836" s="89"/>
      <c r="O1836" s="114"/>
    </row>
    <row r="1837" spans="1:15" ht="16.5" customHeight="1">
      <c r="A1837" s="98" t="s">
        <v>156</v>
      </c>
      <c r="B1837" s="98" t="s">
        <v>157</v>
      </c>
      <c r="C1837" s="99" t="s">
        <v>1925</v>
      </c>
      <c r="D1837" s="89" t="s">
        <v>2084</v>
      </c>
      <c r="E1837" s="340">
        <v>0</v>
      </c>
      <c r="F1837" s="337"/>
      <c r="G1837" s="210" t="s">
        <v>11</v>
      </c>
      <c r="H1837" s="341" t="s">
        <v>2087</v>
      </c>
      <c r="I1837" s="210"/>
      <c r="J1837" s="10" t="s">
        <v>2179</v>
      </c>
      <c r="K1837" s="10" t="s">
        <v>1962</v>
      </c>
      <c r="L1837" s="10" t="s">
        <v>1016</v>
      </c>
      <c r="M1837" s="10"/>
      <c r="N1837" s="89"/>
      <c r="O1837" s="114"/>
    </row>
    <row r="1838" spans="1:15" ht="16.5" customHeight="1">
      <c r="A1838" s="87" t="s">
        <v>2</v>
      </c>
      <c r="B1838" s="87" t="s">
        <v>3</v>
      </c>
      <c r="C1838" s="88" t="s">
        <v>2180</v>
      </c>
      <c r="D1838" s="219" t="s">
        <v>2181</v>
      </c>
      <c r="E1838" s="220">
        <v>0</v>
      </c>
      <c r="F1838" s="342"/>
      <c r="G1838" s="206" t="s">
        <v>11</v>
      </c>
      <c r="H1838" s="205" t="s">
        <v>2183</v>
      </c>
      <c r="I1838" s="222"/>
      <c r="J1838" s="9" t="s">
        <v>2182</v>
      </c>
      <c r="K1838" s="9"/>
      <c r="L1838" s="9"/>
      <c r="M1838" s="9"/>
      <c r="N1838" s="92"/>
      <c r="O1838" s="207"/>
    </row>
    <row r="1839" spans="1:15" ht="16.5" customHeight="1">
      <c r="A1839" s="98" t="s">
        <v>12</v>
      </c>
      <c r="B1839" s="98" t="s">
        <v>13</v>
      </c>
      <c r="C1839" s="99" t="s">
        <v>2180</v>
      </c>
      <c r="D1839" s="228" t="s">
        <v>2181</v>
      </c>
      <c r="E1839" s="224">
        <v>0</v>
      </c>
      <c r="F1839" s="343"/>
      <c r="G1839" s="210" t="s">
        <v>11</v>
      </c>
      <c r="H1839" s="209" t="s">
        <v>2183</v>
      </c>
      <c r="I1839" s="203"/>
      <c r="J1839" s="10" t="s">
        <v>1927</v>
      </c>
      <c r="K1839" s="10"/>
      <c r="L1839" s="10"/>
      <c r="M1839" s="10"/>
      <c r="N1839" s="89"/>
      <c r="O1839" s="114"/>
    </row>
    <row r="1840" spans="1:15" ht="16.5" customHeight="1">
      <c r="A1840" s="98" t="s">
        <v>14</v>
      </c>
      <c r="B1840" s="98" t="s">
        <v>15</v>
      </c>
      <c r="C1840" s="99" t="s">
        <v>2180</v>
      </c>
      <c r="D1840" s="228" t="s">
        <v>2181</v>
      </c>
      <c r="E1840" s="224">
        <v>0</v>
      </c>
      <c r="F1840" s="343"/>
      <c r="G1840" s="210" t="s">
        <v>11</v>
      </c>
      <c r="H1840" s="209" t="s">
        <v>2183</v>
      </c>
      <c r="I1840" s="203"/>
      <c r="J1840" s="10" t="s">
        <v>1927</v>
      </c>
      <c r="K1840" s="10"/>
      <c r="L1840" s="10"/>
      <c r="M1840" s="10"/>
      <c r="N1840" s="89"/>
      <c r="O1840" s="114"/>
    </row>
    <row r="1841" spans="1:15" ht="16.5" customHeight="1">
      <c r="A1841" s="98" t="s">
        <v>16</v>
      </c>
      <c r="B1841" s="98" t="s">
        <v>17</v>
      </c>
      <c r="C1841" s="99" t="s">
        <v>2180</v>
      </c>
      <c r="D1841" s="228" t="s">
        <v>2181</v>
      </c>
      <c r="E1841" s="224">
        <v>0</v>
      </c>
      <c r="F1841" s="343"/>
      <c r="G1841" s="210" t="s">
        <v>11</v>
      </c>
      <c r="H1841" s="209" t="s">
        <v>2183</v>
      </c>
      <c r="I1841" s="203"/>
      <c r="J1841" s="10" t="s">
        <v>1927</v>
      </c>
      <c r="K1841" s="10"/>
      <c r="L1841" s="10"/>
      <c r="M1841" s="10"/>
      <c r="N1841" s="89"/>
      <c r="O1841" s="114"/>
    </row>
    <row r="1842" spans="1:15" ht="16.5" customHeight="1">
      <c r="A1842" s="98" t="s">
        <v>18</v>
      </c>
      <c r="B1842" s="98" t="s">
        <v>19</v>
      </c>
      <c r="C1842" s="99" t="s">
        <v>2180</v>
      </c>
      <c r="D1842" s="228" t="s">
        <v>2181</v>
      </c>
      <c r="E1842" s="224">
        <v>1</v>
      </c>
      <c r="F1842" s="343"/>
      <c r="G1842" s="210" t="s">
        <v>25</v>
      </c>
      <c r="H1842" s="209" t="s">
        <v>2188</v>
      </c>
      <c r="I1842" s="203" t="s">
        <v>2184</v>
      </c>
      <c r="J1842" s="10" t="s">
        <v>2185</v>
      </c>
      <c r="K1842" s="10" t="s">
        <v>2186</v>
      </c>
      <c r="L1842" s="10" t="s">
        <v>2187</v>
      </c>
      <c r="M1842" s="10"/>
      <c r="N1842" s="89"/>
      <c r="O1842" s="114"/>
    </row>
    <row r="1843" spans="1:15" ht="16.5" customHeight="1">
      <c r="A1843" s="98" t="s">
        <v>20</v>
      </c>
      <c r="B1843" s="98" t="s">
        <v>21</v>
      </c>
      <c r="C1843" s="99" t="s">
        <v>2180</v>
      </c>
      <c r="D1843" s="228" t="s">
        <v>2181</v>
      </c>
      <c r="E1843" s="224">
        <v>1</v>
      </c>
      <c r="F1843" s="343"/>
      <c r="G1843" s="210" t="s">
        <v>25</v>
      </c>
      <c r="H1843" s="209" t="s">
        <v>2188</v>
      </c>
      <c r="I1843" s="203" t="s">
        <v>2189</v>
      </c>
      <c r="J1843" s="10" t="s">
        <v>2190</v>
      </c>
      <c r="K1843" s="10" t="s">
        <v>2191</v>
      </c>
      <c r="L1843" s="10"/>
      <c r="M1843" s="10"/>
      <c r="N1843" s="89"/>
      <c r="O1843" s="114"/>
    </row>
    <row r="1844" spans="1:15" ht="16.5" customHeight="1">
      <c r="A1844" s="98" t="s">
        <v>26</v>
      </c>
      <c r="B1844" s="98" t="s">
        <v>27</v>
      </c>
      <c r="C1844" s="99" t="s">
        <v>2180</v>
      </c>
      <c r="D1844" s="228" t="s">
        <v>2181</v>
      </c>
      <c r="E1844" s="224">
        <v>1</v>
      </c>
      <c r="F1844" s="344"/>
      <c r="G1844" s="210" t="s">
        <v>25</v>
      </c>
      <c r="H1844" s="209" t="s">
        <v>2188</v>
      </c>
      <c r="I1844" s="203" t="s">
        <v>2192</v>
      </c>
      <c r="J1844" s="10" t="s">
        <v>2193</v>
      </c>
      <c r="K1844" s="10"/>
      <c r="L1844" s="10"/>
      <c r="M1844" s="10"/>
      <c r="N1844" s="89"/>
      <c r="O1844" s="114"/>
    </row>
    <row r="1845" spans="1:15" ht="16.5" customHeight="1">
      <c r="A1845" s="98" t="s">
        <v>29</v>
      </c>
      <c r="B1845" s="98" t="s">
        <v>30</v>
      </c>
      <c r="C1845" s="99" t="s">
        <v>2180</v>
      </c>
      <c r="D1845" s="228" t="s">
        <v>2181</v>
      </c>
      <c r="E1845" s="224">
        <v>1</v>
      </c>
      <c r="F1845" s="343"/>
      <c r="G1845" s="210" t="s">
        <v>25</v>
      </c>
      <c r="H1845" s="209" t="s">
        <v>2188</v>
      </c>
      <c r="I1845" s="203" t="s">
        <v>2194</v>
      </c>
      <c r="J1845" s="10" t="s">
        <v>2195</v>
      </c>
      <c r="K1845" s="10" t="s">
        <v>2196</v>
      </c>
      <c r="L1845" s="10"/>
      <c r="M1845" s="10"/>
      <c r="N1845" s="89"/>
      <c r="O1845" s="114"/>
    </row>
    <row r="1846" spans="1:15" ht="16.5" customHeight="1">
      <c r="A1846" s="98" t="s">
        <v>32</v>
      </c>
      <c r="B1846" s="98" t="s">
        <v>33</v>
      </c>
      <c r="C1846" s="99" t="s">
        <v>2180</v>
      </c>
      <c r="D1846" s="228" t="s">
        <v>2181</v>
      </c>
      <c r="E1846" s="224">
        <v>1</v>
      </c>
      <c r="F1846" s="343"/>
      <c r="G1846" s="210" t="s">
        <v>25</v>
      </c>
      <c r="H1846" s="209" t="s">
        <v>2188</v>
      </c>
      <c r="I1846" s="203" t="s">
        <v>2197</v>
      </c>
      <c r="J1846" s="10" t="s">
        <v>2198</v>
      </c>
      <c r="K1846" s="10"/>
      <c r="L1846" s="10"/>
      <c r="M1846" s="10"/>
      <c r="N1846" s="89"/>
      <c r="O1846" s="114"/>
    </row>
    <row r="1847" spans="1:15" ht="16.5" customHeight="1">
      <c r="A1847" s="98" t="s">
        <v>34</v>
      </c>
      <c r="B1847" s="98" t="s">
        <v>35</v>
      </c>
      <c r="C1847" s="99" t="s">
        <v>2180</v>
      </c>
      <c r="D1847" s="228" t="s">
        <v>2181</v>
      </c>
      <c r="E1847" s="224">
        <v>1</v>
      </c>
      <c r="F1847" s="343"/>
      <c r="G1847" s="210" t="s">
        <v>25</v>
      </c>
      <c r="H1847" s="209" t="s">
        <v>2188</v>
      </c>
      <c r="I1847" s="203" t="s">
        <v>2199</v>
      </c>
      <c r="J1847" s="10" t="s">
        <v>2200</v>
      </c>
      <c r="K1847" s="10" t="s">
        <v>2201</v>
      </c>
      <c r="L1847" s="10" t="s">
        <v>2202</v>
      </c>
      <c r="M1847" s="10"/>
      <c r="N1847" s="89"/>
      <c r="O1847" s="114"/>
    </row>
    <row r="1848" spans="1:15" ht="16.5" customHeight="1">
      <c r="A1848" s="98" t="s">
        <v>37</v>
      </c>
      <c r="B1848" s="98" t="s">
        <v>38</v>
      </c>
      <c r="C1848" s="99" t="s">
        <v>2180</v>
      </c>
      <c r="D1848" s="228" t="s">
        <v>2181</v>
      </c>
      <c r="E1848" s="224">
        <v>1</v>
      </c>
      <c r="F1848" s="343"/>
      <c r="G1848" s="210" t="s">
        <v>25</v>
      </c>
      <c r="H1848" s="209" t="s">
        <v>2188</v>
      </c>
      <c r="I1848" s="203" t="s">
        <v>2203</v>
      </c>
      <c r="J1848" s="10" t="s">
        <v>2204</v>
      </c>
      <c r="K1848" s="10" t="s">
        <v>2205</v>
      </c>
      <c r="L1848" s="89"/>
      <c r="M1848" s="10"/>
      <c r="N1848" s="89"/>
      <c r="O1848" s="114"/>
    </row>
    <row r="1849" spans="1:15" ht="16.5" customHeight="1">
      <c r="A1849" s="98" t="s">
        <v>42</v>
      </c>
      <c r="B1849" s="98" t="s">
        <v>43</v>
      </c>
      <c r="C1849" s="99" t="s">
        <v>2180</v>
      </c>
      <c r="D1849" s="228" t="s">
        <v>2181</v>
      </c>
      <c r="E1849" s="224">
        <v>0</v>
      </c>
      <c r="F1849" s="343"/>
      <c r="G1849" s="210" t="s">
        <v>11</v>
      </c>
      <c r="H1849" s="209" t="s">
        <v>2183</v>
      </c>
      <c r="I1849" s="203"/>
      <c r="J1849" s="10" t="s">
        <v>1927</v>
      </c>
      <c r="K1849" s="10" t="s">
        <v>1016</v>
      </c>
      <c r="L1849" s="10"/>
      <c r="M1849" s="10"/>
      <c r="N1849" s="89"/>
      <c r="O1849" s="114"/>
    </row>
    <row r="1850" spans="1:15" ht="16.5" customHeight="1">
      <c r="A1850" s="98" t="s">
        <v>45</v>
      </c>
      <c r="B1850" s="98" t="s">
        <v>46</v>
      </c>
      <c r="C1850" s="99" t="s">
        <v>2180</v>
      </c>
      <c r="D1850" s="228" t="s">
        <v>2181</v>
      </c>
      <c r="E1850" s="224">
        <v>0</v>
      </c>
      <c r="F1850" s="343"/>
      <c r="G1850" s="210" t="s">
        <v>11</v>
      </c>
      <c r="H1850" s="209" t="s">
        <v>2183</v>
      </c>
      <c r="I1850" s="203"/>
      <c r="J1850" s="10" t="s">
        <v>1927</v>
      </c>
      <c r="K1850" s="10" t="s">
        <v>1016</v>
      </c>
      <c r="L1850" s="10" t="s">
        <v>2206</v>
      </c>
      <c r="M1850" s="10"/>
      <c r="N1850" s="89"/>
      <c r="O1850" s="114"/>
    </row>
    <row r="1851" spans="1:15" ht="16.5" customHeight="1">
      <c r="A1851" s="98" t="s">
        <v>47</v>
      </c>
      <c r="B1851" s="98" t="s">
        <v>48</v>
      </c>
      <c r="C1851" s="99" t="s">
        <v>2180</v>
      </c>
      <c r="D1851" s="228" t="s">
        <v>2181</v>
      </c>
      <c r="E1851" s="224">
        <v>1</v>
      </c>
      <c r="F1851" s="345"/>
      <c r="G1851" s="210" t="s">
        <v>25</v>
      </c>
      <c r="H1851" s="209" t="s">
        <v>2188</v>
      </c>
      <c r="I1851" s="203" t="s">
        <v>2207</v>
      </c>
      <c r="J1851" s="10" t="s">
        <v>2208</v>
      </c>
      <c r="K1851" s="10" t="s">
        <v>2209</v>
      </c>
      <c r="L1851" s="10"/>
      <c r="M1851" s="10"/>
      <c r="N1851" s="89"/>
      <c r="O1851" s="114"/>
    </row>
    <row r="1852" spans="1:15" ht="16.5" customHeight="1">
      <c r="A1852" s="98" t="s">
        <v>50</v>
      </c>
      <c r="B1852" s="98" t="s">
        <v>51</v>
      </c>
      <c r="C1852" s="99" t="s">
        <v>2180</v>
      </c>
      <c r="D1852" s="228" t="s">
        <v>2181</v>
      </c>
      <c r="E1852" s="224">
        <v>0</v>
      </c>
      <c r="F1852" s="343"/>
      <c r="G1852" s="210" t="s">
        <v>11</v>
      </c>
      <c r="H1852" s="209" t="s">
        <v>2183</v>
      </c>
      <c r="I1852" s="203" t="s">
        <v>2210</v>
      </c>
      <c r="J1852" s="10" t="s">
        <v>2211</v>
      </c>
      <c r="K1852" s="10"/>
      <c r="L1852" s="10"/>
      <c r="M1852" s="10"/>
      <c r="N1852" s="89"/>
      <c r="O1852" s="114"/>
    </row>
    <row r="1853" spans="1:15" ht="16.5" customHeight="1">
      <c r="A1853" s="98" t="s">
        <v>53</v>
      </c>
      <c r="B1853" s="98" t="s">
        <v>54</v>
      </c>
      <c r="C1853" s="99" t="s">
        <v>2180</v>
      </c>
      <c r="D1853" s="228" t="s">
        <v>2181</v>
      </c>
      <c r="E1853" s="224">
        <v>0</v>
      </c>
      <c r="F1853" s="343"/>
      <c r="G1853" s="210" t="s">
        <v>11</v>
      </c>
      <c r="H1853" s="209" t="s">
        <v>2183</v>
      </c>
      <c r="I1853" s="203"/>
      <c r="J1853" s="10" t="s">
        <v>2212</v>
      </c>
      <c r="K1853" s="10" t="s">
        <v>1016</v>
      </c>
      <c r="L1853" s="10"/>
      <c r="M1853" s="10"/>
      <c r="N1853" s="89"/>
      <c r="O1853" s="114"/>
    </row>
    <row r="1854" spans="1:15" ht="16.5" customHeight="1">
      <c r="A1854" s="98" t="s">
        <v>55</v>
      </c>
      <c r="B1854" s="98" t="s">
        <v>56</v>
      </c>
      <c r="C1854" s="99" t="s">
        <v>2180</v>
      </c>
      <c r="D1854" s="228" t="s">
        <v>2181</v>
      </c>
      <c r="E1854" s="224">
        <v>0</v>
      </c>
      <c r="F1854" s="343"/>
      <c r="G1854" s="210" t="s">
        <v>11</v>
      </c>
      <c r="H1854" s="209" t="s">
        <v>2183</v>
      </c>
      <c r="I1854" s="203" t="s">
        <v>2213</v>
      </c>
      <c r="J1854" s="10" t="s">
        <v>2214</v>
      </c>
      <c r="K1854" s="10" t="s">
        <v>2215</v>
      </c>
      <c r="L1854" s="10" t="s">
        <v>1016</v>
      </c>
      <c r="M1854" s="89"/>
      <c r="N1854" s="89"/>
      <c r="O1854" s="114"/>
    </row>
    <row r="1855" spans="1:15" ht="16.5" customHeight="1">
      <c r="A1855" s="98" t="s">
        <v>57</v>
      </c>
      <c r="B1855" s="98" t="s">
        <v>58</v>
      </c>
      <c r="C1855" s="99" t="s">
        <v>2180</v>
      </c>
      <c r="D1855" s="228" t="s">
        <v>2181</v>
      </c>
      <c r="E1855" s="224">
        <v>0</v>
      </c>
      <c r="F1855" s="343"/>
      <c r="G1855" s="210" t="s">
        <v>11</v>
      </c>
      <c r="H1855" s="209" t="s">
        <v>2183</v>
      </c>
      <c r="I1855" s="203"/>
      <c r="J1855" s="10" t="s">
        <v>2216</v>
      </c>
      <c r="K1855" s="10" t="s">
        <v>1927</v>
      </c>
      <c r="L1855" s="10" t="s">
        <v>1016</v>
      </c>
      <c r="M1855" s="10"/>
      <c r="N1855" s="89"/>
      <c r="O1855" s="114"/>
    </row>
    <row r="1856" spans="1:15" ht="16.5" customHeight="1">
      <c r="A1856" s="98" t="s">
        <v>61</v>
      </c>
      <c r="B1856" s="98" t="s">
        <v>62</v>
      </c>
      <c r="C1856" s="99" t="s">
        <v>2180</v>
      </c>
      <c r="D1856" s="228" t="s">
        <v>2181</v>
      </c>
      <c r="E1856" s="224">
        <v>0</v>
      </c>
      <c r="F1856" s="343"/>
      <c r="G1856" s="210" t="s">
        <v>11</v>
      </c>
      <c r="H1856" s="209" t="s">
        <v>2183</v>
      </c>
      <c r="I1856" s="203" t="s">
        <v>2217</v>
      </c>
      <c r="J1856" s="10" t="s">
        <v>2218</v>
      </c>
      <c r="K1856" s="10" t="s">
        <v>2219</v>
      </c>
      <c r="L1856" s="10" t="s">
        <v>1016</v>
      </c>
      <c r="M1856" s="89"/>
      <c r="N1856" s="89"/>
      <c r="O1856" s="114"/>
    </row>
    <row r="1857" spans="1:15" ht="16.5" customHeight="1">
      <c r="A1857" s="98" t="s">
        <v>63</v>
      </c>
      <c r="B1857" s="98" t="s">
        <v>64</v>
      </c>
      <c r="C1857" s="99" t="s">
        <v>2180</v>
      </c>
      <c r="D1857" s="228" t="s">
        <v>2181</v>
      </c>
      <c r="E1857" s="224">
        <v>1</v>
      </c>
      <c r="F1857" s="345"/>
      <c r="G1857" s="210" t="s">
        <v>25</v>
      </c>
      <c r="H1857" s="209" t="s">
        <v>2188</v>
      </c>
      <c r="I1857" s="203" t="s">
        <v>2220</v>
      </c>
      <c r="J1857" s="10" t="s">
        <v>2221</v>
      </c>
      <c r="K1857" s="10" t="s">
        <v>2222</v>
      </c>
      <c r="L1857" s="10" t="s">
        <v>2223</v>
      </c>
      <c r="M1857" s="10"/>
      <c r="N1857" s="89"/>
      <c r="O1857" s="114"/>
    </row>
    <row r="1858" spans="1:15" ht="16.5" customHeight="1">
      <c r="A1858" s="98" t="s">
        <v>67</v>
      </c>
      <c r="B1858" s="98" t="s">
        <v>68</v>
      </c>
      <c r="C1858" s="99" t="s">
        <v>2180</v>
      </c>
      <c r="D1858" s="228" t="s">
        <v>2181</v>
      </c>
      <c r="E1858" s="224">
        <v>1</v>
      </c>
      <c r="F1858" s="345"/>
      <c r="G1858" s="210" t="s">
        <v>25</v>
      </c>
      <c r="H1858" s="209" t="s">
        <v>2188</v>
      </c>
      <c r="I1858" s="203" t="s">
        <v>2224</v>
      </c>
      <c r="J1858" s="10" t="s">
        <v>2225</v>
      </c>
      <c r="K1858" s="10"/>
      <c r="L1858" s="10"/>
      <c r="M1858" s="10"/>
      <c r="N1858" s="89"/>
      <c r="O1858" s="114"/>
    </row>
    <row r="1859" spans="1:15" ht="16.5" customHeight="1">
      <c r="A1859" s="98" t="s">
        <v>71</v>
      </c>
      <c r="B1859" s="98" t="s">
        <v>72</v>
      </c>
      <c r="C1859" s="99" t="s">
        <v>2180</v>
      </c>
      <c r="D1859" s="228" t="s">
        <v>2181</v>
      </c>
      <c r="E1859" s="224">
        <v>0</v>
      </c>
      <c r="F1859" s="343"/>
      <c r="G1859" s="210" t="s">
        <v>11</v>
      </c>
      <c r="H1859" s="209" t="s">
        <v>2183</v>
      </c>
      <c r="I1859" s="203" t="s">
        <v>2226</v>
      </c>
      <c r="J1859" s="10" t="s">
        <v>2227</v>
      </c>
      <c r="K1859" s="10" t="s">
        <v>2228</v>
      </c>
      <c r="L1859" s="10" t="s">
        <v>2229</v>
      </c>
      <c r="M1859" s="10" t="s">
        <v>2230</v>
      </c>
      <c r="N1859" s="10" t="s">
        <v>1016</v>
      </c>
      <c r="O1859" s="114"/>
    </row>
    <row r="1860" spans="1:15" ht="16.5" customHeight="1">
      <c r="A1860" s="98" t="s">
        <v>74</v>
      </c>
      <c r="B1860" s="98" t="s">
        <v>75</v>
      </c>
      <c r="C1860" s="99" t="s">
        <v>2180</v>
      </c>
      <c r="D1860" s="228" t="s">
        <v>2181</v>
      </c>
      <c r="E1860" s="224">
        <v>0</v>
      </c>
      <c r="F1860" s="343"/>
      <c r="G1860" s="210" t="s">
        <v>11</v>
      </c>
      <c r="H1860" s="209" t="s">
        <v>2183</v>
      </c>
      <c r="I1860" s="203"/>
      <c r="J1860" s="10" t="s">
        <v>1927</v>
      </c>
      <c r="K1860" s="10" t="s">
        <v>1016</v>
      </c>
      <c r="L1860" s="10"/>
      <c r="M1860" s="10"/>
      <c r="N1860" s="89"/>
      <c r="O1860" s="114"/>
    </row>
    <row r="1861" spans="1:15" ht="16.5" customHeight="1">
      <c r="A1861" s="98" t="s">
        <v>76</v>
      </c>
      <c r="B1861" s="98" t="s">
        <v>77</v>
      </c>
      <c r="C1861" s="99" t="s">
        <v>2180</v>
      </c>
      <c r="D1861" s="228" t="s">
        <v>2181</v>
      </c>
      <c r="E1861" s="224">
        <v>0</v>
      </c>
      <c r="F1861" s="343"/>
      <c r="G1861" s="210" t="s">
        <v>11</v>
      </c>
      <c r="H1861" s="209" t="s">
        <v>2183</v>
      </c>
      <c r="I1861" s="203"/>
      <c r="J1861" s="10" t="s">
        <v>1016</v>
      </c>
      <c r="K1861" s="89"/>
      <c r="L1861" s="10"/>
      <c r="M1861" s="10"/>
      <c r="N1861" s="89"/>
      <c r="O1861" s="114"/>
    </row>
    <row r="1862" spans="1:15" ht="16.5" customHeight="1">
      <c r="A1862" s="98" t="s">
        <v>80</v>
      </c>
      <c r="B1862" s="98" t="s">
        <v>81</v>
      </c>
      <c r="C1862" s="99" t="s">
        <v>2180</v>
      </c>
      <c r="D1862" s="228" t="s">
        <v>2181</v>
      </c>
      <c r="E1862" s="224">
        <v>0</v>
      </c>
      <c r="F1862" s="343"/>
      <c r="G1862" s="210" t="s">
        <v>11</v>
      </c>
      <c r="H1862" s="209" t="s">
        <v>2183</v>
      </c>
      <c r="I1862" s="203" t="s">
        <v>2231</v>
      </c>
      <c r="J1862" s="10" t="s">
        <v>2232</v>
      </c>
      <c r="K1862" s="10" t="s">
        <v>2233</v>
      </c>
      <c r="L1862" s="10"/>
      <c r="M1862" s="10"/>
      <c r="N1862" s="89"/>
      <c r="O1862" s="114"/>
    </row>
    <row r="1863" spans="1:15" ht="16.5" customHeight="1">
      <c r="A1863" s="98" t="s">
        <v>83</v>
      </c>
      <c r="B1863" s="98" t="s">
        <v>84</v>
      </c>
      <c r="C1863" s="99" t="s">
        <v>2180</v>
      </c>
      <c r="D1863" s="228" t="s">
        <v>2181</v>
      </c>
      <c r="E1863" s="224">
        <v>0</v>
      </c>
      <c r="F1863" s="343"/>
      <c r="G1863" s="210" t="s">
        <v>11</v>
      </c>
      <c r="H1863" s="209" t="s">
        <v>2183</v>
      </c>
      <c r="I1863" s="203"/>
      <c r="J1863" s="10" t="s">
        <v>1927</v>
      </c>
      <c r="K1863" s="10" t="s">
        <v>1016</v>
      </c>
      <c r="L1863" s="10"/>
      <c r="M1863" s="10"/>
      <c r="N1863" s="89"/>
      <c r="O1863" s="114"/>
    </row>
    <row r="1864" spans="1:15" ht="16.5" customHeight="1">
      <c r="A1864" s="98" t="s">
        <v>86</v>
      </c>
      <c r="B1864" s="98" t="s">
        <v>87</v>
      </c>
      <c r="C1864" s="99" t="s">
        <v>2180</v>
      </c>
      <c r="D1864" s="228" t="s">
        <v>2181</v>
      </c>
      <c r="E1864" s="224">
        <v>0</v>
      </c>
      <c r="F1864" s="343"/>
      <c r="G1864" s="210" t="s">
        <v>11</v>
      </c>
      <c r="H1864" s="209" t="s">
        <v>2183</v>
      </c>
      <c r="I1864" s="203" t="s">
        <v>2234</v>
      </c>
      <c r="J1864" s="10" t="s">
        <v>2235</v>
      </c>
      <c r="K1864" s="10" t="s">
        <v>1927</v>
      </c>
      <c r="L1864" s="10" t="s">
        <v>1016</v>
      </c>
      <c r="M1864" s="89"/>
      <c r="N1864" s="89"/>
      <c r="O1864" s="114"/>
    </row>
    <row r="1865" spans="1:15" ht="16.5" customHeight="1">
      <c r="A1865" s="98" t="s">
        <v>89</v>
      </c>
      <c r="B1865" s="98" t="s">
        <v>90</v>
      </c>
      <c r="C1865" s="99" t="s">
        <v>2180</v>
      </c>
      <c r="D1865" s="228" t="s">
        <v>2181</v>
      </c>
      <c r="E1865" s="224">
        <v>0</v>
      </c>
      <c r="F1865" s="343"/>
      <c r="G1865" s="210" t="s">
        <v>11</v>
      </c>
      <c r="H1865" s="209" t="s">
        <v>2183</v>
      </c>
      <c r="I1865" s="203"/>
      <c r="J1865" s="10" t="s">
        <v>1927</v>
      </c>
      <c r="K1865" s="10" t="s">
        <v>1016</v>
      </c>
      <c r="L1865" s="10"/>
      <c r="M1865" s="10"/>
      <c r="N1865" s="89"/>
      <c r="O1865" s="114"/>
    </row>
    <row r="1866" spans="1:15" ht="16.5" customHeight="1">
      <c r="A1866" s="98" t="s">
        <v>91</v>
      </c>
      <c r="B1866" s="98" t="s">
        <v>92</v>
      </c>
      <c r="C1866" s="99" t="s">
        <v>2180</v>
      </c>
      <c r="D1866" s="228" t="s">
        <v>2181</v>
      </c>
      <c r="E1866" s="335">
        <v>1</v>
      </c>
      <c r="F1866" s="343"/>
      <c r="G1866" s="210" t="s">
        <v>25</v>
      </c>
      <c r="H1866" s="209" t="s">
        <v>2188</v>
      </c>
      <c r="I1866" s="203" t="s">
        <v>2236</v>
      </c>
      <c r="J1866" s="10" t="s">
        <v>2237</v>
      </c>
      <c r="K1866" s="10" t="s">
        <v>2238</v>
      </c>
      <c r="L1866" s="10" t="s">
        <v>2239</v>
      </c>
      <c r="M1866" s="10" t="s">
        <v>2240</v>
      </c>
      <c r="N1866" s="76" t="s">
        <v>2241</v>
      </c>
      <c r="O1866" s="103" t="s">
        <v>2242</v>
      </c>
    </row>
    <row r="1867" spans="1:15" ht="16.5" customHeight="1">
      <c r="A1867" s="98" t="s">
        <v>94</v>
      </c>
      <c r="B1867" s="98" t="s">
        <v>95</v>
      </c>
      <c r="C1867" s="99" t="s">
        <v>2180</v>
      </c>
      <c r="D1867" s="228" t="s">
        <v>2181</v>
      </c>
      <c r="E1867" s="224">
        <v>0</v>
      </c>
      <c r="F1867" s="343"/>
      <c r="G1867" s="210" t="s">
        <v>11</v>
      </c>
      <c r="H1867" s="209" t="s">
        <v>2183</v>
      </c>
      <c r="I1867" s="203"/>
      <c r="J1867" s="76" t="s">
        <v>2243</v>
      </c>
      <c r="K1867" s="10" t="s">
        <v>2219</v>
      </c>
      <c r="L1867" s="10" t="s">
        <v>1016</v>
      </c>
      <c r="M1867" s="89"/>
      <c r="N1867" s="10"/>
      <c r="O1867" s="114"/>
    </row>
    <row r="1868" spans="1:15" ht="16.5" customHeight="1">
      <c r="A1868" s="98" t="s">
        <v>96</v>
      </c>
      <c r="B1868" s="98" t="s">
        <v>97</v>
      </c>
      <c r="C1868" s="99" t="s">
        <v>2180</v>
      </c>
      <c r="D1868" s="228" t="s">
        <v>2181</v>
      </c>
      <c r="E1868" s="224">
        <v>1</v>
      </c>
      <c r="F1868" s="345"/>
      <c r="G1868" s="210" t="s">
        <v>25</v>
      </c>
      <c r="H1868" s="209" t="s">
        <v>2188</v>
      </c>
      <c r="I1868" s="203" t="s">
        <v>2244</v>
      </c>
      <c r="J1868" s="10" t="s">
        <v>2245</v>
      </c>
      <c r="K1868" s="10"/>
      <c r="L1868" s="10"/>
      <c r="M1868" s="10"/>
      <c r="N1868" s="225"/>
      <c r="O1868" s="114"/>
    </row>
    <row r="1869" spans="1:15" ht="16.5" customHeight="1">
      <c r="A1869" s="98" t="s">
        <v>100</v>
      </c>
      <c r="B1869" s="98" t="s">
        <v>101</v>
      </c>
      <c r="C1869" s="99" t="s">
        <v>2180</v>
      </c>
      <c r="D1869" s="228" t="s">
        <v>2181</v>
      </c>
      <c r="E1869" s="224">
        <v>0</v>
      </c>
      <c r="F1869" s="343"/>
      <c r="G1869" s="210" t="s">
        <v>11</v>
      </c>
      <c r="H1869" s="209" t="s">
        <v>2183</v>
      </c>
      <c r="I1869" s="203" t="s">
        <v>2246</v>
      </c>
      <c r="J1869" s="10" t="s">
        <v>2247</v>
      </c>
      <c r="K1869" s="10" t="s">
        <v>2048</v>
      </c>
      <c r="L1869" s="10"/>
      <c r="M1869" s="10"/>
      <c r="N1869" s="89"/>
      <c r="O1869" s="114"/>
    </row>
    <row r="1870" spans="1:15" ht="16.5" customHeight="1">
      <c r="A1870" s="98" t="s">
        <v>102</v>
      </c>
      <c r="B1870" s="98" t="s">
        <v>103</v>
      </c>
      <c r="C1870" s="99" t="s">
        <v>2180</v>
      </c>
      <c r="D1870" s="228" t="s">
        <v>2181</v>
      </c>
      <c r="E1870" s="224">
        <v>1</v>
      </c>
      <c r="F1870" s="345"/>
      <c r="G1870" s="210" t="s">
        <v>25</v>
      </c>
      <c r="H1870" s="209" t="s">
        <v>2188</v>
      </c>
      <c r="I1870" s="203" t="s">
        <v>2248</v>
      </c>
      <c r="J1870" s="10" t="s">
        <v>2051</v>
      </c>
      <c r="K1870" s="10" t="s">
        <v>1927</v>
      </c>
      <c r="L1870" s="10" t="s">
        <v>1016</v>
      </c>
      <c r="M1870" s="10"/>
      <c r="N1870" s="89"/>
      <c r="O1870" s="114"/>
    </row>
    <row r="1871" spans="1:15" ht="16.5" customHeight="1">
      <c r="A1871" s="98" t="s">
        <v>107</v>
      </c>
      <c r="B1871" s="98" t="s">
        <v>108</v>
      </c>
      <c r="C1871" s="99" t="s">
        <v>2180</v>
      </c>
      <c r="D1871" s="228" t="s">
        <v>2181</v>
      </c>
      <c r="E1871" s="224">
        <v>1</v>
      </c>
      <c r="F1871" s="345"/>
      <c r="G1871" s="210" t="s">
        <v>25</v>
      </c>
      <c r="H1871" s="209" t="s">
        <v>2188</v>
      </c>
      <c r="I1871" s="203" t="s">
        <v>2249</v>
      </c>
      <c r="J1871" s="10" t="s">
        <v>2250</v>
      </c>
      <c r="K1871" s="10" t="s">
        <v>1962</v>
      </c>
      <c r="L1871" s="10" t="s">
        <v>1016</v>
      </c>
      <c r="M1871" s="10" t="s">
        <v>1978</v>
      </c>
      <c r="N1871" s="76" t="s">
        <v>1979</v>
      </c>
      <c r="O1871" s="103" t="s">
        <v>1980</v>
      </c>
    </row>
    <row r="1872" spans="1:15" ht="16.5" customHeight="1">
      <c r="A1872" s="98" t="s">
        <v>110</v>
      </c>
      <c r="B1872" s="98" t="s">
        <v>111</v>
      </c>
      <c r="C1872" s="99" t="s">
        <v>2180</v>
      </c>
      <c r="D1872" s="228" t="s">
        <v>2181</v>
      </c>
      <c r="E1872" s="224">
        <v>0</v>
      </c>
      <c r="F1872" s="343"/>
      <c r="G1872" s="210" t="s">
        <v>11</v>
      </c>
      <c r="H1872" s="209" t="s">
        <v>2183</v>
      </c>
      <c r="I1872" s="203"/>
      <c r="J1872" s="10" t="s">
        <v>1927</v>
      </c>
      <c r="K1872" s="10" t="s">
        <v>1016</v>
      </c>
      <c r="L1872" s="10"/>
      <c r="M1872" s="10"/>
      <c r="N1872" s="89"/>
      <c r="O1872" s="114"/>
    </row>
    <row r="1873" spans="1:15" ht="16.5" customHeight="1">
      <c r="A1873" s="98" t="s">
        <v>112</v>
      </c>
      <c r="B1873" s="98" t="s">
        <v>113</v>
      </c>
      <c r="C1873" s="99" t="s">
        <v>2180</v>
      </c>
      <c r="D1873" s="228" t="s">
        <v>2181</v>
      </c>
      <c r="E1873" s="224">
        <v>1</v>
      </c>
      <c r="F1873" s="345"/>
      <c r="G1873" s="210" t="s">
        <v>25</v>
      </c>
      <c r="H1873" s="209" t="s">
        <v>2188</v>
      </c>
      <c r="I1873" s="203" t="s">
        <v>2251</v>
      </c>
      <c r="J1873" s="10" t="s">
        <v>2252</v>
      </c>
      <c r="K1873" s="10" t="s">
        <v>1016</v>
      </c>
      <c r="L1873" s="10"/>
      <c r="M1873" s="10"/>
      <c r="N1873" s="89"/>
      <c r="O1873" s="114"/>
    </row>
    <row r="1874" spans="1:15" ht="16.5" customHeight="1">
      <c r="A1874" s="98" t="s">
        <v>116</v>
      </c>
      <c r="B1874" s="98" t="s">
        <v>117</v>
      </c>
      <c r="C1874" s="99" t="s">
        <v>2180</v>
      </c>
      <c r="D1874" s="228" t="s">
        <v>2181</v>
      </c>
      <c r="E1874" s="224">
        <v>1</v>
      </c>
      <c r="F1874" s="345"/>
      <c r="G1874" s="210" t="s">
        <v>25</v>
      </c>
      <c r="H1874" s="209" t="s">
        <v>2188</v>
      </c>
      <c r="I1874" s="210" t="s">
        <v>2253</v>
      </c>
      <c r="J1874" s="10" t="s">
        <v>2150</v>
      </c>
      <c r="K1874" s="10"/>
      <c r="L1874" s="10"/>
      <c r="M1874" s="10"/>
      <c r="N1874" s="89"/>
      <c r="O1874" s="114"/>
    </row>
    <row r="1875" spans="1:15" ht="16.5" customHeight="1">
      <c r="A1875" s="98" t="s">
        <v>119</v>
      </c>
      <c r="B1875" s="98" t="s">
        <v>120</v>
      </c>
      <c r="C1875" s="99" t="s">
        <v>2180</v>
      </c>
      <c r="D1875" s="228" t="s">
        <v>2181</v>
      </c>
      <c r="E1875" s="224">
        <v>1</v>
      </c>
      <c r="F1875" s="345"/>
      <c r="G1875" s="210" t="s">
        <v>25</v>
      </c>
      <c r="H1875" s="209" t="s">
        <v>2188</v>
      </c>
      <c r="I1875" s="203" t="s">
        <v>2254</v>
      </c>
      <c r="J1875" s="10" t="s">
        <v>2255</v>
      </c>
      <c r="K1875" s="10" t="s">
        <v>2256</v>
      </c>
      <c r="L1875" s="10"/>
      <c r="M1875" s="10"/>
      <c r="N1875" s="89"/>
      <c r="O1875" s="114"/>
    </row>
    <row r="1876" spans="1:15" ht="16.5" customHeight="1">
      <c r="A1876" s="98" t="s">
        <v>122</v>
      </c>
      <c r="B1876" s="98" t="s">
        <v>123</v>
      </c>
      <c r="C1876" s="99" t="s">
        <v>2180</v>
      </c>
      <c r="D1876" s="228" t="s">
        <v>2181</v>
      </c>
      <c r="E1876" s="224">
        <v>0</v>
      </c>
      <c r="F1876" s="343"/>
      <c r="G1876" s="210" t="s">
        <v>11</v>
      </c>
      <c r="H1876" s="209" t="s">
        <v>2183</v>
      </c>
      <c r="I1876" s="203"/>
      <c r="J1876" s="10" t="s">
        <v>1982</v>
      </c>
      <c r="K1876" s="10"/>
      <c r="L1876" s="10"/>
      <c r="M1876" s="10"/>
      <c r="N1876" s="89"/>
      <c r="O1876" s="114"/>
    </row>
    <row r="1877" spans="1:15" ht="16.5" customHeight="1">
      <c r="A1877" s="98" t="s">
        <v>125</v>
      </c>
      <c r="B1877" s="98" t="s">
        <v>126</v>
      </c>
      <c r="C1877" s="99" t="s">
        <v>2180</v>
      </c>
      <c r="D1877" s="228" t="s">
        <v>2181</v>
      </c>
      <c r="E1877" s="335">
        <v>1</v>
      </c>
      <c r="F1877" s="345"/>
      <c r="G1877" s="210" t="s">
        <v>25</v>
      </c>
      <c r="H1877" s="209" t="s">
        <v>2188</v>
      </c>
      <c r="I1877" s="203" t="s">
        <v>2257</v>
      </c>
      <c r="J1877" s="10" t="s">
        <v>2258</v>
      </c>
      <c r="K1877" s="10" t="s">
        <v>2259</v>
      </c>
      <c r="L1877" s="10"/>
      <c r="M1877" s="10"/>
      <c r="N1877" s="89"/>
      <c r="O1877" s="114"/>
    </row>
    <row r="1878" spans="1:15" ht="16.5" customHeight="1">
      <c r="A1878" s="98" t="s">
        <v>127</v>
      </c>
      <c r="B1878" s="98" t="s">
        <v>128</v>
      </c>
      <c r="C1878" s="99" t="s">
        <v>2180</v>
      </c>
      <c r="D1878" s="228" t="s">
        <v>2181</v>
      </c>
      <c r="E1878" s="224">
        <v>0</v>
      </c>
      <c r="F1878" s="345"/>
      <c r="G1878" s="210" t="s">
        <v>11</v>
      </c>
      <c r="H1878" s="209" t="s">
        <v>2183</v>
      </c>
      <c r="I1878" s="203" t="s">
        <v>2260</v>
      </c>
      <c r="J1878" s="10" t="s">
        <v>2261</v>
      </c>
      <c r="K1878" s="10" t="s">
        <v>2262</v>
      </c>
      <c r="L1878" s="10" t="s">
        <v>1927</v>
      </c>
      <c r="M1878" s="10" t="s">
        <v>1016</v>
      </c>
      <c r="N1878" s="89"/>
      <c r="O1878" s="114"/>
    </row>
    <row r="1879" spans="1:15" ht="16.5" customHeight="1">
      <c r="A1879" s="98" t="s">
        <v>129</v>
      </c>
      <c r="B1879" s="98" t="s">
        <v>130</v>
      </c>
      <c r="C1879" s="99" t="s">
        <v>2180</v>
      </c>
      <c r="D1879" s="228" t="s">
        <v>2181</v>
      </c>
      <c r="E1879" s="224">
        <v>0</v>
      </c>
      <c r="F1879" s="343"/>
      <c r="G1879" s="210" t="s">
        <v>11</v>
      </c>
      <c r="H1879" s="209" t="s">
        <v>2183</v>
      </c>
      <c r="I1879" s="203"/>
      <c r="J1879" s="10" t="s">
        <v>1927</v>
      </c>
      <c r="K1879" s="10" t="s">
        <v>1016</v>
      </c>
      <c r="L1879" s="10"/>
      <c r="M1879" s="10"/>
      <c r="N1879" s="89"/>
      <c r="O1879" s="114"/>
    </row>
    <row r="1880" spans="1:15" ht="16.5" customHeight="1">
      <c r="A1880" s="98" t="s">
        <v>132</v>
      </c>
      <c r="B1880" s="98" t="s">
        <v>133</v>
      </c>
      <c r="C1880" s="99" t="s">
        <v>2180</v>
      </c>
      <c r="D1880" s="228" t="s">
        <v>2181</v>
      </c>
      <c r="E1880" s="224">
        <v>0</v>
      </c>
      <c r="F1880" s="343"/>
      <c r="G1880" s="210" t="s">
        <v>11</v>
      </c>
      <c r="H1880" s="209" t="s">
        <v>2183</v>
      </c>
      <c r="I1880" s="210"/>
      <c r="J1880" s="10" t="s">
        <v>2263</v>
      </c>
      <c r="K1880" s="10" t="s">
        <v>1962</v>
      </c>
      <c r="L1880" s="203" t="s">
        <v>1016</v>
      </c>
      <c r="M1880" s="89"/>
      <c r="N1880" s="89"/>
      <c r="O1880" s="114"/>
    </row>
    <row r="1881" spans="1:15" ht="16.5" customHeight="1">
      <c r="A1881" s="98" t="s">
        <v>134</v>
      </c>
      <c r="B1881" s="98" t="s">
        <v>135</v>
      </c>
      <c r="C1881" s="99" t="s">
        <v>2180</v>
      </c>
      <c r="D1881" s="228" t="s">
        <v>2181</v>
      </c>
      <c r="E1881" s="335">
        <v>1</v>
      </c>
      <c r="F1881" s="343"/>
      <c r="G1881" s="210" t="s">
        <v>25</v>
      </c>
      <c r="H1881" s="209" t="s">
        <v>2188</v>
      </c>
      <c r="I1881" s="203" t="s">
        <v>2264</v>
      </c>
      <c r="J1881" s="10" t="s">
        <v>2265</v>
      </c>
      <c r="K1881" s="10" t="s">
        <v>2266</v>
      </c>
      <c r="L1881" s="10" t="s">
        <v>1962</v>
      </c>
      <c r="M1881" s="10" t="s">
        <v>1016</v>
      </c>
      <c r="N1881" s="89"/>
      <c r="O1881" s="114"/>
    </row>
    <row r="1882" spans="1:15" ht="16.5" customHeight="1">
      <c r="A1882" s="98" t="s">
        <v>139</v>
      </c>
      <c r="B1882" s="98" t="s">
        <v>140</v>
      </c>
      <c r="C1882" s="99" t="s">
        <v>2180</v>
      </c>
      <c r="D1882" s="228" t="s">
        <v>2181</v>
      </c>
      <c r="E1882" s="224">
        <v>0</v>
      </c>
      <c r="F1882" s="343"/>
      <c r="G1882" s="210" t="s">
        <v>11</v>
      </c>
      <c r="H1882" s="209" t="s">
        <v>2183</v>
      </c>
      <c r="I1882" s="203"/>
      <c r="J1882" s="10" t="s">
        <v>1927</v>
      </c>
      <c r="K1882" s="10" t="s">
        <v>1016</v>
      </c>
      <c r="L1882" s="10"/>
      <c r="M1882" s="10"/>
      <c r="N1882" s="89"/>
      <c r="O1882" s="114"/>
    </row>
    <row r="1883" spans="1:15" ht="16.5" customHeight="1">
      <c r="A1883" s="98" t="s">
        <v>141</v>
      </c>
      <c r="B1883" s="98" t="s">
        <v>142</v>
      </c>
      <c r="C1883" s="99" t="s">
        <v>2180</v>
      </c>
      <c r="D1883" s="228" t="s">
        <v>2181</v>
      </c>
      <c r="E1883" s="224">
        <v>1</v>
      </c>
      <c r="F1883" s="345"/>
      <c r="G1883" s="210" t="s">
        <v>25</v>
      </c>
      <c r="H1883" s="209" t="s">
        <v>2188</v>
      </c>
      <c r="I1883" s="203" t="s">
        <v>2267</v>
      </c>
      <c r="J1883" s="10" t="s">
        <v>2268</v>
      </c>
      <c r="K1883" s="10" t="s">
        <v>2269</v>
      </c>
      <c r="L1883" s="10" t="s">
        <v>2270</v>
      </c>
      <c r="M1883" s="10" t="s">
        <v>2271</v>
      </c>
      <c r="N1883" s="89"/>
      <c r="O1883" s="114"/>
    </row>
    <row r="1884" spans="1:15" ht="16.5" customHeight="1">
      <c r="A1884" s="98" t="s">
        <v>144</v>
      </c>
      <c r="B1884" s="98" t="s">
        <v>145</v>
      </c>
      <c r="C1884" s="99" t="s">
        <v>2180</v>
      </c>
      <c r="D1884" s="228" t="s">
        <v>2181</v>
      </c>
      <c r="E1884" s="224">
        <v>1</v>
      </c>
      <c r="F1884" s="343"/>
      <c r="G1884" s="210" t="s">
        <v>25</v>
      </c>
      <c r="H1884" s="209" t="s">
        <v>2188</v>
      </c>
      <c r="I1884" s="203" t="s">
        <v>2272</v>
      </c>
      <c r="J1884" s="10" t="s">
        <v>2273</v>
      </c>
      <c r="K1884" s="10" t="s">
        <v>2274</v>
      </c>
      <c r="L1884" s="10" t="s">
        <v>2275</v>
      </c>
      <c r="M1884" s="10"/>
      <c r="N1884" s="89"/>
      <c r="O1884" s="114"/>
    </row>
    <row r="1885" spans="1:15" ht="16.5" customHeight="1">
      <c r="A1885" s="98" t="s">
        <v>147</v>
      </c>
      <c r="B1885" s="98" t="s">
        <v>148</v>
      </c>
      <c r="C1885" s="99" t="s">
        <v>2180</v>
      </c>
      <c r="D1885" s="228" t="s">
        <v>2181</v>
      </c>
      <c r="E1885" s="224">
        <v>1</v>
      </c>
      <c r="F1885" s="345"/>
      <c r="G1885" s="210" t="s">
        <v>25</v>
      </c>
      <c r="H1885" s="209" t="s">
        <v>2188</v>
      </c>
      <c r="I1885" s="203" t="s">
        <v>2276</v>
      </c>
      <c r="J1885" s="10" t="s">
        <v>2277</v>
      </c>
      <c r="K1885" s="10" t="s">
        <v>1990</v>
      </c>
      <c r="L1885" s="10"/>
      <c r="M1885" s="10"/>
      <c r="N1885" s="89"/>
      <c r="O1885" s="114"/>
    </row>
    <row r="1886" spans="1:15" ht="16.5" customHeight="1">
      <c r="A1886" s="98" t="s">
        <v>151</v>
      </c>
      <c r="B1886" s="98" t="s">
        <v>152</v>
      </c>
      <c r="C1886" s="99" t="s">
        <v>2180</v>
      </c>
      <c r="D1886" s="228" t="s">
        <v>2181</v>
      </c>
      <c r="E1886" s="224">
        <v>0</v>
      </c>
      <c r="F1886" s="343"/>
      <c r="G1886" s="210" t="s">
        <v>11</v>
      </c>
      <c r="H1886" s="209" t="s">
        <v>2183</v>
      </c>
      <c r="I1886" s="203" t="s">
        <v>2278</v>
      </c>
      <c r="J1886" s="10" t="s">
        <v>2279</v>
      </c>
      <c r="K1886" s="10" t="s">
        <v>1927</v>
      </c>
      <c r="L1886" s="10" t="s">
        <v>1927</v>
      </c>
      <c r="M1886" s="10"/>
      <c r="N1886" s="89"/>
      <c r="O1886" s="114"/>
    </row>
    <row r="1887" spans="1:15" ht="16.5" customHeight="1">
      <c r="A1887" s="98" t="s">
        <v>153</v>
      </c>
      <c r="B1887" s="98" t="s">
        <v>154</v>
      </c>
      <c r="C1887" s="99" t="s">
        <v>2180</v>
      </c>
      <c r="D1887" s="228" t="s">
        <v>2181</v>
      </c>
      <c r="E1887" s="224">
        <v>0</v>
      </c>
      <c r="F1887" s="343"/>
      <c r="G1887" s="210" t="s">
        <v>11</v>
      </c>
      <c r="H1887" s="209" t="s">
        <v>2183</v>
      </c>
      <c r="I1887" s="203"/>
      <c r="J1887" s="10" t="s">
        <v>2280</v>
      </c>
      <c r="K1887" s="10" t="s">
        <v>2281</v>
      </c>
      <c r="L1887" s="10" t="s">
        <v>1927</v>
      </c>
      <c r="M1887" s="10" t="s">
        <v>1016</v>
      </c>
      <c r="N1887" s="89"/>
      <c r="O1887" s="114"/>
    </row>
    <row r="1888" spans="1:15" ht="16.5" customHeight="1">
      <c r="A1888" s="98" t="s">
        <v>156</v>
      </c>
      <c r="B1888" s="98" t="s">
        <v>157</v>
      </c>
      <c r="C1888" s="99" t="s">
        <v>2180</v>
      </c>
      <c r="D1888" s="228" t="s">
        <v>2181</v>
      </c>
      <c r="E1888" s="224">
        <v>0</v>
      </c>
      <c r="F1888" s="343"/>
      <c r="G1888" s="210" t="s">
        <v>11</v>
      </c>
      <c r="H1888" s="209" t="s">
        <v>2183</v>
      </c>
      <c r="I1888" s="210"/>
      <c r="J1888" s="10" t="s">
        <v>2282</v>
      </c>
      <c r="K1888" s="10" t="s">
        <v>1016</v>
      </c>
      <c r="L1888" s="10"/>
      <c r="M1888" s="10"/>
      <c r="N1888" s="89"/>
      <c r="O1888" s="114"/>
    </row>
    <row r="1889" spans="1:15" ht="16.5" customHeight="1">
      <c r="A1889" s="87" t="s">
        <v>2</v>
      </c>
      <c r="B1889" s="87" t="s">
        <v>3</v>
      </c>
      <c r="C1889" s="99" t="s">
        <v>2180</v>
      </c>
      <c r="D1889" s="219" t="s">
        <v>2283</v>
      </c>
      <c r="E1889" s="220">
        <v>0</v>
      </c>
      <c r="F1889" s="221"/>
      <c r="G1889" s="206" t="s">
        <v>11</v>
      </c>
      <c r="H1889" s="205" t="s">
        <v>2284</v>
      </c>
      <c r="I1889" s="222"/>
      <c r="J1889" s="9" t="s">
        <v>1927</v>
      </c>
      <c r="K1889" s="9"/>
      <c r="L1889" s="9"/>
      <c r="M1889" s="9"/>
      <c r="N1889" s="92"/>
      <c r="O1889" s="207"/>
    </row>
    <row r="1890" spans="1:15" ht="16.5" customHeight="1">
      <c r="A1890" s="98" t="s">
        <v>12</v>
      </c>
      <c r="B1890" s="98" t="s">
        <v>13</v>
      </c>
      <c r="C1890" s="99" t="s">
        <v>2180</v>
      </c>
      <c r="D1890" s="89" t="s">
        <v>2283</v>
      </c>
      <c r="E1890" s="224">
        <v>0</v>
      </c>
      <c r="F1890" s="202"/>
      <c r="G1890" s="210" t="s">
        <v>11</v>
      </c>
      <c r="H1890" s="209" t="s">
        <v>2284</v>
      </c>
      <c r="I1890" s="203"/>
      <c r="J1890" s="10" t="s">
        <v>1927</v>
      </c>
      <c r="K1890" s="10"/>
      <c r="L1890" s="10"/>
      <c r="M1890" s="10"/>
      <c r="N1890" s="89"/>
      <c r="O1890" s="114"/>
    </row>
    <row r="1891" spans="1:15" ht="16.5" customHeight="1">
      <c r="A1891" s="98" t="s">
        <v>14</v>
      </c>
      <c r="B1891" s="98" t="s">
        <v>15</v>
      </c>
      <c r="C1891" s="99" t="s">
        <v>2180</v>
      </c>
      <c r="D1891" s="89" t="s">
        <v>2283</v>
      </c>
      <c r="E1891" s="224">
        <v>0</v>
      </c>
      <c r="F1891" s="202"/>
      <c r="G1891" s="210" t="s">
        <v>11</v>
      </c>
      <c r="H1891" s="209" t="s">
        <v>2284</v>
      </c>
      <c r="I1891" s="203"/>
      <c r="J1891" s="10" t="s">
        <v>1927</v>
      </c>
      <c r="K1891" s="10"/>
      <c r="L1891" s="10"/>
      <c r="M1891" s="10"/>
      <c r="N1891" s="89"/>
      <c r="O1891" s="114"/>
    </row>
    <row r="1892" spans="1:15" ht="16.5" customHeight="1">
      <c r="A1892" s="98" t="s">
        <v>16</v>
      </c>
      <c r="B1892" s="98" t="s">
        <v>17</v>
      </c>
      <c r="C1892" s="99" t="s">
        <v>2180</v>
      </c>
      <c r="D1892" s="89" t="s">
        <v>2283</v>
      </c>
      <c r="E1892" s="224">
        <v>0</v>
      </c>
      <c r="F1892" s="202"/>
      <c r="G1892" s="210" t="s">
        <v>11</v>
      </c>
      <c r="H1892" s="209" t="s">
        <v>2284</v>
      </c>
      <c r="I1892" s="203"/>
      <c r="J1892" s="10" t="s">
        <v>1927</v>
      </c>
      <c r="K1892" s="10"/>
      <c r="L1892" s="10"/>
      <c r="M1892" s="10"/>
      <c r="N1892" s="89"/>
      <c r="O1892" s="114"/>
    </row>
    <row r="1893" spans="1:15" ht="16.5" customHeight="1">
      <c r="A1893" s="98" t="s">
        <v>18</v>
      </c>
      <c r="B1893" s="98" t="s">
        <v>19</v>
      </c>
      <c r="C1893" s="99" t="s">
        <v>2180</v>
      </c>
      <c r="D1893" s="89" t="s">
        <v>2283</v>
      </c>
      <c r="E1893" s="224">
        <v>0</v>
      </c>
      <c r="F1893" s="202"/>
      <c r="G1893" s="210" t="s">
        <v>11</v>
      </c>
      <c r="H1893" s="209" t="s">
        <v>2284</v>
      </c>
      <c r="I1893" s="203" t="s">
        <v>2285</v>
      </c>
      <c r="J1893" s="10" t="s">
        <v>2286</v>
      </c>
      <c r="K1893" s="10" t="s">
        <v>2287</v>
      </c>
      <c r="L1893" s="10" t="s">
        <v>2001</v>
      </c>
      <c r="M1893" s="10"/>
      <c r="N1893" s="89"/>
      <c r="O1893" s="114"/>
    </row>
    <row r="1894" spans="1:15" ht="16.5" customHeight="1">
      <c r="A1894" s="98" t="s">
        <v>20</v>
      </c>
      <c r="B1894" s="98" t="s">
        <v>21</v>
      </c>
      <c r="C1894" s="99" t="s">
        <v>2180</v>
      </c>
      <c r="D1894" s="89" t="s">
        <v>2283</v>
      </c>
      <c r="E1894" s="224">
        <v>1</v>
      </c>
      <c r="F1894" s="202"/>
      <c r="G1894" s="210" t="s">
        <v>25</v>
      </c>
      <c r="H1894" s="209" t="s">
        <v>2290</v>
      </c>
      <c r="I1894" s="203" t="s">
        <v>2288</v>
      </c>
      <c r="J1894" s="10" t="s">
        <v>2289</v>
      </c>
      <c r="K1894" s="10"/>
      <c r="L1894" s="10"/>
      <c r="M1894" s="10"/>
      <c r="N1894" s="89"/>
      <c r="O1894" s="114"/>
    </row>
    <row r="1895" spans="1:15" ht="16.5" customHeight="1">
      <c r="A1895" s="98" t="s">
        <v>26</v>
      </c>
      <c r="B1895" s="98" t="s">
        <v>27</v>
      </c>
      <c r="C1895" s="99" t="s">
        <v>2180</v>
      </c>
      <c r="D1895" s="89" t="s">
        <v>2283</v>
      </c>
      <c r="E1895" s="224">
        <v>0</v>
      </c>
      <c r="F1895" s="202"/>
      <c r="G1895" s="210" t="s">
        <v>11</v>
      </c>
      <c r="H1895" s="209" t="s">
        <v>2284</v>
      </c>
      <c r="I1895" s="203"/>
      <c r="J1895" s="10" t="s">
        <v>2291</v>
      </c>
      <c r="K1895" s="10"/>
      <c r="L1895" s="10"/>
      <c r="M1895" s="10"/>
      <c r="N1895" s="89"/>
      <c r="O1895" s="114"/>
    </row>
    <row r="1896" spans="1:15" ht="16.5" customHeight="1">
      <c r="A1896" s="98" t="s">
        <v>29</v>
      </c>
      <c r="B1896" s="98" t="s">
        <v>30</v>
      </c>
      <c r="C1896" s="99" t="s">
        <v>2180</v>
      </c>
      <c r="D1896" s="89" t="s">
        <v>2283</v>
      </c>
      <c r="E1896" s="224">
        <v>0</v>
      </c>
      <c r="F1896" s="202"/>
      <c r="G1896" s="210" t="s">
        <v>11</v>
      </c>
      <c r="H1896" s="209" t="s">
        <v>2284</v>
      </c>
      <c r="I1896" s="203"/>
      <c r="J1896" s="10" t="s">
        <v>1927</v>
      </c>
      <c r="K1896" s="10"/>
      <c r="L1896" s="10"/>
      <c r="M1896" s="10"/>
      <c r="N1896" s="89"/>
      <c r="O1896" s="114"/>
    </row>
    <row r="1897" spans="1:15" ht="16.5" customHeight="1">
      <c r="A1897" s="98" t="s">
        <v>32</v>
      </c>
      <c r="B1897" s="98" t="s">
        <v>33</v>
      </c>
      <c r="C1897" s="99" t="s">
        <v>2180</v>
      </c>
      <c r="D1897" s="89" t="s">
        <v>2283</v>
      </c>
      <c r="E1897" s="224">
        <v>0</v>
      </c>
      <c r="F1897" s="202" t="s">
        <v>815</v>
      </c>
      <c r="G1897" s="210" t="s">
        <v>11</v>
      </c>
      <c r="H1897" s="209" t="s">
        <v>2292</v>
      </c>
      <c r="I1897" s="203"/>
      <c r="J1897" s="10"/>
      <c r="K1897" s="10"/>
      <c r="L1897" s="10"/>
      <c r="M1897" s="10"/>
      <c r="N1897" s="89"/>
      <c r="O1897" s="114"/>
    </row>
    <row r="1898" spans="1:15" ht="16.5" customHeight="1">
      <c r="A1898" s="98" t="s">
        <v>34</v>
      </c>
      <c r="B1898" s="98" t="s">
        <v>35</v>
      </c>
      <c r="C1898" s="99" t="s">
        <v>2180</v>
      </c>
      <c r="D1898" s="89" t="s">
        <v>2283</v>
      </c>
      <c r="E1898" s="224">
        <v>0</v>
      </c>
      <c r="F1898" s="202"/>
      <c r="G1898" s="210" t="s">
        <v>11</v>
      </c>
      <c r="H1898" s="209" t="s">
        <v>2284</v>
      </c>
      <c r="I1898" s="203" t="s">
        <v>2293</v>
      </c>
      <c r="J1898" s="10" t="s">
        <v>2294</v>
      </c>
      <c r="K1898" s="10" t="s">
        <v>1943</v>
      </c>
      <c r="L1898" s="10"/>
      <c r="M1898" s="10"/>
      <c r="N1898" s="89"/>
      <c r="O1898" s="114"/>
    </row>
    <row r="1899" spans="1:15" ht="16.5" customHeight="1">
      <c r="A1899" s="98" t="s">
        <v>37</v>
      </c>
      <c r="B1899" s="98" t="s">
        <v>38</v>
      </c>
      <c r="C1899" s="99" t="s">
        <v>2180</v>
      </c>
      <c r="D1899" s="89" t="s">
        <v>2283</v>
      </c>
      <c r="E1899" s="224">
        <v>0</v>
      </c>
      <c r="F1899" s="346" t="s">
        <v>815</v>
      </c>
      <c r="G1899" s="210" t="s">
        <v>11</v>
      </c>
      <c r="H1899" s="209" t="s">
        <v>2292</v>
      </c>
      <c r="I1899" s="89"/>
      <c r="J1899" s="10"/>
      <c r="K1899" s="10"/>
      <c r="L1899" s="89"/>
      <c r="M1899" s="10"/>
      <c r="N1899" s="89"/>
      <c r="O1899" s="114"/>
    </row>
    <row r="1900" spans="1:15" ht="16.5" customHeight="1">
      <c r="A1900" s="98" t="s">
        <v>42</v>
      </c>
      <c r="B1900" s="98" t="s">
        <v>43</v>
      </c>
      <c r="C1900" s="99" t="s">
        <v>2180</v>
      </c>
      <c r="D1900" s="89" t="s">
        <v>2283</v>
      </c>
      <c r="E1900" s="224">
        <v>0</v>
      </c>
      <c r="F1900" s="202"/>
      <c r="G1900" s="210" t="s">
        <v>11</v>
      </c>
      <c r="H1900" s="209" t="s">
        <v>2284</v>
      </c>
      <c r="I1900" s="203"/>
      <c r="J1900" s="10" t="s">
        <v>1927</v>
      </c>
      <c r="K1900" s="10" t="s">
        <v>1016</v>
      </c>
      <c r="L1900" s="10"/>
      <c r="M1900" s="10"/>
      <c r="N1900" s="89"/>
      <c r="O1900" s="114"/>
    </row>
    <row r="1901" spans="1:15" ht="16.5" customHeight="1">
      <c r="A1901" s="98" t="s">
        <v>45</v>
      </c>
      <c r="B1901" s="98" t="s">
        <v>46</v>
      </c>
      <c r="C1901" s="99" t="s">
        <v>2180</v>
      </c>
      <c r="D1901" s="89" t="s">
        <v>2283</v>
      </c>
      <c r="E1901" s="224">
        <v>0</v>
      </c>
      <c r="F1901" s="202"/>
      <c r="G1901" s="210" t="s">
        <v>11</v>
      </c>
      <c r="H1901" s="209" t="s">
        <v>2284</v>
      </c>
      <c r="I1901" s="203"/>
      <c r="J1901" s="10" t="s">
        <v>2295</v>
      </c>
      <c r="K1901" s="10" t="s">
        <v>2296</v>
      </c>
      <c r="L1901" s="10"/>
      <c r="M1901" s="10"/>
      <c r="N1901" s="89"/>
      <c r="O1901" s="114"/>
    </row>
    <row r="1902" spans="1:15" ht="16.5" customHeight="1">
      <c r="A1902" s="98" t="s">
        <v>47</v>
      </c>
      <c r="B1902" s="98" t="s">
        <v>48</v>
      </c>
      <c r="C1902" s="99" t="s">
        <v>2180</v>
      </c>
      <c r="D1902" s="89" t="s">
        <v>2283</v>
      </c>
      <c r="E1902" s="224">
        <v>1</v>
      </c>
      <c r="F1902" s="202"/>
      <c r="G1902" s="210" t="s">
        <v>25</v>
      </c>
      <c r="H1902" s="209" t="s">
        <v>2290</v>
      </c>
      <c r="I1902" s="203" t="s">
        <v>2297</v>
      </c>
      <c r="J1902" s="10" t="s">
        <v>1948</v>
      </c>
      <c r="K1902" s="10" t="s">
        <v>1949</v>
      </c>
      <c r="L1902" s="10"/>
      <c r="M1902" s="10"/>
      <c r="N1902" s="89"/>
      <c r="O1902" s="114"/>
    </row>
    <row r="1903" spans="1:15" ht="16.5" customHeight="1">
      <c r="A1903" s="98" t="s">
        <v>50</v>
      </c>
      <c r="B1903" s="98" t="s">
        <v>51</v>
      </c>
      <c r="C1903" s="99" t="s">
        <v>2180</v>
      </c>
      <c r="D1903" s="89" t="s">
        <v>2283</v>
      </c>
      <c r="E1903" s="224">
        <v>0</v>
      </c>
      <c r="F1903" s="202"/>
      <c r="G1903" s="210" t="s">
        <v>11</v>
      </c>
      <c r="H1903" s="209" t="s">
        <v>2284</v>
      </c>
      <c r="I1903" s="203"/>
      <c r="J1903" s="10" t="s">
        <v>2298</v>
      </c>
      <c r="K1903" s="10"/>
      <c r="L1903" s="10"/>
      <c r="M1903" s="10"/>
      <c r="N1903" s="89"/>
      <c r="O1903" s="114"/>
    </row>
    <row r="1904" spans="1:15" ht="16.5" customHeight="1">
      <c r="A1904" s="98" t="s">
        <v>53</v>
      </c>
      <c r="B1904" s="98" t="s">
        <v>54</v>
      </c>
      <c r="C1904" s="99" t="s">
        <v>2180</v>
      </c>
      <c r="D1904" s="89" t="s">
        <v>2283</v>
      </c>
      <c r="E1904" s="224">
        <v>0</v>
      </c>
      <c r="F1904" s="202"/>
      <c r="G1904" s="210" t="s">
        <v>11</v>
      </c>
      <c r="H1904" s="209" t="s">
        <v>2284</v>
      </c>
      <c r="I1904" s="203"/>
      <c r="J1904" s="10" t="s">
        <v>1927</v>
      </c>
      <c r="K1904" s="10" t="s">
        <v>1016</v>
      </c>
      <c r="L1904" s="10"/>
      <c r="M1904" s="10"/>
      <c r="N1904" s="89"/>
      <c r="O1904" s="114"/>
    </row>
    <row r="1905" spans="1:15" ht="16.5" customHeight="1">
      <c r="A1905" s="98" t="s">
        <v>55</v>
      </c>
      <c r="B1905" s="98" t="s">
        <v>56</v>
      </c>
      <c r="C1905" s="99" t="s">
        <v>2180</v>
      </c>
      <c r="D1905" s="89" t="s">
        <v>2283</v>
      </c>
      <c r="E1905" s="224">
        <v>0</v>
      </c>
      <c r="F1905" s="202"/>
      <c r="G1905" s="210" t="s">
        <v>11</v>
      </c>
      <c r="H1905" s="209" t="s">
        <v>2284</v>
      </c>
      <c r="I1905" s="203"/>
      <c r="J1905" s="10" t="s">
        <v>1927</v>
      </c>
      <c r="K1905" s="10" t="s">
        <v>1016</v>
      </c>
      <c r="L1905" s="10"/>
      <c r="M1905" s="10"/>
      <c r="N1905" s="89"/>
      <c r="O1905" s="114"/>
    </row>
    <row r="1906" spans="1:15" ht="16.5" customHeight="1">
      <c r="A1906" s="98" t="s">
        <v>57</v>
      </c>
      <c r="B1906" s="98" t="s">
        <v>58</v>
      </c>
      <c r="C1906" s="99" t="s">
        <v>2180</v>
      </c>
      <c r="D1906" s="89" t="s">
        <v>2283</v>
      </c>
      <c r="E1906" s="224">
        <v>0</v>
      </c>
      <c r="F1906" s="202"/>
      <c r="G1906" s="210" t="s">
        <v>11</v>
      </c>
      <c r="H1906" s="209" t="s">
        <v>2284</v>
      </c>
      <c r="I1906" s="203"/>
      <c r="J1906" s="10" t="s">
        <v>2299</v>
      </c>
      <c r="K1906" s="10" t="s">
        <v>1016</v>
      </c>
      <c r="L1906" s="10"/>
      <c r="M1906" s="10"/>
      <c r="N1906" s="89"/>
      <c r="O1906" s="114"/>
    </row>
    <row r="1907" spans="1:15" ht="16.5" customHeight="1">
      <c r="A1907" s="98" t="s">
        <v>61</v>
      </c>
      <c r="B1907" s="98" t="s">
        <v>62</v>
      </c>
      <c r="C1907" s="99" t="s">
        <v>2180</v>
      </c>
      <c r="D1907" s="89" t="s">
        <v>2283</v>
      </c>
      <c r="E1907" s="224">
        <v>0</v>
      </c>
      <c r="F1907" s="202"/>
      <c r="G1907" s="210" t="s">
        <v>11</v>
      </c>
      <c r="H1907" s="209" t="s">
        <v>2284</v>
      </c>
      <c r="I1907" s="203"/>
      <c r="J1907" s="10" t="s">
        <v>1927</v>
      </c>
      <c r="K1907" s="10" t="s">
        <v>1016</v>
      </c>
      <c r="L1907" s="10"/>
      <c r="M1907" s="10"/>
      <c r="N1907" s="89"/>
      <c r="O1907" s="114"/>
    </row>
    <row r="1908" spans="1:15" ht="16.5" customHeight="1">
      <c r="A1908" s="98" t="s">
        <v>63</v>
      </c>
      <c r="B1908" s="98" t="s">
        <v>64</v>
      </c>
      <c r="C1908" s="99" t="s">
        <v>2180</v>
      </c>
      <c r="D1908" s="89" t="s">
        <v>2283</v>
      </c>
      <c r="E1908" s="224">
        <v>1</v>
      </c>
      <c r="F1908" s="202"/>
      <c r="G1908" s="210" t="s">
        <v>25</v>
      </c>
      <c r="H1908" s="209" t="s">
        <v>2290</v>
      </c>
      <c r="I1908" s="203" t="s">
        <v>2300</v>
      </c>
      <c r="J1908" s="10" t="s">
        <v>2301</v>
      </c>
      <c r="K1908" s="10"/>
      <c r="L1908" s="10"/>
      <c r="M1908" s="10"/>
      <c r="N1908" s="89"/>
      <c r="O1908" s="114"/>
    </row>
    <row r="1909" spans="1:15" ht="16.5" customHeight="1">
      <c r="A1909" s="98" t="s">
        <v>67</v>
      </c>
      <c r="B1909" s="98" t="s">
        <v>68</v>
      </c>
      <c r="C1909" s="99" t="s">
        <v>2180</v>
      </c>
      <c r="D1909" s="89" t="s">
        <v>2283</v>
      </c>
      <c r="E1909" s="224">
        <v>1</v>
      </c>
      <c r="F1909" s="202"/>
      <c r="G1909" s="210" t="s">
        <v>25</v>
      </c>
      <c r="H1909" s="209" t="s">
        <v>2290</v>
      </c>
      <c r="I1909" s="203" t="s">
        <v>2302</v>
      </c>
      <c r="J1909" s="10" t="s">
        <v>2225</v>
      </c>
      <c r="K1909" s="10"/>
      <c r="L1909" s="10"/>
      <c r="M1909" s="10"/>
      <c r="N1909" s="89"/>
      <c r="O1909" s="114"/>
    </row>
    <row r="1910" spans="1:15" ht="16.5" customHeight="1">
      <c r="A1910" s="98" t="s">
        <v>71</v>
      </c>
      <c r="B1910" s="98" t="s">
        <v>72</v>
      </c>
      <c r="C1910" s="99" t="s">
        <v>2180</v>
      </c>
      <c r="D1910" s="89" t="s">
        <v>2283</v>
      </c>
      <c r="E1910" s="224">
        <v>0</v>
      </c>
      <c r="F1910" s="202"/>
      <c r="G1910" s="210" t="s">
        <v>11</v>
      </c>
      <c r="H1910" s="209" t="s">
        <v>2284</v>
      </c>
      <c r="I1910" s="203"/>
      <c r="J1910" s="10" t="s">
        <v>2303</v>
      </c>
      <c r="K1910" s="10" t="s">
        <v>1016</v>
      </c>
      <c r="L1910" s="10" t="s">
        <v>1016</v>
      </c>
      <c r="M1910" s="10"/>
      <c r="N1910" s="20"/>
      <c r="O1910" s="114"/>
    </row>
    <row r="1911" spans="1:15" ht="16.5" customHeight="1">
      <c r="A1911" s="98" t="s">
        <v>74</v>
      </c>
      <c r="B1911" s="98" t="s">
        <v>75</v>
      </c>
      <c r="C1911" s="99" t="s">
        <v>2180</v>
      </c>
      <c r="D1911" s="89" t="s">
        <v>2283</v>
      </c>
      <c r="E1911" s="224">
        <v>0</v>
      </c>
      <c r="F1911" s="202"/>
      <c r="G1911" s="210" t="s">
        <v>11</v>
      </c>
      <c r="H1911" s="209" t="s">
        <v>2284</v>
      </c>
      <c r="I1911" s="203"/>
      <c r="J1911" s="10" t="s">
        <v>1927</v>
      </c>
      <c r="K1911" s="10" t="s">
        <v>1016</v>
      </c>
      <c r="L1911" s="10"/>
      <c r="M1911" s="10"/>
      <c r="N1911" s="89"/>
      <c r="O1911" s="114"/>
    </row>
    <row r="1912" spans="1:15" ht="16.5" customHeight="1">
      <c r="A1912" s="98" t="s">
        <v>76</v>
      </c>
      <c r="B1912" s="98" t="s">
        <v>77</v>
      </c>
      <c r="C1912" s="99" t="s">
        <v>2180</v>
      </c>
      <c r="D1912" s="89" t="s">
        <v>2283</v>
      </c>
      <c r="E1912" s="224">
        <v>1</v>
      </c>
      <c r="F1912" s="202"/>
      <c r="G1912" s="210" t="s">
        <v>25</v>
      </c>
      <c r="H1912" s="209" t="s">
        <v>2290</v>
      </c>
      <c r="I1912" s="203" t="s">
        <v>2304</v>
      </c>
      <c r="J1912" s="10" t="s">
        <v>1962</v>
      </c>
      <c r="K1912" s="10" t="s">
        <v>1016</v>
      </c>
      <c r="L1912" s="10" t="s">
        <v>2305</v>
      </c>
      <c r="M1912" s="89"/>
      <c r="N1912" s="89"/>
      <c r="O1912" s="114"/>
    </row>
    <row r="1913" spans="1:15" ht="16.5" customHeight="1">
      <c r="A1913" s="98" t="s">
        <v>80</v>
      </c>
      <c r="B1913" s="98" t="s">
        <v>81</v>
      </c>
      <c r="C1913" s="99" t="s">
        <v>2180</v>
      </c>
      <c r="D1913" s="89" t="s">
        <v>2283</v>
      </c>
      <c r="E1913" s="224">
        <v>0</v>
      </c>
      <c r="F1913" s="202"/>
      <c r="G1913" s="210" t="s">
        <v>11</v>
      </c>
      <c r="H1913" s="209" t="s">
        <v>2284</v>
      </c>
      <c r="I1913" s="203"/>
      <c r="J1913" s="10" t="s">
        <v>2306</v>
      </c>
      <c r="K1913" s="10"/>
      <c r="L1913" s="10"/>
      <c r="M1913" s="10"/>
      <c r="N1913" s="89"/>
      <c r="O1913" s="114"/>
    </row>
    <row r="1914" spans="1:15" ht="16.5" customHeight="1">
      <c r="A1914" s="98" t="s">
        <v>83</v>
      </c>
      <c r="B1914" s="98" t="s">
        <v>84</v>
      </c>
      <c r="C1914" s="99" t="s">
        <v>2180</v>
      </c>
      <c r="D1914" s="89" t="s">
        <v>2283</v>
      </c>
      <c r="E1914" s="224">
        <v>0</v>
      </c>
      <c r="F1914" s="202"/>
      <c r="G1914" s="210" t="s">
        <v>11</v>
      </c>
      <c r="H1914" s="209" t="s">
        <v>2284</v>
      </c>
      <c r="I1914" s="203"/>
      <c r="J1914" s="10" t="s">
        <v>1927</v>
      </c>
      <c r="K1914" s="10" t="s">
        <v>1016</v>
      </c>
      <c r="L1914" s="10"/>
      <c r="M1914" s="10"/>
      <c r="N1914" s="89"/>
      <c r="O1914" s="114"/>
    </row>
    <row r="1915" spans="1:15" ht="16.5" customHeight="1">
      <c r="A1915" s="98" t="s">
        <v>86</v>
      </c>
      <c r="B1915" s="98" t="s">
        <v>87</v>
      </c>
      <c r="C1915" s="99" t="s">
        <v>2180</v>
      </c>
      <c r="D1915" s="89" t="s">
        <v>2283</v>
      </c>
      <c r="E1915" s="224">
        <v>0</v>
      </c>
      <c r="F1915" s="202"/>
      <c r="G1915" s="210" t="s">
        <v>11</v>
      </c>
      <c r="H1915" s="209" t="s">
        <v>2284</v>
      </c>
      <c r="I1915" s="203"/>
      <c r="J1915" s="10" t="s">
        <v>1927</v>
      </c>
      <c r="K1915" s="10" t="s">
        <v>1016</v>
      </c>
      <c r="L1915" s="10"/>
      <c r="M1915" s="10"/>
      <c r="N1915" s="89"/>
      <c r="O1915" s="114"/>
    </row>
    <row r="1916" spans="1:15" ht="16.5" customHeight="1">
      <c r="A1916" s="98" t="s">
        <v>89</v>
      </c>
      <c r="B1916" s="98" t="s">
        <v>90</v>
      </c>
      <c r="C1916" s="99" t="s">
        <v>2180</v>
      </c>
      <c r="D1916" s="89" t="s">
        <v>2283</v>
      </c>
      <c r="E1916" s="224">
        <v>0</v>
      </c>
      <c r="F1916" s="202"/>
      <c r="G1916" s="210" t="s">
        <v>11</v>
      </c>
      <c r="H1916" s="209" t="s">
        <v>2284</v>
      </c>
      <c r="I1916" s="203"/>
      <c r="J1916" s="10" t="s">
        <v>2307</v>
      </c>
      <c r="K1916" s="10" t="s">
        <v>1016</v>
      </c>
      <c r="L1916" s="10"/>
      <c r="M1916" s="10"/>
      <c r="N1916" s="89"/>
      <c r="O1916" s="114"/>
    </row>
    <row r="1917" spans="1:15" ht="16.5" customHeight="1">
      <c r="A1917" s="98" t="s">
        <v>91</v>
      </c>
      <c r="B1917" s="98" t="s">
        <v>92</v>
      </c>
      <c r="C1917" s="99" t="s">
        <v>2180</v>
      </c>
      <c r="D1917" s="89" t="s">
        <v>2283</v>
      </c>
      <c r="E1917" s="335">
        <v>0</v>
      </c>
      <c r="F1917" s="202"/>
      <c r="G1917" s="210" t="s">
        <v>11</v>
      </c>
      <c r="H1917" s="209" t="s">
        <v>2284</v>
      </c>
      <c r="I1917" s="203"/>
      <c r="J1917" s="10" t="s">
        <v>1927</v>
      </c>
      <c r="K1917" s="10" t="s">
        <v>2242</v>
      </c>
      <c r="L1917" s="10"/>
      <c r="M1917" s="10"/>
      <c r="N1917" s="225"/>
      <c r="O1917" s="103"/>
    </row>
    <row r="1918" spans="1:15" ht="16.5" customHeight="1">
      <c r="A1918" s="98" t="s">
        <v>94</v>
      </c>
      <c r="B1918" s="98" t="s">
        <v>95</v>
      </c>
      <c r="C1918" s="99" t="s">
        <v>2180</v>
      </c>
      <c r="D1918" s="89" t="s">
        <v>2283</v>
      </c>
      <c r="E1918" s="224">
        <v>0</v>
      </c>
      <c r="F1918" s="202"/>
      <c r="G1918" s="210" t="s">
        <v>11</v>
      </c>
      <c r="H1918" s="209" t="s">
        <v>2284</v>
      </c>
      <c r="I1918" s="203"/>
      <c r="J1918" s="10" t="s">
        <v>1927</v>
      </c>
      <c r="K1918" s="10" t="s">
        <v>1016</v>
      </c>
      <c r="L1918" s="10"/>
      <c r="M1918" s="10"/>
      <c r="N1918" s="89"/>
      <c r="O1918" s="114"/>
    </row>
    <row r="1919" spans="1:15" ht="16.5" customHeight="1">
      <c r="A1919" s="98" t="s">
        <v>96</v>
      </c>
      <c r="B1919" s="98" t="s">
        <v>97</v>
      </c>
      <c r="C1919" s="99" t="s">
        <v>2180</v>
      </c>
      <c r="D1919" s="89" t="s">
        <v>2283</v>
      </c>
      <c r="E1919" s="224">
        <v>1</v>
      </c>
      <c r="F1919" s="202"/>
      <c r="G1919" s="210" t="s">
        <v>25</v>
      </c>
      <c r="H1919" s="209" t="s">
        <v>2290</v>
      </c>
      <c r="I1919" s="203" t="s">
        <v>2308</v>
      </c>
      <c r="J1919" s="10" t="s">
        <v>2309</v>
      </c>
      <c r="K1919" s="10" t="s">
        <v>2310</v>
      </c>
      <c r="L1919" s="10"/>
      <c r="M1919" s="10"/>
      <c r="N1919" s="225"/>
      <c r="O1919" s="114"/>
    </row>
    <row r="1920" spans="1:15" ht="16.5" customHeight="1">
      <c r="A1920" s="98" t="s">
        <v>100</v>
      </c>
      <c r="B1920" s="98" t="s">
        <v>101</v>
      </c>
      <c r="C1920" s="99" t="s">
        <v>2180</v>
      </c>
      <c r="D1920" s="89" t="s">
        <v>2283</v>
      </c>
      <c r="E1920" s="224">
        <v>1</v>
      </c>
      <c r="F1920" s="202"/>
      <c r="G1920" s="210" t="s">
        <v>25</v>
      </c>
      <c r="H1920" s="209" t="s">
        <v>2290</v>
      </c>
      <c r="I1920" s="203" t="s">
        <v>2311</v>
      </c>
      <c r="J1920" s="10" t="s">
        <v>2312</v>
      </c>
      <c r="K1920" s="10" t="s">
        <v>1972</v>
      </c>
      <c r="L1920" s="10"/>
      <c r="M1920" s="10"/>
      <c r="N1920" s="89"/>
      <c r="O1920" s="114"/>
    </row>
    <row r="1921" spans="1:15" ht="16.5" customHeight="1">
      <c r="A1921" s="98" t="s">
        <v>102</v>
      </c>
      <c r="B1921" s="98" t="s">
        <v>103</v>
      </c>
      <c r="C1921" s="99" t="s">
        <v>2180</v>
      </c>
      <c r="D1921" s="89" t="s">
        <v>2283</v>
      </c>
      <c r="E1921" s="224">
        <v>0</v>
      </c>
      <c r="F1921" s="202"/>
      <c r="G1921" s="210" t="s">
        <v>11</v>
      </c>
      <c r="H1921" s="209" t="s">
        <v>2284</v>
      </c>
      <c r="I1921" s="203"/>
      <c r="J1921" s="10" t="s">
        <v>2313</v>
      </c>
      <c r="K1921" s="10" t="s">
        <v>2051</v>
      </c>
      <c r="L1921" s="10" t="s">
        <v>1927</v>
      </c>
      <c r="M1921" s="10" t="s">
        <v>1016</v>
      </c>
      <c r="N1921" s="89"/>
      <c r="O1921" s="114"/>
    </row>
    <row r="1922" spans="1:15" ht="16.5" customHeight="1">
      <c r="A1922" s="98" t="s">
        <v>107</v>
      </c>
      <c r="B1922" s="98" t="s">
        <v>108</v>
      </c>
      <c r="C1922" s="99" t="s">
        <v>2180</v>
      </c>
      <c r="D1922" s="89" t="s">
        <v>2283</v>
      </c>
      <c r="E1922" s="224">
        <v>1</v>
      </c>
      <c r="F1922" s="202"/>
      <c r="G1922" s="210" t="s">
        <v>25</v>
      </c>
      <c r="H1922" s="209" t="s">
        <v>2290</v>
      </c>
      <c r="I1922" s="203" t="s">
        <v>2314</v>
      </c>
      <c r="J1922" s="10" t="s">
        <v>2315</v>
      </c>
      <c r="K1922" s="10" t="s">
        <v>2250</v>
      </c>
      <c r="L1922" s="10" t="s">
        <v>1977</v>
      </c>
      <c r="M1922" s="10" t="s">
        <v>1978</v>
      </c>
      <c r="N1922" s="76" t="s">
        <v>1979</v>
      </c>
      <c r="O1922" s="103" t="s">
        <v>1980</v>
      </c>
    </row>
    <row r="1923" spans="1:15" ht="16.5" customHeight="1">
      <c r="A1923" s="98" t="s">
        <v>110</v>
      </c>
      <c r="B1923" s="98" t="s">
        <v>111</v>
      </c>
      <c r="C1923" s="99" t="s">
        <v>2180</v>
      </c>
      <c r="D1923" s="89" t="s">
        <v>2283</v>
      </c>
      <c r="E1923" s="224">
        <v>0</v>
      </c>
      <c r="F1923" s="202"/>
      <c r="G1923" s="210" t="s">
        <v>11</v>
      </c>
      <c r="H1923" s="209" t="s">
        <v>2284</v>
      </c>
      <c r="I1923" s="203"/>
      <c r="J1923" s="10" t="s">
        <v>1927</v>
      </c>
      <c r="K1923" s="10" t="s">
        <v>1016</v>
      </c>
      <c r="L1923" s="10"/>
      <c r="M1923" s="10"/>
      <c r="N1923" s="89"/>
      <c r="O1923" s="114"/>
    </row>
    <row r="1924" spans="1:15" ht="16.5" customHeight="1">
      <c r="A1924" s="98" t="s">
        <v>112</v>
      </c>
      <c r="B1924" s="98" t="s">
        <v>113</v>
      </c>
      <c r="C1924" s="99" t="s">
        <v>2180</v>
      </c>
      <c r="D1924" s="89" t="s">
        <v>2283</v>
      </c>
      <c r="E1924" s="224">
        <v>0</v>
      </c>
      <c r="F1924" s="202"/>
      <c r="G1924" s="210" t="s">
        <v>11</v>
      </c>
      <c r="H1924" s="209" t="s">
        <v>2284</v>
      </c>
      <c r="I1924" s="203"/>
      <c r="J1924" s="10" t="s">
        <v>2316</v>
      </c>
      <c r="K1924" s="10" t="s">
        <v>1016</v>
      </c>
      <c r="L1924" s="10"/>
      <c r="M1924" s="10"/>
      <c r="N1924" s="89"/>
      <c r="O1924" s="114"/>
    </row>
    <row r="1925" spans="1:15" ht="16.5" customHeight="1">
      <c r="A1925" s="98" t="s">
        <v>116</v>
      </c>
      <c r="B1925" s="98" t="s">
        <v>117</v>
      </c>
      <c r="C1925" s="99" t="s">
        <v>2180</v>
      </c>
      <c r="D1925" s="89" t="s">
        <v>2283</v>
      </c>
      <c r="E1925" s="224">
        <v>0</v>
      </c>
      <c r="F1925" s="202"/>
      <c r="G1925" s="210" t="s">
        <v>11</v>
      </c>
      <c r="H1925" s="209" t="s">
        <v>2284</v>
      </c>
      <c r="I1925" s="210"/>
      <c r="J1925" s="10" t="s">
        <v>1927</v>
      </c>
      <c r="K1925" s="10" t="s">
        <v>1016</v>
      </c>
      <c r="L1925" s="10"/>
      <c r="M1925" s="10"/>
      <c r="N1925" s="89"/>
      <c r="O1925" s="114"/>
    </row>
    <row r="1926" spans="1:15" ht="16.5" customHeight="1">
      <c r="A1926" s="98" t="s">
        <v>119</v>
      </c>
      <c r="B1926" s="98" t="s">
        <v>120</v>
      </c>
      <c r="C1926" s="99" t="s">
        <v>2180</v>
      </c>
      <c r="D1926" s="89" t="s">
        <v>2283</v>
      </c>
      <c r="E1926" s="224">
        <v>1</v>
      </c>
      <c r="F1926" s="202"/>
      <c r="G1926" s="210" t="s">
        <v>25</v>
      </c>
      <c r="H1926" s="209" t="s">
        <v>2290</v>
      </c>
      <c r="I1926" s="203" t="s">
        <v>2317</v>
      </c>
      <c r="J1926" s="10" t="s">
        <v>2318</v>
      </c>
      <c r="K1926" s="10" t="s">
        <v>2319</v>
      </c>
      <c r="L1926" s="10" t="s">
        <v>2320</v>
      </c>
      <c r="M1926" s="10"/>
      <c r="N1926" s="89"/>
      <c r="O1926" s="114"/>
    </row>
    <row r="1927" spans="1:15" ht="16.5" customHeight="1">
      <c r="A1927" s="98" t="s">
        <v>122</v>
      </c>
      <c r="B1927" s="98" t="s">
        <v>123</v>
      </c>
      <c r="C1927" s="99" t="s">
        <v>2180</v>
      </c>
      <c r="D1927" s="89" t="s">
        <v>2283</v>
      </c>
      <c r="E1927" s="224">
        <v>0</v>
      </c>
      <c r="F1927" s="202"/>
      <c r="G1927" s="210" t="s">
        <v>11</v>
      </c>
      <c r="H1927" s="209" t="s">
        <v>2284</v>
      </c>
      <c r="I1927" s="203"/>
      <c r="J1927" s="10" t="s">
        <v>2321</v>
      </c>
      <c r="K1927" s="10" t="s">
        <v>2322</v>
      </c>
      <c r="L1927" s="10"/>
      <c r="M1927" s="10"/>
      <c r="N1927" s="89"/>
      <c r="O1927" s="114"/>
    </row>
    <row r="1928" spans="1:15" ht="16.5" customHeight="1">
      <c r="A1928" s="98" t="s">
        <v>125</v>
      </c>
      <c r="B1928" s="98" t="s">
        <v>126</v>
      </c>
      <c r="C1928" s="99" t="s">
        <v>2180</v>
      </c>
      <c r="D1928" s="89" t="s">
        <v>2283</v>
      </c>
      <c r="E1928" s="224">
        <v>0</v>
      </c>
      <c r="F1928" s="202"/>
      <c r="G1928" s="210" t="s">
        <v>11</v>
      </c>
      <c r="H1928" s="209" t="s">
        <v>2284</v>
      </c>
      <c r="I1928" s="203" t="s">
        <v>2323</v>
      </c>
      <c r="J1928" s="10" t="s">
        <v>2258</v>
      </c>
      <c r="K1928" s="10" t="s">
        <v>2324</v>
      </c>
      <c r="L1928" s="10"/>
      <c r="M1928" s="10"/>
      <c r="N1928" s="89"/>
      <c r="O1928" s="114"/>
    </row>
    <row r="1929" spans="1:15" ht="16.5" customHeight="1">
      <c r="A1929" s="98" t="s">
        <v>127</v>
      </c>
      <c r="B1929" s="98" t="s">
        <v>128</v>
      </c>
      <c r="C1929" s="99" t="s">
        <v>2180</v>
      </c>
      <c r="D1929" s="89" t="s">
        <v>2283</v>
      </c>
      <c r="E1929" s="224">
        <v>0</v>
      </c>
      <c r="F1929" s="202"/>
      <c r="G1929" s="210" t="s">
        <v>11</v>
      </c>
      <c r="H1929" s="209" t="s">
        <v>2284</v>
      </c>
      <c r="I1929" s="203"/>
      <c r="J1929" s="10" t="s">
        <v>1927</v>
      </c>
      <c r="K1929" s="10" t="s">
        <v>1016</v>
      </c>
      <c r="L1929" s="10"/>
      <c r="M1929" s="10"/>
      <c r="N1929" s="89"/>
      <c r="O1929" s="114"/>
    </row>
    <row r="1930" spans="1:15" ht="16.5" customHeight="1">
      <c r="A1930" s="98" t="s">
        <v>129</v>
      </c>
      <c r="B1930" s="98" t="s">
        <v>130</v>
      </c>
      <c r="C1930" s="99" t="s">
        <v>2180</v>
      </c>
      <c r="D1930" s="89" t="s">
        <v>2283</v>
      </c>
      <c r="E1930" s="224">
        <v>0</v>
      </c>
      <c r="F1930" s="202"/>
      <c r="G1930" s="210" t="s">
        <v>11</v>
      </c>
      <c r="H1930" s="209" t="s">
        <v>2284</v>
      </c>
      <c r="I1930" s="203"/>
      <c r="J1930" s="10" t="s">
        <v>1927</v>
      </c>
      <c r="K1930" s="10" t="s">
        <v>1016</v>
      </c>
      <c r="L1930" s="10"/>
      <c r="M1930" s="10"/>
      <c r="N1930" s="89"/>
      <c r="O1930" s="114"/>
    </row>
    <row r="1931" spans="1:15" ht="16.5" customHeight="1">
      <c r="A1931" s="98" t="s">
        <v>132</v>
      </c>
      <c r="B1931" s="98" t="s">
        <v>133</v>
      </c>
      <c r="C1931" s="99" t="s">
        <v>2180</v>
      </c>
      <c r="D1931" s="89" t="s">
        <v>2283</v>
      </c>
      <c r="E1931" s="224">
        <v>0</v>
      </c>
      <c r="F1931" s="202"/>
      <c r="G1931" s="210" t="s">
        <v>11</v>
      </c>
      <c r="H1931" s="209" t="s">
        <v>2284</v>
      </c>
      <c r="I1931" s="210"/>
      <c r="J1931" s="10" t="s">
        <v>1927</v>
      </c>
      <c r="K1931" s="203" t="s">
        <v>1016</v>
      </c>
      <c r="L1931" s="203"/>
      <c r="M1931" s="203"/>
      <c r="N1931" s="89"/>
      <c r="O1931" s="114"/>
    </row>
    <row r="1932" spans="1:15" ht="16.5" customHeight="1">
      <c r="A1932" s="98" t="s">
        <v>134</v>
      </c>
      <c r="B1932" s="98" t="s">
        <v>135</v>
      </c>
      <c r="C1932" s="99" t="s">
        <v>2180</v>
      </c>
      <c r="D1932" s="89" t="s">
        <v>2283</v>
      </c>
      <c r="E1932" s="224">
        <v>0</v>
      </c>
      <c r="F1932" s="202"/>
      <c r="G1932" s="210" t="s">
        <v>11</v>
      </c>
      <c r="H1932" s="209" t="s">
        <v>2284</v>
      </c>
      <c r="I1932" s="203"/>
      <c r="J1932" s="10" t="s">
        <v>2325</v>
      </c>
      <c r="K1932" s="10" t="s">
        <v>1962</v>
      </c>
      <c r="L1932" s="10" t="s">
        <v>1016</v>
      </c>
      <c r="M1932" s="10"/>
      <c r="N1932" s="89"/>
      <c r="O1932" s="114"/>
    </row>
    <row r="1933" spans="1:15" ht="16.5" customHeight="1">
      <c r="A1933" s="98" t="s">
        <v>139</v>
      </c>
      <c r="B1933" s="98" t="s">
        <v>140</v>
      </c>
      <c r="C1933" s="99" t="s">
        <v>2180</v>
      </c>
      <c r="D1933" s="89" t="s">
        <v>2283</v>
      </c>
      <c r="E1933" s="335">
        <v>0</v>
      </c>
      <c r="F1933" s="202"/>
      <c r="G1933" s="210" t="s">
        <v>11</v>
      </c>
      <c r="H1933" s="209" t="s">
        <v>2284</v>
      </c>
      <c r="I1933" s="203"/>
      <c r="J1933" s="10" t="s">
        <v>1927</v>
      </c>
      <c r="K1933" s="10" t="s">
        <v>1016</v>
      </c>
      <c r="L1933" s="10"/>
      <c r="M1933" s="10"/>
      <c r="N1933" s="89"/>
      <c r="O1933" s="114"/>
    </row>
    <row r="1934" spans="1:15" ht="16.5" customHeight="1">
      <c r="A1934" s="98" t="s">
        <v>141</v>
      </c>
      <c r="B1934" s="98" t="s">
        <v>142</v>
      </c>
      <c r="C1934" s="99" t="s">
        <v>2180</v>
      </c>
      <c r="D1934" s="89" t="s">
        <v>2283</v>
      </c>
      <c r="E1934" s="224">
        <v>0</v>
      </c>
      <c r="F1934" s="202"/>
      <c r="G1934" s="210" t="s">
        <v>11</v>
      </c>
      <c r="H1934" s="209" t="s">
        <v>2284</v>
      </c>
      <c r="I1934" s="203"/>
      <c r="J1934" s="10" t="s">
        <v>2326</v>
      </c>
      <c r="K1934" s="10"/>
      <c r="L1934" s="10"/>
      <c r="M1934" s="10"/>
      <c r="N1934" s="89"/>
      <c r="O1934" s="114"/>
    </row>
    <row r="1935" spans="1:15" ht="16.5" customHeight="1">
      <c r="A1935" s="98" t="s">
        <v>144</v>
      </c>
      <c r="B1935" s="98" t="s">
        <v>145</v>
      </c>
      <c r="C1935" s="99" t="s">
        <v>2180</v>
      </c>
      <c r="D1935" s="89" t="s">
        <v>2283</v>
      </c>
      <c r="E1935" s="224">
        <v>0</v>
      </c>
      <c r="F1935" s="202"/>
      <c r="G1935" s="210" t="s">
        <v>11</v>
      </c>
      <c r="H1935" s="209" t="s">
        <v>2284</v>
      </c>
      <c r="I1935" s="203"/>
      <c r="J1935" s="10" t="s">
        <v>1927</v>
      </c>
      <c r="K1935" s="10" t="s">
        <v>1016</v>
      </c>
      <c r="L1935" s="10" t="s">
        <v>2327</v>
      </c>
      <c r="M1935" s="10"/>
      <c r="N1935" s="89"/>
      <c r="O1935" s="114"/>
    </row>
    <row r="1936" spans="1:15" ht="16.5" customHeight="1">
      <c r="A1936" s="98" t="s">
        <v>147</v>
      </c>
      <c r="B1936" s="98" t="s">
        <v>148</v>
      </c>
      <c r="C1936" s="99" t="s">
        <v>2180</v>
      </c>
      <c r="D1936" s="89" t="s">
        <v>2283</v>
      </c>
      <c r="E1936" s="224">
        <v>0</v>
      </c>
      <c r="F1936" s="202"/>
      <c r="G1936" s="210" t="s">
        <v>11</v>
      </c>
      <c r="H1936" s="209" t="s">
        <v>2284</v>
      </c>
      <c r="I1936" s="203"/>
      <c r="J1936" s="10" t="s">
        <v>1990</v>
      </c>
      <c r="K1936" s="10"/>
      <c r="L1936" s="10"/>
      <c r="M1936" s="10"/>
      <c r="N1936" s="89"/>
      <c r="O1936" s="114"/>
    </row>
    <row r="1937" spans="1:15" ht="16.5" customHeight="1">
      <c r="A1937" s="98" t="s">
        <v>151</v>
      </c>
      <c r="B1937" s="98" t="s">
        <v>152</v>
      </c>
      <c r="C1937" s="99" t="s">
        <v>2180</v>
      </c>
      <c r="D1937" s="89" t="s">
        <v>2283</v>
      </c>
      <c r="E1937" s="224">
        <v>0</v>
      </c>
      <c r="F1937" s="202"/>
      <c r="G1937" s="210" t="s">
        <v>11</v>
      </c>
      <c r="H1937" s="209" t="s">
        <v>2284</v>
      </c>
      <c r="I1937" s="203"/>
      <c r="J1937" s="10" t="s">
        <v>1927</v>
      </c>
      <c r="K1937" s="10"/>
      <c r="L1937" s="10"/>
      <c r="M1937" s="10"/>
      <c r="N1937" s="89"/>
      <c r="O1937" s="114"/>
    </row>
    <row r="1938" spans="1:15" ht="16.5" customHeight="1">
      <c r="A1938" s="98" t="s">
        <v>153</v>
      </c>
      <c r="B1938" s="98" t="s">
        <v>154</v>
      </c>
      <c r="C1938" s="99" t="s">
        <v>2180</v>
      </c>
      <c r="D1938" s="89" t="s">
        <v>2283</v>
      </c>
      <c r="E1938" s="224">
        <v>0</v>
      </c>
      <c r="F1938" s="202"/>
      <c r="G1938" s="210" t="s">
        <v>11</v>
      </c>
      <c r="H1938" s="209" t="s">
        <v>2284</v>
      </c>
      <c r="I1938" s="203"/>
      <c r="J1938" s="10" t="s">
        <v>1927</v>
      </c>
      <c r="K1938" s="10" t="s">
        <v>1016</v>
      </c>
      <c r="L1938" s="10"/>
      <c r="M1938" s="10"/>
      <c r="N1938" s="89"/>
      <c r="O1938" s="114"/>
    </row>
    <row r="1939" spans="1:15" ht="16.5" customHeight="1">
      <c r="A1939" s="98" t="s">
        <v>156</v>
      </c>
      <c r="B1939" s="98" t="s">
        <v>157</v>
      </c>
      <c r="C1939" s="99" t="s">
        <v>2180</v>
      </c>
      <c r="D1939" s="89" t="s">
        <v>2283</v>
      </c>
      <c r="E1939" s="224">
        <v>0</v>
      </c>
      <c r="F1939" s="202"/>
      <c r="G1939" s="210" t="s">
        <v>11</v>
      </c>
      <c r="H1939" s="209" t="s">
        <v>2284</v>
      </c>
      <c r="I1939" s="210"/>
      <c r="J1939" s="10" t="s">
        <v>1927</v>
      </c>
      <c r="K1939" s="10" t="s">
        <v>1016</v>
      </c>
      <c r="L1939" s="10"/>
      <c r="M1939" s="10"/>
      <c r="N1939" s="89"/>
      <c r="O1939" s="114"/>
    </row>
    <row r="1940" spans="1:15" ht="16.5" customHeight="1">
      <c r="A1940" s="87" t="s">
        <v>2</v>
      </c>
      <c r="B1940" s="87" t="s">
        <v>3</v>
      </c>
      <c r="C1940" s="99" t="s">
        <v>2180</v>
      </c>
      <c r="D1940" s="347" t="s">
        <v>2328</v>
      </c>
      <c r="E1940" s="220">
        <v>0</v>
      </c>
      <c r="F1940" s="348"/>
      <c r="G1940" s="206" t="s">
        <v>11</v>
      </c>
      <c r="H1940" s="205" t="s">
        <v>2329</v>
      </c>
      <c r="I1940" s="222"/>
      <c r="J1940" s="9" t="s">
        <v>1927</v>
      </c>
      <c r="K1940" s="9"/>
      <c r="L1940" s="9"/>
      <c r="M1940" s="9"/>
      <c r="N1940" s="92"/>
      <c r="O1940" s="207"/>
    </row>
    <row r="1941" spans="1:15" ht="16.5" customHeight="1">
      <c r="A1941" s="98" t="s">
        <v>12</v>
      </c>
      <c r="B1941" s="98" t="s">
        <v>13</v>
      </c>
      <c r="C1941" s="99" t="s">
        <v>2180</v>
      </c>
      <c r="D1941" s="89" t="s">
        <v>2328</v>
      </c>
      <c r="E1941" s="261">
        <v>0</v>
      </c>
      <c r="F1941" s="349"/>
      <c r="G1941" s="210" t="s">
        <v>11</v>
      </c>
      <c r="H1941" s="209" t="s">
        <v>2329</v>
      </c>
      <c r="I1941" s="203"/>
      <c r="J1941" s="10" t="s">
        <v>1927</v>
      </c>
      <c r="K1941" s="10"/>
      <c r="L1941" s="10"/>
      <c r="M1941" s="10"/>
      <c r="N1941" s="89"/>
      <c r="O1941" s="114"/>
    </row>
    <row r="1942" spans="1:15" ht="16.5" customHeight="1">
      <c r="A1942" s="98" t="s">
        <v>14</v>
      </c>
      <c r="B1942" s="98" t="s">
        <v>15</v>
      </c>
      <c r="C1942" s="99" t="s">
        <v>2180</v>
      </c>
      <c r="D1942" s="89" t="s">
        <v>2328</v>
      </c>
      <c r="E1942" s="224">
        <v>0</v>
      </c>
      <c r="F1942" s="349"/>
      <c r="G1942" s="210" t="s">
        <v>11</v>
      </c>
      <c r="H1942" s="209" t="s">
        <v>2329</v>
      </c>
      <c r="I1942" s="203"/>
      <c r="J1942" s="10" t="s">
        <v>1927</v>
      </c>
      <c r="K1942" s="10"/>
      <c r="L1942" s="10"/>
      <c r="M1942" s="10"/>
      <c r="N1942" s="89"/>
      <c r="O1942" s="114"/>
    </row>
    <row r="1943" spans="1:15" ht="16.5" customHeight="1">
      <c r="A1943" s="98" t="s">
        <v>16</v>
      </c>
      <c r="B1943" s="98" t="s">
        <v>17</v>
      </c>
      <c r="C1943" s="99" t="s">
        <v>2180</v>
      </c>
      <c r="D1943" s="89" t="s">
        <v>2328</v>
      </c>
      <c r="E1943" s="224">
        <v>0</v>
      </c>
      <c r="F1943" s="349"/>
      <c r="G1943" s="210" t="s">
        <v>11</v>
      </c>
      <c r="H1943" s="209" t="s">
        <v>2329</v>
      </c>
      <c r="I1943" s="203"/>
      <c r="J1943" s="10" t="s">
        <v>1927</v>
      </c>
      <c r="K1943" s="10"/>
      <c r="L1943" s="10"/>
      <c r="M1943" s="10"/>
      <c r="N1943" s="89"/>
      <c r="O1943" s="114"/>
    </row>
    <row r="1944" spans="1:15" ht="16.5" customHeight="1">
      <c r="A1944" s="98" t="s">
        <v>18</v>
      </c>
      <c r="B1944" s="98" t="s">
        <v>19</v>
      </c>
      <c r="C1944" s="99" t="s">
        <v>2180</v>
      </c>
      <c r="D1944" s="89" t="s">
        <v>2328</v>
      </c>
      <c r="E1944" s="224">
        <v>1</v>
      </c>
      <c r="F1944" s="349"/>
      <c r="G1944" s="210" t="s">
        <v>25</v>
      </c>
      <c r="H1944" s="209" t="s">
        <v>2333</v>
      </c>
      <c r="I1944" s="203" t="s">
        <v>2330</v>
      </c>
      <c r="J1944" s="10" t="s">
        <v>2286</v>
      </c>
      <c r="K1944" s="10" t="s">
        <v>2287</v>
      </c>
      <c r="L1944" s="10" t="s">
        <v>2331</v>
      </c>
      <c r="M1944" s="10" t="s">
        <v>2332</v>
      </c>
      <c r="N1944" s="89"/>
      <c r="O1944" s="114"/>
    </row>
    <row r="1945" spans="1:15" ht="16.5" customHeight="1">
      <c r="A1945" s="98" t="s">
        <v>20</v>
      </c>
      <c r="B1945" s="98" t="s">
        <v>21</v>
      </c>
      <c r="C1945" s="99" t="s">
        <v>2180</v>
      </c>
      <c r="D1945" s="89" t="s">
        <v>2328</v>
      </c>
      <c r="E1945" s="224">
        <v>1</v>
      </c>
      <c r="F1945" s="349"/>
      <c r="G1945" s="210" t="s">
        <v>25</v>
      </c>
      <c r="H1945" s="209" t="s">
        <v>2333</v>
      </c>
      <c r="I1945" s="203" t="s">
        <v>2334</v>
      </c>
      <c r="J1945" s="10" t="s">
        <v>2335</v>
      </c>
      <c r="K1945" s="10"/>
      <c r="L1945" s="10"/>
      <c r="M1945" s="10"/>
      <c r="N1945" s="89"/>
      <c r="O1945" s="114"/>
    </row>
    <row r="1946" spans="1:15" ht="16.5" customHeight="1">
      <c r="A1946" s="98" t="s">
        <v>26</v>
      </c>
      <c r="B1946" s="98" t="s">
        <v>27</v>
      </c>
      <c r="C1946" s="99" t="s">
        <v>2180</v>
      </c>
      <c r="D1946" s="89" t="s">
        <v>2328</v>
      </c>
      <c r="E1946" s="224">
        <v>1</v>
      </c>
      <c r="F1946" s="349"/>
      <c r="G1946" s="210" t="s">
        <v>25</v>
      </c>
      <c r="H1946" s="209" t="s">
        <v>2333</v>
      </c>
      <c r="I1946" s="203" t="s">
        <v>2336</v>
      </c>
      <c r="J1946" s="10" t="s">
        <v>2337</v>
      </c>
      <c r="K1946" s="350"/>
      <c r="L1946" s="350"/>
      <c r="M1946" s="350"/>
      <c r="N1946" s="351"/>
      <c r="O1946" s="114"/>
    </row>
    <row r="1947" spans="1:15" ht="16.5" customHeight="1">
      <c r="A1947" s="98" t="s">
        <v>29</v>
      </c>
      <c r="B1947" s="98" t="s">
        <v>30</v>
      </c>
      <c r="C1947" s="99" t="s">
        <v>2180</v>
      </c>
      <c r="D1947" s="89" t="s">
        <v>2328</v>
      </c>
      <c r="E1947" s="224">
        <v>1</v>
      </c>
      <c r="F1947" s="349"/>
      <c r="G1947" s="210" t="s">
        <v>25</v>
      </c>
      <c r="H1947" s="209" t="s">
        <v>2333</v>
      </c>
      <c r="I1947" s="203" t="s">
        <v>2338</v>
      </c>
      <c r="J1947" s="10" t="s">
        <v>2339</v>
      </c>
      <c r="K1947" s="10" t="s">
        <v>2340</v>
      </c>
      <c r="L1947" s="10"/>
      <c r="M1947" s="10"/>
      <c r="N1947" s="89"/>
      <c r="O1947" s="114"/>
    </row>
    <row r="1948" spans="1:15" ht="16.5" customHeight="1">
      <c r="A1948" s="98" t="s">
        <v>32</v>
      </c>
      <c r="B1948" s="98" t="s">
        <v>33</v>
      </c>
      <c r="C1948" s="99" t="s">
        <v>2180</v>
      </c>
      <c r="D1948" s="89" t="s">
        <v>2328</v>
      </c>
      <c r="E1948" s="224">
        <v>0</v>
      </c>
      <c r="F1948" s="349" t="s">
        <v>815</v>
      </c>
      <c r="G1948" s="210" t="s">
        <v>11</v>
      </c>
      <c r="H1948" s="209" t="s">
        <v>2341</v>
      </c>
      <c r="I1948" s="203"/>
      <c r="J1948" s="10"/>
      <c r="K1948" s="10"/>
      <c r="L1948" s="10"/>
      <c r="M1948" s="10"/>
      <c r="N1948" s="89"/>
      <c r="O1948" s="114"/>
    </row>
    <row r="1949" spans="1:15" ht="16.5" customHeight="1">
      <c r="A1949" s="98" t="s">
        <v>34</v>
      </c>
      <c r="B1949" s="98" t="s">
        <v>35</v>
      </c>
      <c r="C1949" s="99" t="s">
        <v>2180</v>
      </c>
      <c r="D1949" s="89" t="s">
        <v>2328</v>
      </c>
      <c r="E1949" s="224">
        <v>1</v>
      </c>
      <c r="F1949" s="349"/>
      <c r="G1949" s="210" t="s">
        <v>25</v>
      </c>
      <c r="H1949" s="209" t="s">
        <v>2333</v>
      </c>
      <c r="I1949" s="203" t="s">
        <v>2342</v>
      </c>
      <c r="J1949" s="10" t="s">
        <v>2343</v>
      </c>
      <c r="K1949" s="10"/>
      <c r="L1949" s="10"/>
      <c r="M1949" s="10"/>
      <c r="N1949" s="89"/>
      <c r="O1949" s="114"/>
    </row>
    <row r="1950" spans="1:15" ht="16.5" customHeight="1">
      <c r="A1950" s="98" t="s">
        <v>37</v>
      </c>
      <c r="B1950" s="98" t="s">
        <v>38</v>
      </c>
      <c r="C1950" s="99" t="s">
        <v>2180</v>
      </c>
      <c r="D1950" s="89" t="s">
        <v>2328</v>
      </c>
      <c r="E1950" s="224">
        <v>0</v>
      </c>
      <c r="F1950" s="349" t="s">
        <v>815</v>
      </c>
      <c r="G1950" s="210" t="s">
        <v>11</v>
      </c>
      <c r="H1950" s="209" t="s">
        <v>2341</v>
      </c>
      <c r="I1950" s="203" t="s">
        <v>2344</v>
      </c>
      <c r="J1950" s="10" t="s">
        <v>1927</v>
      </c>
      <c r="K1950" s="10"/>
      <c r="L1950" s="10"/>
      <c r="M1950" s="10"/>
      <c r="N1950" s="89"/>
      <c r="O1950" s="114"/>
    </row>
    <row r="1951" spans="1:15" ht="16.5" customHeight="1">
      <c r="A1951" s="98" t="s">
        <v>42</v>
      </c>
      <c r="B1951" s="98" t="s">
        <v>43</v>
      </c>
      <c r="C1951" s="99" t="s">
        <v>2180</v>
      </c>
      <c r="D1951" s="89" t="s">
        <v>2328</v>
      </c>
      <c r="E1951" s="224">
        <v>0</v>
      </c>
      <c r="F1951" s="349"/>
      <c r="G1951" s="210" t="s">
        <v>11</v>
      </c>
      <c r="H1951" s="209" t="s">
        <v>2329</v>
      </c>
      <c r="I1951" s="203"/>
      <c r="J1951" s="10" t="s">
        <v>1927</v>
      </c>
      <c r="K1951" s="10" t="s">
        <v>1016</v>
      </c>
      <c r="L1951" s="10"/>
      <c r="M1951" s="10"/>
      <c r="N1951" s="89"/>
      <c r="O1951" s="114"/>
    </row>
    <row r="1952" spans="1:15" ht="16.5" customHeight="1">
      <c r="A1952" s="98" t="s">
        <v>45</v>
      </c>
      <c r="B1952" s="98" t="s">
        <v>46</v>
      </c>
      <c r="C1952" s="99" t="s">
        <v>2180</v>
      </c>
      <c r="D1952" s="89" t="s">
        <v>2328</v>
      </c>
      <c r="E1952" s="224">
        <v>0</v>
      </c>
      <c r="F1952" s="349"/>
      <c r="G1952" s="210" t="s">
        <v>11</v>
      </c>
      <c r="H1952" s="209" t="s">
        <v>2329</v>
      </c>
      <c r="I1952" s="203"/>
      <c r="J1952" s="10" t="s">
        <v>1927</v>
      </c>
      <c r="K1952" s="10"/>
      <c r="L1952" s="10"/>
      <c r="M1952" s="10"/>
      <c r="N1952" s="89"/>
      <c r="O1952" s="114"/>
    </row>
    <row r="1953" spans="1:15" ht="16.5" customHeight="1">
      <c r="A1953" s="98" t="s">
        <v>47</v>
      </c>
      <c r="B1953" s="98" t="s">
        <v>48</v>
      </c>
      <c r="C1953" s="99" t="s">
        <v>2180</v>
      </c>
      <c r="D1953" s="89" t="s">
        <v>2328</v>
      </c>
      <c r="E1953" s="224">
        <v>1</v>
      </c>
      <c r="F1953" s="349"/>
      <c r="G1953" s="210" t="s">
        <v>25</v>
      </c>
      <c r="H1953" s="209" t="s">
        <v>2333</v>
      </c>
      <c r="I1953" s="203" t="s">
        <v>2345</v>
      </c>
      <c r="J1953" s="10" t="s">
        <v>1949</v>
      </c>
      <c r="K1953" s="10" t="s">
        <v>1948</v>
      </c>
      <c r="L1953" s="89"/>
      <c r="M1953" s="10"/>
      <c r="N1953" s="89"/>
      <c r="O1953" s="114"/>
    </row>
    <row r="1954" spans="1:15" ht="16.5" customHeight="1">
      <c r="A1954" s="98" t="s">
        <v>50</v>
      </c>
      <c r="B1954" s="98" t="s">
        <v>51</v>
      </c>
      <c r="C1954" s="99" t="s">
        <v>2180</v>
      </c>
      <c r="D1954" s="89" t="s">
        <v>2328</v>
      </c>
      <c r="E1954" s="224">
        <v>1</v>
      </c>
      <c r="F1954" s="349"/>
      <c r="G1954" s="210" t="s">
        <v>25</v>
      </c>
      <c r="H1954" s="209" t="s">
        <v>2333</v>
      </c>
      <c r="I1954" s="203" t="s">
        <v>2346</v>
      </c>
      <c r="J1954" s="10" t="s">
        <v>2347</v>
      </c>
      <c r="K1954" s="10"/>
      <c r="L1954" s="10"/>
      <c r="M1954" s="10"/>
      <c r="N1954" s="89"/>
      <c r="O1954" s="114"/>
    </row>
    <row r="1955" spans="1:15" ht="16.5" customHeight="1">
      <c r="A1955" s="98" t="s">
        <v>53</v>
      </c>
      <c r="B1955" s="98" t="s">
        <v>54</v>
      </c>
      <c r="C1955" s="99" t="s">
        <v>2180</v>
      </c>
      <c r="D1955" s="89" t="s">
        <v>2328</v>
      </c>
      <c r="E1955" s="224">
        <v>0</v>
      </c>
      <c r="F1955" s="349"/>
      <c r="G1955" s="210" t="s">
        <v>11</v>
      </c>
      <c r="H1955" s="209" t="s">
        <v>2329</v>
      </c>
      <c r="I1955" s="203"/>
      <c r="J1955" s="10" t="s">
        <v>2348</v>
      </c>
      <c r="K1955" s="10" t="s">
        <v>1016</v>
      </c>
      <c r="L1955" s="10"/>
      <c r="M1955" s="10"/>
      <c r="N1955" s="89"/>
      <c r="O1955" s="114"/>
    </row>
    <row r="1956" spans="1:15" ht="16.5" customHeight="1">
      <c r="A1956" s="98" t="s">
        <v>55</v>
      </c>
      <c r="B1956" s="98" t="s">
        <v>56</v>
      </c>
      <c r="C1956" s="99" t="s">
        <v>2180</v>
      </c>
      <c r="D1956" s="89" t="s">
        <v>2328</v>
      </c>
      <c r="E1956" s="224">
        <v>0</v>
      </c>
      <c r="F1956" s="349"/>
      <c r="G1956" s="210" t="s">
        <v>11</v>
      </c>
      <c r="H1956" s="209" t="s">
        <v>2329</v>
      </c>
      <c r="I1956" s="203"/>
      <c r="J1956" s="10" t="s">
        <v>1927</v>
      </c>
      <c r="K1956" s="10" t="s">
        <v>1016</v>
      </c>
      <c r="L1956" s="10"/>
      <c r="M1956" s="10"/>
      <c r="N1956" s="89"/>
      <c r="O1956" s="114"/>
    </row>
    <row r="1957" spans="1:15" ht="16.5" customHeight="1">
      <c r="A1957" s="98" t="s">
        <v>57</v>
      </c>
      <c r="B1957" s="98" t="s">
        <v>58</v>
      </c>
      <c r="C1957" s="99" t="s">
        <v>2180</v>
      </c>
      <c r="D1957" s="89" t="s">
        <v>2328</v>
      </c>
      <c r="E1957" s="224">
        <v>0</v>
      </c>
      <c r="F1957" s="349"/>
      <c r="G1957" s="210" t="s">
        <v>11</v>
      </c>
      <c r="H1957" s="209" t="s">
        <v>2329</v>
      </c>
      <c r="I1957" s="203"/>
      <c r="J1957" s="10" t="s">
        <v>2349</v>
      </c>
      <c r="K1957" s="10" t="s">
        <v>1016</v>
      </c>
      <c r="L1957" s="10"/>
      <c r="M1957" s="10"/>
      <c r="N1957" s="89"/>
      <c r="O1957" s="114"/>
    </row>
    <row r="1958" spans="1:15" ht="16.5" customHeight="1">
      <c r="A1958" s="98" t="s">
        <v>61</v>
      </c>
      <c r="B1958" s="98" t="s">
        <v>62</v>
      </c>
      <c r="C1958" s="99" t="s">
        <v>2180</v>
      </c>
      <c r="D1958" s="89" t="s">
        <v>2328</v>
      </c>
      <c r="E1958" s="224">
        <v>0</v>
      </c>
      <c r="F1958" s="349"/>
      <c r="G1958" s="210" t="s">
        <v>11</v>
      </c>
      <c r="H1958" s="209" t="s">
        <v>2329</v>
      </c>
      <c r="I1958" s="203"/>
      <c r="J1958" s="10" t="s">
        <v>1927</v>
      </c>
      <c r="K1958" s="10" t="s">
        <v>1016</v>
      </c>
      <c r="L1958" s="10"/>
      <c r="M1958" s="10"/>
      <c r="N1958" s="89"/>
      <c r="O1958" s="114"/>
    </row>
    <row r="1959" spans="1:15" ht="16.5" customHeight="1">
      <c r="A1959" s="98" t="s">
        <v>63</v>
      </c>
      <c r="B1959" s="98" t="s">
        <v>64</v>
      </c>
      <c r="C1959" s="99" t="s">
        <v>2180</v>
      </c>
      <c r="D1959" s="89" t="s">
        <v>2328</v>
      </c>
      <c r="E1959" s="224">
        <v>1</v>
      </c>
      <c r="F1959" s="349"/>
      <c r="G1959" s="210" t="s">
        <v>25</v>
      </c>
      <c r="H1959" s="209" t="s">
        <v>2333</v>
      </c>
      <c r="I1959" s="203" t="s">
        <v>2350</v>
      </c>
      <c r="J1959" s="10" t="s">
        <v>2351</v>
      </c>
      <c r="K1959" s="10" t="s">
        <v>2352</v>
      </c>
      <c r="L1959" s="10"/>
      <c r="M1959" s="10"/>
      <c r="N1959" s="89"/>
      <c r="O1959" s="114"/>
    </row>
    <row r="1960" spans="1:15" ht="16.5" customHeight="1">
      <c r="A1960" s="98" t="s">
        <v>67</v>
      </c>
      <c r="B1960" s="98" t="s">
        <v>68</v>
      </c>
      <c r="C1960" s="99" t="s">
        <v>2180</v>
      </c>
      <c r="D1960" s="89" t="s">
        <v>2328</v>
      </c>
      <c r="E1960" s="224">
        <v>1</v>
      </c>
      <c r="F1960" s="349"/>
      <c r="G1960" s="210" t="s">
        <v>25</v>
      </c>
      <c r="H1960" s="209" t="s">
        <v>2333</v>
      </c>
      <c r="I1960" s="203" t="s">
        <v>2353</v>
      </c>
      <c r="J1960" s="10" t="s">
        <v>2354</v>
      </c>
      <c r="K1960" s="89"/>
      <c r="L1960" s="10"/>
      <c r="M1960" s="10"/>
      <c r="N1960" s="89"/>
      <c r="O1960" s="114"/>
    </row>
    <row r="1961" spans="1:15" ht="16.5" customHeight="1">
      <c r="A1961" s="98" t="s">
        <v>71</v>
      </c>
      <c r="B1961" s="98" t="s">
        <v>72</v>
      </c>
      <c r="C1961" s="99" t="s">
        <v>2180</v>
      </c>
      <c r="D1961" s="89" t="s">
        <v>2328</v>
      </c>
      <c r="E1961" s="224">
        <v>1</v>
      </c>
      <c r="F1961" s="349"/>
      <c r="G1961" s="210" t="s">
        <v>25</v>
      </c>
      <c r="H1961" s="209" t="s">
        <v>2333</v>
      </c>
      <c r="I1961" s="203" t="s">
        <v>2355</v>
      </c>
      <c r="J1961" s="10" t="s">
        <v>2356</v>
      </c>
      <c r="K1961" s="10" t="s">
        <v>1016</v>
      </c>
      <c r="L1961" s="10" t="s">
        <v>1016</v>
      </c>
      <c r="M1961" s="10"/>
      <c r="N1961" s="20"/>
      <c r="O1961" s="114"/>
    </row>
    <row r="1962" spans="1:15" ht="16.5" customHeight="1">
      <c r="A1962" s="98" t="s">
        <v>74</v>
      </c>
      <c r="B1962" s="98" t="s">
        <v>75</v>
      </c>
      <c r="C1962" s="99" t="s">
        <v>2180</v>
      </c>
      <c r="D1962" s="89" t="s">
        <v>2328</v>
      </c>
      <c r="E1962" s="224">
        <v>0</v>
      </c>
      <c r="F1962" s="349"/>
      <c r="G1962" s="210" t="s">
        <v>11</v>
      </c>
      <c r="H1962" s="209" t="s">
        <v>2329</v>
      </c>
      <c r="I1962" s="203"/>
      <c r="J1962" s="10" t="s">
        <v>1927</v>
      </c>
      <c r="K1962" s="10" t="s">
        <v>1016</v>
      </c>
      <c r="L1962" s="10"/>
      <c r="M1962" s="10"/>
      <c r="N1962" s="89"/>
      <c r="O1962" s="114"/>
    </row>
    <row r="1963" spans="1:15" ht="16.5" customHeight="1">
      <c r="A1963" s="98" t="s">
        <v>76</v>
      </c>
      <c r="B1963" s="98" t="s">
        <v>77</v>
      </c>
      <c r="C1963" s="99" t="s">
        <v>2180</v>
      </c>
      <c r="D1963" s="89" t="s">
        <v>2328</v>
      </c>
      <c r="E1963" s="224">
        <v>1</v>
      </c>
      <c r="F1963" s="349"/>
      <c r="G1963" s="210" t="s">
        <v>25</v>
      </c>
      <c r="H1963" s="209" t="s">
        <v>2333</v>
      </c>
      <c r="I1963" s="203" t="s">
        <v>2357</v>
      </c>
      <c r="J1963" s="10" t="s">
        <v>1962</v>
      </c>
      <c r="K1963" s="10" t="s">
        <v>1016</v>
      </c>
      <c r="L1963" s="10"/>
      <c r="M1963" s="10"/>
      <c r="N1963" s="89"/>
      <c r="O1963" s="114"/>
    </row>
    <row r="1964" spans="1:15" ht="16.5" customHeight="1">
      <c r="A1964" s="98" t="s">
        <v>80</v>
      </c>
      <c r="B1964" s="98" t="s">
        <v>81</v>
      </c>
      <c r="C1964" s="99" t="s">
        <v>2180</v>
      </c>
      <c r="D1964" s="89" t="s">
        <v>2328</v>
      </c>
      <c r="E1964" s="224">
        <v>0</v>
      </c>
      <c r="F1964" s="349"/>
      <c r="G1964" s="210" t="s">
        <v>11</v>
      </c>
      <c r="H1964" s="209" t="s">
        <v>2329</v>
      </c>
      <c r="I1964" s="203"/>
      <c r="J1964" s="10" t="s">
        <v>1927</v>
      </c>
      <c r="K1964" s="10"/>
      <c r="L1964" s="10"/>
      <c r="M1964" s="10"/>
      <c r="N1964" s="89"/>
      <c r="O1964" s="114"/>
    </row>
    <row r="1965" spans="1:15" ht="16.5" customHeight="1">
      <c r="A1965" s="98" t="s">
        <v>83</v>
      </c>
      <c r="B1965" s="98" t="s">
        <v>84</v>
      </c>
      <c r="C1965" s="99" t="s">
        <v>2180</v>
      </c>
      <c r="D1965" s="89" t="s">
        <v>2328</v>
      </c>
      <c r="E1965" s="224">
        <v>0</v>
      </c>
      <c r="F1965" s="349"/>
      <c r="G1965" s="210" t="s">
        <v>11</v>
      </c>
      <c r="H1965" s="209" t="s">
        <v>2329</v>
      </c>
      <c r="I1965" s="203"/>
      <c r="J1965" s="10" t="s">
        <v>1927</v>
      </c>
      <c r="K1965" s="10" t="s">
        <v>1016</v>
      </c>
      <c r="L1965" s="10"/>
      <c r="M1965" s="10"/>
      <c r="N1965" s="89"/>
      <c r="O1965" s="114"/>
    </row>
    <row r="1966" spans="1:15" ht="16.5" customHeight="1">
      <c r="A1966" s="98" t="s">
        <v>86</v>
      </c>
      <c r="B1966" s="98" t="s">
        <v>87</v>
      </c>
      <c r="C1966" s="99" t="s">
        <v>2180</v>
      </c>
      <c r="D1966" s="89" t="s">
        <v>2328</v>
      </c>
      <c r="E1966" s="224">
        <v>0</v>
      </c>
      <c r="F1966" s="349"/>
      <c r="G1966" s="210" t="s">
        <v>11</v>
      </c>
      <c r="H1966" s="209" t="s">
        <v>2329</v>
      </c>
      <c r="I1966" s="203" t="s">
        <v>2358</v>
      </c>
      <c r="J1966" s="10" t="s">
        <v>2235</v>
      </c>
      <c r="K1966" s="10" t="s">
        <v>1016</v>
      </c>
      <c r="L1966" s="10"/>
      <c r="M1966" s="10"/>
      <c r="N1966" s="89"/>
      <c r="O1966" s="114"/>
    </row>
    <row r="1967" spans="1:15" ht="16.5" customHeight="1">
      <c r="A1967" s="98" t="s">
        <v>89</v>
      </c>
      <c r="B1967" s="98" t="s">
        <v>90</v>
      </c>
      <c r="C1967" s="99" t="s">
        <v>2180</v>
      </c>
      <c r="D1967" s="89" t="s">
        <v>2328</v>
      </c>
      <c r="E1967" s="224">
        <v>0</v>
      </c>
      <c r="F1967" s="349"/>
      <c r="G1967" s="210" t="s">
        <v>11</v>
      </c>
      <c r="H1967" s="209" t="s">
        <v>2329</v>
      </c>
      <c r="I1967" s="203"/>
      <c r="J1967" s="10" t="s">
        <v>2307</v>
      </c>
      <c r="K1967" s="10" t="s">
        <v>1016</v>
      </c>
      <c r="L1967" s="10"/>
      <c r="M1967" s="10"/>
      <c r="N1967" s="89"/>
      <c r="O1967" s="114"/>
    </row>
    <row r="1968" spans="1:15" ht="16.5" customHeight="1">
      <c r="A1968" s="98" t="s">
        <v>91</v>
      </c>
      <c r="B1968" s="98" t="s">
        <v>92</v>
      </c>
      <c r="C1968" s="99" t="s">
        <v>2180</v>
      </c>
      <c r="D1968" s="89" t="s">
        <v>2328</v>
      </c>
      <c r="E1968" s="335">
        <v>1</v>
      </c>
      <c r="F1968" s="349"/>
      <c r="G1968" s="210" t="s">
        <v>25</v>
      </c>
      <c r="H1968" s="209" t="s">
        <v>2333</v>
      </c>
      <c r="I1968" s="203" t="s">
        <v>2359</v>
      </c>
      <c r="J1968" s="10" t="s">
        <v>2360</v>
      </c>
      <c r="K1968" s="10" t="s">
        <v>2242</v>
      </c>
      <c r="L1968" s="10"/>
      <c r="M1968" s="10"/>
      <c r="N1968" s="225"/>
      <c r="O1968" s="103"/>
    </row>
    <row r="1969" spans="1:15" ht="16.5" customHeight="1">
      <c r="A1969" s="98" t="s">
        <v>94</v>
      </c>
      <c r="B1969" s="98" t="s">
        <v>95</v>
      </c>
      <c r="C1969" s="99" t="s">
        <v>2180</v>
      </c>
      <c r="D1969" s="89" t="s">
        <v>2328</v>
      </c>
      <c r="E1969" s="224">
        <v>1</v>
      </c>
      <c r="F1969" s="349"/>
      <c r="G1969" s="210" t="s">
        <v>25</v>
      </c>
      <c r="H1969" s="209" t="s">
        <v>2333</v>
      </c>
      <c r="I1969" s="203" t="s">
        <v>2361</v>
      </c>
      <c r="J1969" s="10" t="s">
        <v>2362</v>
      </c>
      <c r="K1969" s="10" t="s">
        <v>2363</v>
      </c>
      <c r="L1969" s="10"/>
      <c r="M1969" s="10"/>
      <c r="N1969" s="89"/>
      <c r="O1969" s="114"/>
    </row>
    <row r="1970" spans="1:15" ht="16.5" customHeight="1">
      <c r="A1970" s="98" t="s">
        <v>96</v>
      </c>
      <c r="B1970" s="98" t="s">
        <v>97</v>
      </c>
      <c r="C1970" s="99" t="s">
        <v>2180</v>
      </c>
      <c r="D1970" s="89" t="s">
        <v>2328</v>
      </c>
      <c r="E1970" s="224">
        <v>1</v>
      </c>
      <c r="F1970" s="349"/>
      <c r="G1970" s="210" t="s">
        <v>25</v>
      </c>
      <c r="H1970" s="209" t="s">
        <v>2333</v>
      </c>
      <c r="I1970" s="203" t="s">
        <v>2364</v>
      </c>
      <c r="J1970" s="10" t="s">
        <v>2365</v>
      </c>
      <c r="K1970" s="10" t="s">
        <v>2310</v>
      </c>
      <c r="L1970" s="10"/>
      <c r="M1970" s="10"/>
      <c r="N1970" s="225"/>
      <c r="O1970" s="114"/>
    </row>
    <row r="1971" spans="1:15" ht="16.5" customHeight="1">
      <c r="A1971" s="98" t="s">
        <v>100</v>
      </c>
      <c r="B1971" s="98" t="s">
        <v>101</v>
      </c>
      <c r="C1971" s="99" t="s">
        <v>2180</v>
      </c>
      <c r="D1971" s="89" t="s">
        <v>2328</v>
      </c>
      <c r="E1971" s="224">
        <v>0</v>
      </c>
      <c r="F1971" s="349"/>
      <c r="G1971" s="210" t="s">
        <v>11</v>
      </c>
      <c r="H1971" s="209" t="s">
        <v>2329</v>
      </c>
      <c r="I1971" s="89"/>
      <c r="J1971" s="10" t="s">
        <v>2366</v>
      </c>
      <c r="K1971" s="10" t="s">
        <v>2367</v>
      </c>
      <c r="L1971" s="10"/>
      <c r="M1971" s="10"/>
      <c r="N1971" s="89"/>
      <c r="O1971" s="114"/>
    </row>
    <row r="1972" spans="1:15" ht="16.5" customHeight="1">
      <c r="A1972" s="98" t="s">
        <v>102</v>
      </c>
      <c r="B1972" s="98" t="s">
        <v>103</v>
      </c>
      <c r="C1972" s="99" t="s">
        <v>2180</v>
      </c>
      <c r="D1972" s="89" t="s">
        <v>2328</v>
      </c>
      <c r="E1972" s="224">
        <v>1</v>
      </c>
      <c r="F1972" s="349"/>
      <c r="G1972" s="210" t="s">
        <v>25</v>
      </c>
      <c r="H1972" s="209" t="s">
        <v>2333</v>
      </c>
      <c r="I1972" s="203" t="s">
        <v>2368</v>
      </c>
      <c r="J1972" s="10" t="s">
        <v>2369</v>
      </c>
      <c r="K1972" s="10" t="s">
        <v>2051</v>
      </c>
      <c r="L1972" s="10" t="s">
        <v>2370</v>
      </c>
      <c r="M1972" s="10" t="s">
        <v>1927</v>
      </c>
      <c r="N1972" s="10" t="s">
        <v>1016</v>
      </c>
      <c r="O1972" s="114"/>
    </row>
    <row r="1973" spans="1:15" ht="16.5" customHeight="1">
      <c r="A1973" s="98" t="s">
        <v>107</v>
      </c>
      <c r="B1973" s="98" t="s">
        <v>108</v>
      </c>
      <c r="C1973" s="99" t="s">
        <v>2180</v>
      </c>
      <c r="D1973" s="89" t="s">
        <v>2328</v>
      </c>
      <c r="E1973" s="224">
        <v>1</v>
      </c>
      <c r="F1973" s="349"/>
      <c r="G1973" s="210" t="s">
        <v>25</v>
      </c>
      <c r="H1973" s="209" t="s">
        <v>2333</v>
      </c>
      <c r="I1973" s="203" t="s">
        <v>2371</v>
      </c>
      <c r="J1973" s="10" t="s">
        <v>2315</v>
      </c>
      <c r="K1973" s="10" t="s">
        <v>2372</v>
      </c>
      <c r="L1973" s="10"/>
      <c r="M1973" s="10"/>
      <c r="N1973" s="225"/>
      <c r="O1973" s="103"/>
    </row>
    <row r="1974" spans="1:15" ht="16.5" customHeight="1">
      <c r="A1974" s="98" t="s">
        <v>110</v>
      </c>
      <c r="B1974" s="98" t="s">
        <v>111</v>
      </c>
      <c r="C1974" s="99" t="s">
        <v>2180</v>
      </c>
      <c r="D1974" s="89" t="s">
        <v>2328</v>
      </c>
      <c r="E1974" s="224">
        <v>0</v>
      </c>
      <c r="F1974" s="349"/>
      <c r="G1974" s="210" t="s">
        <v>11</v>
      </c>
      <c r="H1974" s="209" t="s">
        <v>2329</v>
      </c>
      <c r="I1974" s="203"/>
      <c r="J1974" s="10" t="s">
        <v>1927</v>
      </c>
      <c r="K1974" s="10" t="s">
        <v>1016</v>
      </c>
      <c r="L1974" s="10"/>
      <c r="M1974" s="10"/>
      <c r="N1974" s="89"/>
      <c r="O1974" s="114"/>
    </row>
    <row r="1975" spans="1:15" ht="16.5" customHeight="1">
      <c r="A1975" s="98" t="s">
        <v>112</v>
      </c>
      <c r="B1975" s="98" t="s">
        <v>113</v>
      </c>
      <c r="C1975" s="99" t="s">
        <v>2180</v>
      </c>
      <c r="D1975" s="89" t="s">
        <v>2328</v>
      </c>
      <c r="E1975" s="224">
        <v>1</v>
      </c>
      <c r="F1975" s="349"/>
      <c r="G1975" s="210" t="s">
        <v>25</v>
      </c>
      <c r="H1975" s="209" t="s">
        <v>2333</v>
      </c>
      <c r="I1975" s="203" t="s">
        <v>2373</v>
      </c>
      <c r="J1975" s="10" t="s">
        <v>2316</v>
      </c>
      <c r="K1975" s="10" t="s">
        <v>1016</v>
      </c>
      <c r="L1975" s="10"/>
      <c r="M1975" s="10"/>
      <c r="N1975" s="89"/>
      <c r="O1975" s="114"/>
    </row>
    <row r="1976" spans="1:15" ht="16.5" customHeight="1">
      <c r="A1976" s="98" t="s">
        <v>116</v>
      </c>
      <c r="B1976" s="98" t="s">
        <v>117</v>
      </c>
      <c r="C1976" s="99" t="s">
        <v>2180</v>
      </c>
      <c r="D1976" s="89" t="s">
        <v>2328</v>
      </c>
      <c r="E1976" s="224">
        <v>0</v>
      </c>
      <c r="F1976" s="349"/>
      <c r="G1976" s="210" t="s">
        <v>11</v>
      </c>
      <c r="H1976" s="209" t="s">
        <v>2329</v>
      </c>
      <c r="I1976" s="210"/>
      <c r="J1976" s="10" t="s">
        <v>1927</v>
      </c>
      <c r="K1976" s="10" t="s">
        <v>1016</v>
      </c>
      <c r="L1976" s="10"/>
      <c r="M1976" s="10"/>
      <c r="N1976" s="89"/>
      <c r="O1976" s="114"/>
    </row>
    <row r="1977" spans="1:15" ht="16.5" customHeight="1">
      <c r="A1977" s="98" t="s">
        <v>119</v>
      </c>
      <c r="B1977" s="98" t="s">
        <v>120</v>
      </c>
      <c r="C1977" s="99" t="s">
        <v>2180</v>
      </c>
      <c r="D1977" s="89" t="s">
        <v>2328</v>
      </c>
      <c r="E1977" s="224">
        <v>1</v>
      </c>
      <c r="F1977" s="349"/>
      <c r="G1977" s="210" t="s">
        <v>25</v>
      </c>
      <c r="H1977" s="209" t="s">
        <v>2333</v>
      </c>
      <c r="I1977" s="203" t="s">
        <v>2374</v>
      </c>
      <c r="J1977" s="225" t="s">
        <v>2375</v>
      </c>
      <c r="K1977" s="76" t="s">
        <v>2376</v>
      </c>
      <c r="L1977" s="10"/>
      <c r="M1977" s="10"/>
      <c r="N1977" s="89"/>
      <c r="O1977" s="114"/>
    </row>
    <row r="1978" spans="1:15" ht="16.5" customHeight="1">
      <c r="A1978" s="98" t="s">
        <v>122</v>
      </c>
      <c r="B1978" s="98" t="s">
        <v>123</v>
      </c>
      <c r="C1978" s="99" t="s">
        <v>2180</v>
      </c>
      <c r="D1978" s="89" t="s">
        <v>2328</v>
      </c>
      <c r="E1978" s="224">
        <v>1</v>
      </c>
      <c r="F1978" s="349"/>
      <c r="G1978" s="210" t="s">
        <v>25</v>
      </c>
      <c r="H1978" s="209" t="s">
        <v>2333</v>
      </c>
      <c r="I1978" s="203" t="s">
        <v>2377</v>
      </c>
      <c r="J1978" s="10" t="s">
        <v>2378</v>
      </c>
      <c r="K1978" s="10" t="s">
        <v>2322</v>
      </c>
      <c r="L1978" s="10"/>
      <c r="M1978" s="10"/>
      <c r="N1978" s="89"/>
      <c r="O1978" s="114"/>
    </row>
    <row r="1979" spans="1:15" ht="16.5" customHeight="1">
      <c r="A1979" s="98" t="s">
        <v>125</v>
      </c>
      <c r="B1979" s="98" t="s">
        <v>126</v>
      </c>
      <c r="C1979" s="99" t="s">
        <v>2180</v>
      </c>
      <c r="D1979" s="89" t="s">
        <v>2328</v>
      </c>
      <c r="E1979" s="224">
        <v>1</v>
      </c>
      <c r="F1979" s="349"/>
      <c r="G1979" s="210" t="s">
        <v>25</v>
      </c>
      <c r="H1979" s="209" t="s">
        <v>2333</v>
      </c>
      <c r="I1979" s="203" t="s">
        <v>2379</v>
      </c>
      <c r="J1979" s="10" t="s">
        <v>2380</v>
      </c>
      <c r="K1979" s="10" t="s">
        <v>2381</v>
      </c>
      <c r="L1979" s="10"/>
      <c r="M1979" s="10"/>
      <c r="N1979" s="89"/>
      <c r="O1979" s="114"/>
    </row>
    <row r="1980" spans="1:15" ht="16.5" customHeight="1">
      <c r="A1980" s="98" t="s">
        <v>127</v>
      </c>
      <c r="B1980" s="98" t="s">
        <v>128</v>
      </c>
      <c r="C1980" s="99" t="s">
        <v>2180</v>
      </c>
      <c r="D1980" s="89" t="s">
        <v>2328</v>
      </c>
      <c r="E1980" s="224">
        <v>0</v>
      </c>
      <c r="F1980" s="349"/>
      <c r="G1980" s="210" t="s">
        <v>11</v>
      </c>
      <c r="H1980" s="209" t="s">
        <v>2329</v>
      </c>
      <c r="I1980" s="203"/>
      <c r="J1980" s="10" t="s">
        <v>2382</v>
      </c>
      <c r="K1980" s="10" t="s">
        <v>1927</v>
      </c>
      <c r="L1980" s="10" t="s">
        <v>1016</v>
      </c>
      <c r="M1980" s="10"/>
      <c r="N1980" s="89"/>
      <c r="O1980" s="114"/>
    </row>
    <row r="1981" spans="1:15" ht="16.5" customHeight="1">
      <c r="A1981" s="98" t="s">
        <v>129</v>
      </c>
      <c r="B1981" s="98" t="s">
        <v>130</v>
      </c>
      <c r="C1981" s="99" t="s">
        <v>2180</v>
      </c>
      <c r="D1981" s="89" t="s">
        <v>2328</v>
      </c>
      <c r="E1981" s="224">
        <v>0</v>
      </c>
      <c r="F1981" s="349"/>
      <c r="G1981" s="210" t="s">
        <v>11</v>
      </c>
      <c r="H1981" s="209" t="s">
        <v>2329</v>
      </c>
      <c r="I1981" s="203"/>
      <c r="J1981" s="10" t="s">
        <v>1927</v>
      </c>
      <c r="K1981" s="10" t="s">
        <v>1016</v>
      </c>
      <c r="L1981" s="10"/>
      <c r="M1981" s="10"/>
      <c r="N1981" s="89"/>
      <c r="O1981" s="114"/>
    </row>
    <row r="1982" spans="1:15" ht="16.5" customHeight="1">
      <c r="A1982" s="98" t="s">
        <v>132</v>
      </c>
      <c r="B1982" s="98" t="s">
        <v>133</v>
      </c>
      <c r="C1982" s="99" t="s">
        <v>2180</v>
      </c>
      <c r="D1982" s="89" t="s">
        <v>2328</v>
      </c>
      <c r="E1982" s="224">
        <v>1</v>
      </c>
      <c r="F1982" s="349"/>
      <c r="G1982" s="210" t="s">
        <v>25</v>
      </c>
      <c r="H1982" s="209" t="s">
        <v>2333</v>
      </c>
      <c r="I1982" s="210" t="s">
        <v>2383</v>
      </c>
      <c r="J1982" s="10" t="s">
        <v>2384</v>
      </c>
      <c r="K1982" s="10" t="s">
        <v>1927</v>
      </c>
      <c r="L1982" s="203" t="s">
        <v>1016</v>
      </c>
      <c r="M1982" s="203"/>
      <c r="N1982" s="89"/>
      <c r="O1982" s="114"/>
    </row>
    <row r="1983" spans="1:15" ht="16.5" customHeight="1">
      <c r="A1983" s="98" t="s">
        <v>134</v>
      </c>
      <c r="B1983" s="98" t="s">
        <v>135</v>
      </c>
      <c r="C1983" s="99" t="s">
        <v>2180</v>
      </c>
      <c r="D1983" s="89" t="s">
        <v>2328</v>
      </c>
      <c r="E1983" s="224">
        <v>0</v>
      </c>
      <c r="F1983" s="349"/>
      <c r="G1983" s="210" t="s">
        <v>11</v>
      </c>
      <c r="H1983" s="209" t="s">
        <v>2329</v>
      </c>
      <c r="I1983" s="203"/>
      <c r="J1983" s="10" t="s">
        <v>1927</v>
      </c>
      <c r="K1983" s="10" t="s">
        <v>1016</v>
      </c>
      <c r="L1983" s="89"/>
      <c r="M1983" s="10"/>
      <c r="N1983" s="89"/>
      <c r="O1983" s="114"/>
    </row>
    <row r="1984" spans="1:15" ht="16.5" customHeight="1">
      <c r="A1984" s="98" t="s">
        <v>139</v>
      </c>
      <c r="B1984" s="98" t="s">
        <v>140</v>
      </c>
      <c r="C1984" s="99" t="s">
        <v>2180</v>
      </c>
      <c r="D1984" s="89" t="s">
        <v>2328</v>
      </c>
      <c r="E1984" s="224">
        <v>0</v>
      </c>
      <c r="F1984" s="349" t="s">
        <v>815</v>
      </c>
      <c r="G1984" s="210" t="s">
        <v>11</v>
      </c>
      <c r="H1984" s="209" t="s">
        <v>2341</v>
      </c>
      <c r="I1984" s="203"/>
      <c r="J1984" s="10"/>
      <c r="K1984" s="10"/>
      <c r="L1984" s="10"/>
      <c r="M1984" s="10"/>
      <c r="N1984" s="89"/>
      <c r="O1984" s="114"/>
    </row>
    <row r="1985" spans="1:15" ht="16.5" customHeight="1">
      <c r="A1985" s="98" t="s">
        <v>141</v>
      </c>
      <c r="B1985" s="98" t="s">
        <v>142</v>
      </c>
      <c r="C1985" s="99" t="s">
        <v>2180</v>
      </c>
      <c r="D1985" s="89" t="s">
        <v>2328</v>
      </c>
      <c r="E1985" s="224">
        <v>1</v>
      </c>
      <c r="F1985" s="349"/>
      <c r="G1985" s="210" t="s">
        <v>25</v>
      </c>
      <c r="H1985" s="209" t="s">
        <v>2333</v>
      </c>
      <c r="I1985" s="203" t="s">
        <v>2385</v>
      </c>
      <c r="J1985" s="10" t="s">
        <v>2386</v>
      </c>
      <c r="K1985" s="10" t="s">
        <v>2387</v>
      </c>
      <c r="L1985" s="10"/>
      <c r="M1985" s="10"/>
      <c r="N1985" s="89"/>
      <c r="O1985" s="114"/>
    </row>
    <row r="1986" spans="1:15" ht="16.5" customHeight="1">
      <c r="A1986" s="98" t="s">
        <v>144</v>
      </c>
      <c r="B1986" s="98" t="s">
        <v>145</v>
      </c>
      <c r="C1986" s="99" t="s">
        <v>2180</v>
      </c>
      <c r="D1986" s="89" t="s">
        <v>2328</v>
      </c>
      <c r="E1986" s="224">
        <v>1</v>
      </c>
      <c r="F1986" s="349"/>
      <c r="G1986" s="210" t="s">
        <v>25</v>
      </c>
      <c r="H1986" s="209" t="s">
        <v>2333</v>
      </c>
      <c r="I1986" s="203" t="s">
        <v>2388</v>
      </c>
      <c r="J1986" s="10" t="s">
        <v>2389</v>
      </c>
      <c r="K1986" s="10" t="s">
        <v>2390</v>
      </c>
      <c r="L1986" s="10"/>
      <c r="M1986" s="10"/>
      <c r="N1986" s="89"/>
      <c r="O1986" s="114"/>
    </row>
    <row r="1987" spans="1:15" ht="16.5" customHeight="1">
      <c r="A1987" s="98" t="s">
        <v>147</v>
      </c>
      <c r="B1987" s="98" t="s">
        <v>148</v>
      </c>
      <c r="C1987" s="99" t="s">
        <v>2180</v>
      </c>
      <c r="D1987" s="89" t="s">
        <v>2328</v>
      </c>
      <c r="E1987" s="224">
        <v>1</v>
      </c>
      <c r="F1987" s="349"/>
      <c r="G1987" s="210" t="s">
        <v>25</v>
      </c>
      <c r="H1987" s="209" t="s">
        <v>2333</v>
      </c>
      <c r="I1987" s="203" t="s">
        <v>2391</v>
      </c>
      <c r="J1987" s="10" t="s">
        <v>2277</v>
      </c>
      <c r="K1987" s="10" t="s">
        <v>1990</v>
      </c>
      <c r="L1987" s="10"/>
      <c r="M1987" s="10"/>
      <c r="N1987" s="89"/>
      <c r="O1987" s="114"/>
    </row>
    <row r="1988" spans="1:15" ht="16.5" customHeight="1">
      <c r="A1988" s="98" t="s">
        <v>151</v>
      </c>
      <c r="B1988" s="98" t="s">
        <v>152</v>
      </c>
      <c r="C1988" s="99" t="s">
        <v>2180</v>
      </c>
      <c r="D1988" s="89" t="s">
        <v>2328</v>
      </c>
      <c r="E1988" s="224">
        <v>1</v>
      </c>
      <c r="F1988" s="349"/>
      <c r="G1988" s="210" t="s">
        <v>25</v>
      </c>
      <c r="H1988" s="209" t="s">
        <v>2333</v>
      </c>
      <c r="I1988" s="203" t="s">
        <v>2392</v>
      </c>
      <c r="J1988" s="10" t="s">
        <v>1927</v>
      </c>
      <c r="K1988" s="10" t="s">
        <v>2279</v>
      </c>
      <c r="L1988" s="10"/>
      <c r="M1988" s="10"/>
      <c r="N1988" s="89"/>
      <c r="O1988" s="114"/>
    </row>
    <row r="1989" spans="1:15" ht="16.5" customHeight="1">
      <c r="A1989" s="98" t="s">
        <v>153</v>
      </c>
      <c r="B1989" s="98" t="s">
        <v>154</v>
      </c>
      <c r="C1989" s="99" t="s">
        <v>2180</v>
      </c>
      <c r="D1989" s="89" t="s">
        <v>2328</v>
      </c>
      <c r="E1989" s="224">
        <v>0</v>
      </c>
      <c r="F1989" s="349"/>
      <c r="G1989" s="210" t="s">
        <v>11</v>
      </c>
      <c r="H1989" s="209" t="s">
        <v>2329</v>
      </c>
      <c r="I1989" s="203"/>
      <c r="J1989" s="10" t="s">
        <v>1927</v>
      </c>
      <c r="K1989" s="10" t="s">
        <v>1016</v>
      </c>
      <c r="L1989" s="10"/>
      <c r="M1989" s="10"/>
      <c r="N1989" s="89"/>
      <c r="O1989" s="114"/>
    </row>
    <row r="1990" spans="1:15" ht="16.5" customHeight="1">
      <c r="A1990" s="98" t="s">
        <v>156</v>
      </c>
      <c r="B1990" s="98" t="s">
        <v>157</v>
      </c>
      <c r="C1990" s="99" t="s">
        <v>2180</v>
      </c>
      <c r="D1990" s="89" t="s">
        <v>2328</v>
      </c>
      <c r="E1990" s="224">
        <v>0</v>
      </c>
      <c r="F1990" s="349"/>
      <c r="G1990" s="210" t="s">
        <v>11</v>
      </c>
      <c r="H1990" s="209" t="s">
        <v>2329</v>
      </c>
      <c r="I1990" s="210"/>
      <c r="J1990" s="10" t="s">
        <v>1927</v>
      </c>
      <c r="K1990" s="10" t="s">
        <v>1016</v>
      </c>
      <c r="L1990" s="10"/>
      <c r="M1990" s="10"/>
      <c r="N1990" s="89"/>
      <c r="O1990" s="114"/>
    </row>
    <row r="1991" spans="1:15" ht="16.5" customHeight="1">
      <c r="A1991" s="87" t="s">
        <v>2</v>
      </c>
      <c r="B1991" s="87" t="s">
        <v>3</v>
      </c>
      <c r="C1991" s="99" t="s">
        <v>2180</v>
      </c>
      <c r="D1991" s="219" t="s">
        <v>2393</v>
      </c>
      <c r="E1991" s="333">
        <v>0</v>
      </c>
      <c r="F1991" s="352"/>
      <c r="G1991" s="206" t="s">
        <v>11</v>
      </c>
      <c r="H1991" s="205" t="s">
        <v>2394</v>
      </c>
      <c r="I1991" s="222"/>
      <c r="J1991" s="9" t="s">
        <v>1927</v>
      </c>
      <c r="K1991" s="9"/>
      <c r="L1991" s="9"/>
      <c r="M1991" s="9"/>
      <c r="N1991" s="92"/>
      <c r="O1991" s="207"/>
    </row>
    <row r="1992" spans="1:15" ht="16.5" customHeight="1">
      <c r="A1992" s="98" t="s">
        <v>12</v>
      </c>
      <c r="B1992" s="98" t="s">
        <v>13</v>
      </c>
      <c r="C1992" s="99" t="s">
        <v>2180</v>
      </c>
      <c r="D1992" s="89" t="s">
        <v>2393</v>
      </c>
      <c r="E1992" s="335">
        <v>0</v>
      </c>
      <c r="F1992" s="353"/>
      <c r="G1992" s="210" t="s">
        <v>11</v>
      </c>
      <c r="H1992" s="209" t="s">
        <v>2394</v>
      </c>
      <c r="I1992" s="203"/>
      <c r="J1992" s="10" t="s">
        <v>1927</v>
      </c>
      <c r="K1992" s="10"/>
      <c r="L1992" s="10"/>
      <c r="M1992" s="10"/>
      <c r="N1992" s="89"/>
      <c r="O1992" s="114"/>
    </row>
    <row r="1993" spans="1:15" ht="16.5" customHeight="1">
      <c r="A1993" s="98" t="s">
        <v>14</v>
      </c>
      <c r="B1993" s="98" t="s">
        <v>15</v>
      </c>
      <c r="C1993" s="99" t="s">
        <v>2180</v>
      </c>
      <c r="D1993" s="89" t="s">
        <v>2393</v>
      </c>
      <c r="E1993" s="335">
        <v>0</v>
      </c>
      <c r="F1993" s="353"/>
      <c r="G1993" s="210" t="s">
        <v>11</v>
      </c>
      <c r="H1993" s="209" t="s">
        <v>2394</v>
      </c>
      <c r="I1993" s="203"/>
      <c r="J1993" s="10" t="s">
        <v>1927</v>
      </c>
      <c r="K1993" s="10"/>
      <c r="L1993" s="10"/>
      <c r="M1993" s="10"/>
      <c r="N1993" s="89"/>
      <c r="O1993" s="114"/>
    </row>
    <row r="1994" spans="1:15" ht="16.5" customHeight="1">
      <c r="A1994" s="98" t="s">
        <v>16</v>
      </c>
      <c r="B1994" s="98" t="s">
        <v>17</v>
      </c>
      <c r="C1994" s="99" t="s">
        <v>2180</v>
      </c>
      <c r="D1994" s="89" t="s">
        <v>2393</v>
      </c>
      <c r="E1994" s="335">
        <v>0</v>
      </c>
      <c r="F1994" s="353"/>
      <c r="G1994" s="210" t="s">
        <v>11</v>
      </c>
      <c r="H1994" s="209" t="s">
        <v>2394</v>
      </c>
      <c r="I1994" s="203"/>
      <c r="J1994" s="10" t="s">
        <v>1927</v>
      </c>
      <c r="K1994" s="10"/>
      <c r="L1994" s="10"/>
      <c r="M1994" s="10"/>
      <c r="N1994" s="89"/>
      <c r="O1994" s="114"/>
    </row>
    <row r="1995" spans="1:15" ht="16.5" customHeight="1">
      <c r="A1995" s="98" t="s">
        <v>18</v>
      </c>
      <c r="B1995" s="98" t="s">
        <v>19</v>
      </c>
      <c r="C1995" s="99" t="s">
        <v>2180</v>
      </c>
      <c r="D1995" s="89" t="s">
        <v>2393</v>
      </c>
      <c r="E1995" s="224">
        <v>1</v>
      </c>
      <c r="F1995" s="353"/>
      <c r="G1995" s="210" t="s">
        <v>25</v>
      </c>
      <c r="H1995" s="209" t="s">
        <v>2397</v>
      </c>
      <c r="I1995" s="203" t="s">
        <v>2395</v>
      </c>
      <c r="J1995" s="10" t="s">
        <v>2396</v>
      </c>
      <c r="K1995" s="10"/>
      <c r="L1995" s="10"/>
      <c r="M1995" s="10"/>
      <c r="N1995" s="89"/>
      <c r="O1995" s="114"/>
    </row>
    <row r="1996" spans="1:15" ht="16.5" customHeight="1">
      <c r="A1996" s="98" t="s">
        <v>20</v>
      </c>
      <c r="B1996" s="98" t="s">
        <v>21</v>
      </c>
      <c r="C1996" s="99" t="s">
        <v>2180</v>
      </c>
      <c r="D1996" s="89" t="s">
        <v>2393</v>
      </c>
      <c r="E1996" s="335">
        <v>1</v>
      </c>
      <c r="F1996" s="354"/>
      <c r="G1996" s="210" t="s">
        <v>25</v>
      </c>
      <c r="H1996" s="209" t="s">
        <v>2397</v>
      </c>
      <c r="I1996" s="203" t="s">
        <v>2398</v>
      </c>
      <c r="J1996" s="10" t="s">
        <v>2399</v>
      </c>
      <c r="K1996" s="10" t="s">
        <v>2400</v>
      </c>
      <c r="L1996" s="10"/>
      <c r="M1996" s="10"/>
      <c r="N1996" s="89"/>
      <c r="O1996" s="114"/>
    </row>
    <row r="1997" spans="1:15" ht="16.5" customHeight="1">
      <c r="A1997" s="98" t="s">
        <v>26</v>
      </c>
      <c r="B1997" s="98" t="s">
        <v>27</v>
      </c>
      <c r="C1997" s="99" t="s">
        <v>2180</v>
      </c>
      <c r="D1997" s="89" t="s">
        <v>2393</v>
      </c>
      <c r="E1997" s="335">
        <v>1</v>
      </c>
      <c r="F1997" s="354"/>
      <c r="G1997" s="210" t="s">
        <v>25</v>
      </c>
      <c r="H1997" s="209" t="s">
        <v>2397</v>
      </c>
      <c r="I1997" s="203" t="s">
        <v>2401</v>
      </c>
      <c r="J1997" s="10" t="s">
        <v>2402</v>
      </c>
      <c r="K1997" s="10" t="s">
        <v>2403</v>
      </c>
      <c r="L1997" s="10" t="s">
        <v>2193</v>
      </c>
      <c r="M1997" s="10"/>
      <c r="N1997" s="89"/>
      <c r="O1997" s="114"/>
    </row>
    <row r="1998" spans="1:15" ht="16.5" customHeight="1">
      <c r="A1998" s="98" t="s">
        <v>29</v>
      </c>
      <c r="B1998" s="98" t="s">
        <v>30</v>
      </c>
      <c r="C1998" s="99" t="s">
        <v>2180</v>
      </c>
      <c r="D1998" s="89" t="s">
        <v>2393</v>
      </c>
      <c r="E1998" s="335">
        <v>1</v>
      </c>
      <c r="F1998" s="354"/>
      <c r="G1998" s="210" t="s">
        <v>25</v>
      </c>
      <c r="H1998" s="209" t="s">
        <v>2397</v>
      </c>
      <c r="I1998" s="203" t="s">
        <v>2404</v>
      </c>
      <c r="J1998" s="10" t="s">
        <v>2340</v>
      </c>
      <c r="K1998" s="10" t="s">
        <v>2405</v>
      </c>
      <c r="L1998" s="10" t="s">
        <v>2406</v>
      </c>
      <c r="M1998" s="10"/>
      <c r="N1998" s="89"/>
      <c r="O1998" s="114"/>
    </row>
    <row r="1999" spans="1:15" ht="16.5" customHeight="1">
      <c r="A1999" s="98" t="s">
        <v>32</v>
      </c>
      <c r="B1999" s="98" t="s">
        <v>33</v>
      </c>
      <c r="C1999" s="99" t="s">
        <v>2180</v>
      </c>
      <c r="D1999" s="89" t="s">
        <v>2393</v>
      </c>
      <c r="E1999" s="335">
        <v>1</v>
      </c>
      <c r="F1999" s="354"/>
      <c r="G1999" s="210" t="s">
        <v>25</v>
      </c>
      <c r="H1999" s="209" t="s">
        <v>2397</v>
      </c>
      <c r="I1999" s="203" t="s">
        <v>2407</v>
      </c>
      <c r="J1999" s="10" t="s">
        <v>2408</v>
      </c>
      <c r="K1999" s="10"/>
      <c r="L1999" s="10"/>
      <c r="M1999" s="10"/>
      <c r="N1999" s="89"/>
      <c r="O1999" s="114"/>
    </row>
    <row r="2000" spans="1:15" ht="16.5" customHeight="1">
      <c r="A2000" s="98" t="s">
        <v>34</v>
      </c>
      <c r="B2000" s="98" t="s">
        <v>35</v>
      </c>
      <c r="C2000" s="99" t="s">
        <v>2180</v>
      </c>
      <c r="D2000" s="89" t="s">
        <v>2393</v>
      </c>
      <c r="E2000" s="224">
        <v>0</v>
      </c>
      <c r="F2000" s="354"/>
      <c r="G2000" s="210" t="s">
        <v>11</v>
      </c>
      <c r="H2000" s="209" t="s">
        <v>2394</v>
      </c>
      <c r="I2000" s="203"/>
      <c r="J2000" s="10" t="s">
        <v>2409</v>
      </c>
      <c r="K2000" s="10" t="s">
        <v>2410</v>
      </c>
      <c r="L2000" s="89"/>
      <c r="M2000" s="10"/>
      <c r="N2000" s="89"/>
      <c r="O2000" s="114"/>
    </row>
    <row r="2001" spans="1:15" ht="16.5" customHeight="1">
      <c r="A2001" s="98" t="s">
        <v>37</v>
      </c>
      <c r="B2001" s="98" t="s">
        <v>38</v>
      </c>
      <c r="C2001" s="99" t="s">
        <v>2180</v>
      </c>
      <c r="D2001" s="89" t="s">
        <v>2393</v>
      </c>
      <c r="E2001" s="335">
        <v>1</v>
      </c>
      <c r="F2001" s="354"/>
      <c r="G2001" s="210" t="s">
        <v>25</v>
      </c>
      <c r="H2001" s="209" t="s">
        <v>2397</v>
      </c>
      <c r="I2001" s="203" t="s">
        <v>2411</v>
      </c>
      <c r="J2001" s="10" t="s">
        <v>2412</v>
      </c>
      <c r="K2001" s="10" t="s">
        <v>2413</v>
      </c>
      <c r="L2001" s="10"/>
      <c r="M2001" s="10"/>
      <c r="N2001" s="89"/>
      <c r="O2001" s="114"/>
    </row>
    <row r="2002" spans="1:15" ht="16.5" customHeight="1">
      <c r="A2002" s="98" t="s">
        <v>42</v>
      </c>
      <c r="B2002" s="98" t="s">
        <v>43</v>
      </c>
      <c r="C2002" s="99" t="s">
        <v>2180</v>
      </c>
      <c r="D2002" s="89" t="s">
        <v>2393</v>
      </c>
      <c r="E2002" s="335">
        <v>0</v>
      </c>
      <c r="F2002" s="353"/>
      <c r="G2002" s="210" t="s">
        <v>11</v>
      </c>
      <c r="H2002" s="209" t="s">
        <v>2394</v>
      </c>
      <c r="I2002" s="203"/>
      <c r="J2002" s="10" t="s">
        <v>1927</v>
      </c>
      <c r="K2002" s="10"/>
      <c r="L2002" s="10"/>
      <c r="M2002" s="10"/>
      <c r="N2002" s="89"/>
      <c r="O2002" s="114"/>
    </row>
    <row r="2003" spans="1:15" ht="16.5" customHeight="1">
      <c r="A2003" s="98" t="s">
        <v>45</v>
      </c>
      <c r="B2003" s="98" t="s">
        <v>46</v>
      </c>
      <c r="C2003" s="99" t="s">
        <v>2180</v>
      </c>
      <c r="D2003" s="89" t="s">
        <v>2393</v>
      </c>
      <c r="E2003" s="335">
        <v>1</v>
      </c>
      <c r="F2003" s="354"/>
      <c r="G2003" s="210" t="s">
        <v>25</v>
      </c>
      <c r="H2003" s="209" t="s">
        <v>2397</v>
      </c>
      <c r="I2003" s="203" t="s">
        <v>2414</v>
      </c>
      <c r="J2003" s="10" t="s">
        <v>2415</v>
      </c>
      <c r="K2003" s="10"/>
      <c r="L2003" s="10"/>
      <c r="M2003" s="10"/>
      <c r="N2003" s="89"/>
      <c r="O2003" s="114"/>
    </row>
    <row r="2004" spans="1:15" ht="16.5" customHeight="1">
      <c r="A2004" s="98" t="s">
        <v>47</v>
      </c>
      <c r="B2004" s="98" t="s">
        <v>48</v>
      </c>
      <c r="C2004" s="99" t="s">
        <v>2180</v>
      </c>
      <c r="D2004" s="89" t="s">
        <v>2393</v>
      </c>
      <c r="E2004" s="335">
        <v>1</v>
      </c>
      <c r="F2004" s="354"/>
      <c r="G2004" s="210" t="s">
        <v>25</v>
      </c>
      <c r="H2004" s="209" t="s">
        <v>2397</v>
      </c>
      <c r="I2004" s="203" t="s">
        <v>2416</v>
      </c>
      <c r="J2004" s="10" t="s">
        <v>1948</v>
      </c>
      <c r="K2004" s="10" t="s">
        <v>2417</v>
      </c>
      <c r="L2004" s="10" t="s">
        <v>2418</v>
      </c>
      <c r="M2004" s="10"/>
      <c r="N2004" s="89"/>
      <c r="O2004" s="114"/>
    </row>
    <row r="2005" spans="1:15" ht="16.5" customHeight="1">
      <c r="A2005" s="98" t="s">
        <v>50</v>
      </c>
      <c r="B2005" s="98" t="s">
        <v>51</v>
      </c>
      <c r="C2005" s="99" t="s">
        <v>2180</v>
      </c>
      <c r="D2005" s="89" t="s">
        <v>2393</v>
      </c>
      <c r="E2005" s="335">
        <v>1</v>
      </c>
      <c r="F2005" s="354"/>
      <c r="G2005" s="210" t="s">
        <v>25</v>
      </c>
      <c r="H2005" s="209" t="s">
        <v>2397</v>
      </c>
      <c r="I2005" s="203" t="s">
        <v>2419</v>
      </c>
      <c r="J2005" s="10" t="s">
        <v>2420</v>
      </c>
      <c r="K2005" s="10" t="s">
        <v>2421</v>
      </c>
      <c r="L2005" s="10"/>
      <c r="M2005" s="10"/>
      <c r="N2005" s="89"/>
      <c r="O2005" s="114"/>
    </row>
    <row r="2006" spans="1:15" ht="16.5" customHeight="1">
      <c r="A2006" s="98" t="s">
        <v>53</v>
      </c>
      <c r="B2006" s="98" t="s">
        <v>54</v>
      </c>
      <c r="C2006" s="99" t="s">
        <v>2180</v>
      </c>
      <c r="D2006" s="89" t="s">
        <v>2393</v>
      </c>
      <c r="E2006" s="335">
        <v>0</v>
      </c>
      <c r="F2006" s="353"/>
      <c r="G2006" s="210" t="s">
        <v>11</v>
      </c>
      <c r="H2006" s="209" t="s">
        <v>2394</v>
      </c>
      <c r="I2006" s="203"/>
      <c r="J2006" s="10" t="s">
        <v>1927</v>
      </c>
      <c r="K2006" s="10" t="s">
        <v>1016</v>
      </c>
      <c r="L2006" s="10"/>
      <c r="M2006" s="10"/>
      <c r="N2006" s="89"/>
      <c r="O2006" s="114"/>
    </row>
    <row r="2007" spans="1:15" ht="16.5" customHeight="1">
      <c r="A2007" s="98" t="s">
        <v>55</v>
      </c>
      <c r="B2007" s="98" t="s">
        <v>56</v>
      </c>
      <c r="C2007" s="99" t="s">
        <v>2180</v>
      </c>
      <c r="D2007" s="89" t="s">
        <v>2393</v>
      </c>
      <c r="E2007" s="335">
        <v>0</v>
      </c>
      <c r="F2007" s="353"/>
      <c r="G2007" s="210" t="s">
        <v>11</v>
      </c>
      <c r="H2007" s="209" t="s">
        <v>2394</v>
      </c>
      <c r="I2007" s="203"/>
      <c r="J2007" s="10" t="s">
        <v>1927</v>
      </c>
      <c r="K2007" s="10" t="s">
        <v>1016</v>
      </c>
      <c r="L2007" s="10"/>
      <c r="M2007" s="10"/>
      <c r="N2007" s="89"/>
      <c r="O2007" s="114"/>
    </row>
    <row r="2008" spans="1:15" ht="16.5" customHeight="1">
      <c r="A2008" s="98" t="s">
        <v>57</v>
      </c>
      <c r="B2008" s="98" t="s">
        <v>58</v>
      </c>
      <c r="C2008" s="99" t="s">
        <v>2180</v>
      </c>
      <c r="D2008" s="89" t="s">
        <v>2393</v>
      </c>
      <c r="E2008" s="335">
        <v>0</v>
      </c>
      <c r="F2008" s="353"/>
      <c r="G2008" s="210" t="s">
        <v>11</v>
      </c>
      <c r="H2008" s="209" t="s">
        <v>2394</v>
      </c>
      <c r="I2008" s="203"/>
      <c r="J2008" s="10" t="s">
        <v>1927</v>
      </c>
      <c r="K2008" s="10" t="s">
        <v>1016</v>
      </c>
      <c r="L2008" s="10"/>
      <c r="M2008" s="10"/>
      <c r="N2008" s="89"/>
      <c r="O2008" s="114"/>
    </row>
    <row r="2009" spans="1:15" ht="16.5" customHeight="1">
      <c r="A2009" s="98" t="s">
        <v>61</v>
      </c>
      <c r="B2009" s="98" t="s">
        <v>62</v>
      </c>
      <c r="C2009" s="99" t="s">
        <v>2180</v>
      </c>
      <c r="D2009" s="89" t="s">
        <v>2393</v>
      </c>
      <c r="E2009" s="335">
        <v>0</v>
      </c>
      <c r="F2009" s="353"/>
      <c r="G2009" s="210" t="s">
        <v>11</v>
      </c>
      <c r="H2009" s="209" t="s">
        <v>2394</v>
      </c>
      <c r="I2009" s="203"/>
      <c r="J2009" s="10" t="s">
        <v>1927</v>
      </c>
      <c r="K2009" s="10" t="s">
        <v>1016</v>
      </c>
      <c r="L2009" s="10"/>
      <c r="M2009" s="10"/>
      <c r="N2009" s="89"/>
      <c r="O2009" s="114"/>
    </row>
    <row r="2010" spans="1:15" ht="16.5" customHeight="1">
      <c r="A2010" s="98" t="s">
        <v>63</v>
      </c>
      <c r="B2010" s="98" t="s">
        <v>64</v>
      </c>
      <c r="C2010" s="99" t="s">
        <v>2180</v>
      </c>
      <c r="D2010" s="89" t="s">
        <v>2393</v>
      </c>
      <c r="E2010" s="335">
        <v>1</v>
      </c>
      <c r="F2010" s="354"/>
      <c r="G2010" s="210" t="s">
        <v>25</v>
      </c>
      <c r="H2010" s="209" t="s">
        <v>2397</v>
      </c>
      <c r="I2010" s="203" t="s">
        <v>2422</v>
      </c>
      <c r="J2010" s="10" t="s">
        <v>2423</v>
      </c>
      <c r="K2010" s="10" t="s">
        <v>2424</v>
      </c>
      <c r="L2010" s="10" t="s">
        <v>1016</v>
      </c>
      <c r="M2010" s="10"/>
      <c r="N2010" s="89"/>
      <c r="O2010" s="114"/>
    </row>
    <row r="2011" spans="1:15" ht="16.5" customHeight="1">
      <c r="A2011" s="98" t="s">
        <v>67</v>
      </c>
      <c r="B2011" s="98" t="s">
        <v>68</v>
      </c>
      <c r="C2011" s="99" t="s">
        <v>2180</v>
      </c>
      <c r="D2011" s="89" t="s">
        <v>2393</v>
      </c>
      <c r="E2011" s="335">
        <v>1</v>
      </c>
      <c r="F2011" s="354"/>
      <c r="G2011" s="210" t="s">
        <v>25</v>
      </c>
      <c r="H2011" s="209" t="s">
        <v>2397</v>
      </c>
      <c r="I2011" s="203" t="s">
        <v>2425</v>
      </c>
      <c r="J2011" s="10" t="s">
        <v>2354</v>
      </c>
      <c r="K2011" s="10" t="s">
        <v>2426</v>
      </c>
      <c r="L2011" s="10" t="s">
        <v>2123</v>
      </c>
      <c r="M2011" s="10"/>
      <c r="N2011" s="89"/>
      <c r="O2011" s="114"/>
    </row>
    <row r="2012" spans="1:15" ht="16.5" customHeight="1">
      <c r="A2012" s="98" t="s">
        <v>71</v>
      </c>
      <c r="B2012" s="98" t="s">
        <v>72</v>
      </c>
      <c r="C2012" s="99" t="s">
        <v>2180</v>
      </c>
      <c r="D2012" s="89" t="s">
        <v>2393</v>
      </c>
      <c r="E2012" s="335">
        <v>0</v>
      </c>
      <c r="F2012" s="354"/>
      <c r="G2012" s="210" t="s">
        <v>11</v>
      </c>
      <c r="H2012" s="209" t="s">
        <v>2394</v>
      </c>
      <c r="I2012" s="203"/>
      <c r="J2012" s="10" t="s">
        <v>1927</v>
      </c>
      <c r="K2012" s="10" t="s">
        <v>1016</v>
      </c>
      <c r="L2012" s="10" t="s">
        <v>2427</v>
      </c>
      <c r="M2012" s="10" t="s">
        <v>2303</v>
      </c>
      <c r="N2012" s="10" t="s">
        <v>1016</v>
      </c>
      <c r="O2012" s="114"/>
    </row>
    <row r="2013" spans="1:15" ht="16.5" customHeight="1">
      <c r="A2013" s="98" t="s">
        <v>74</v>
      </c>
      <c r="B2013" s="98" t="s">
        <v>75</v>
      </c>
      <c r="C2013" s="99" t="s">
        <v>2180</v>
      </c>
      <c r="D2013" s="89" t="s">
        <v>2393</v>
      </c>
      <c r="E2013" s="335">
        <v>0</v>
      </c>
      <c r="F2013" s="354"/>
      <c r="G2013" s="210" t="s">
        <v>11</v>
      </c>
      <c r="H2013" s="209" t="s">
        <v>2394</v>
      </c>
      <c r="I2013" s="203"/>
      <c r="J2013" s="10" t="s">
        <v>1927</v>
      </c>
      <c r="K2013" s="10" t="s">
        <v>1016</v>
      </c>
      <c r="L2013" s="10"/>
      <c r="M2013" s="10"/>
      <c r="N2013" s="89"/>
      <c r="O2013" s="114"/>
    </row>
    <row r="2014" spans="1:15" ht="16.5" customHeight="1">
      <c r="A2014" s="98" t="s">
        <v>76</v>
      </c>
      <c r="B2014" s="98" t="s">
        <v>77</v>
      </c>
      <c r="C2014" s="99" t="s">
        <v>2180</v>
      </c>
      <c r="D2014" s="89" t="s">
        <v>2393</v>
      </c>
      <c r="E2014" s="335">
        <v>1</v>
      </c>
      <c r="F2014" s="354"/>
      <c r="G2014" s="210" t="s">
        <v>25</v>
      </c>
      <c r="H2014" s="209" t="s">
        <v>2397</v>
      </c>
      <c r="I2014" s="203" t="s">
        <v>2428</v>
      </c>
      <c r="J2014" s="10" t="s">
        <v>2429</v>
      </c>
      <c r="K2014" s="10" t="s">
        <v>1962</v>
      </c>
      <c r="L2014" s="10" t="s">
        <v>1016</v>
      </c>
      <c r="M2014" s="89"/>
      <c r="N2014" s="10"/>
      <c r="O2014" s="114"/>
    </row>
    <row r="2015" spans="1:15" ht="16.5" customHeight="1">
      <c r="A2015" s="98" t="s">
        <v>80</v>
      </c>
      <c r="B2015" s="98" t="s">
        <v>81</v>
      </c>
      <c r="C2015" s="99" t="s">
        <v>2180</v>
      </c>
      <c r="D2015" s="89" t="s">
        <v>2393</v>
      </c>
      <c r="E2015" s="335">
        <v>0</v>
      </c>
      <c r="F2015" s="353"/>
      <c r="G2015" s="210" t="s">
        <v>11</v>
      </c>
      <c r="H2015" s="209" t="s">
        <v>2394</v>
      </c>
      <c r="I2015" s="203"/>
      <c r="J2015" s="10" t="s">
        <v>1927</v>
      </c>
      <c r="K2015" s="10" t="s">
        <v>1016</v>
      </c>
      <c r="L2015" s="10"/>
      <c r="M2015" s="10"/>
      <c r="N2015" s="89"/>
      <c r="O2015" s="114"/>
    </row>
    <row r="2016" spans="1:15" ht="16.5" customHeight="1">
      <c r="A2016" s="98" t="s">
        <v>83</v>
      </c>
      <c r="B2016" s="98" t="s">
        <v>84</v>
      </c>
      <c r="C2016" s="99" t="s">
        <v>2180</v>
      </c>
      <c r="D2016" s="89" t="s">
        <v>2393</v>
      </c>
      <c r="E2016" s="335">
        <v>1</v>
      </c>
      <c r="F2016" s="354"/>
      <c r="G2016" s="210" t="s">
        <v>25</v>
      </c>
      <c r="H2016" s="209" t="s">
        <v>2397</v>
      </c>
      <c r="I2016" s="203" t="s">
        <v>2430</v>
      </c>
      <c r="J2016" s="10" t="s">
        <v>2431</v>
      </c>
      <c r="K2016" s="10" t="s">
        <v>2432</v>
      </c>
      <c r="L2016" s="10" t="s">
        <v>1016</v>
      </c>
      <c r="M2016" s="10"/>
      <c r="N2016" s="89"/>
      <c r="O2016" s="114"/>
    </row>
    <row r="2017" spans="1:15" ht="16.5" customHeight="1">
      <c r="A2017" s="98" t="s">
        <v>86</v>
      </c>
      <c r="B2017" s="98" t="s">
        <v>87</v>
      </c>
      <c r="C2017" s="99" t="s">
        <v>2180</v>
      </c>
      <c r="D2017" s="89" t="s">
        <v>2393</v>
      </c>
      <c r="E2017" s="335">
        <v>1</v>
      </c>
      <c r="F2017" s="354"/>
      <c r="G2017" s="210" t="s">
        <v>25</v>
      </c>
      <c r="H2017" s="209" t="s">
        <v>2397</v>
      </c>
      <c r="I2017" s="203" t="s">
        <v>2433</v>
      </c>
      <c r="J2017" s="10" t="s">
        <v>2434</v>
      </c>
      <c r="K2017" s="10" t="s">
        <v>2435</v>
      </c>
      <c r="L2017" s="10" t="s">
        <v>1016</v>
      </c>
      <c r="M2017" s="89"/>
      <c r="N2017" s="89"/>
      <c r="O2017" s="114"/>
    </row>
    <row r="2018" spans="1:15" ht="16.5" customHeight="1">
      <c r="A2018" s="98" t="s">
        <v>89</v>
      </c>
      <c r="B2018" s="98" t="s">
        <v>90</v>
      </c>
      <c r="C2018" s="99" t="s">
        <v>2180</v>
      </c>
      <c r="D2018" s="89" t="s">
        <v>2393</v>
      </c>
      <c r="E2018" s="335">
        <v>0</v>
      </c>
      <c r="F2018" s="353"/>
      <c r="G2018" s="210" t="s">
        <v>11</v>
      </c>
      <c r="H2018" s="209" t="s">
        <v>2394</v>
      </c>
      <c r="I2018" s="203"/>
      <c r="J2018" s="10" t="s">
        <v>1927</v>
      </c>
      <c r="K2018" s="10" t="s">
        <v>1016</v>
      </c>
      <c r="L2018" s="10"/>
      <c r="M2018" s="10"/>
      <c r="N2018" s="89"/>
      <c r="O2018" s="114"/>
    </row>
    <row r="2019" spans="1:15" ht="16.5" customHeight="1">
      <c r="A2019" s="98" t="s">
        <v>91</v>
      </c>
      <c r="B2019" s="98" t="s">
        <v>92</v>
      </c>
      <c r="C2019" s="99" t="s">
        <v>2180</v>
      </c>
      <c r="D2019" s="89" t="s">
        <v>2393</v>
      </c>
      <c r="E2019" s="335">
        <v>1</v>
      </c>
      <c r="F2019" s="354"/>
      <c r="G2019" s="210" t="s">
        <v>25</v>
      </c>
      <c r="H2019" s="209" t="s">
        <v>2397</v>
      </c>
      <c r="I2019" s="203" t="s">
        <v>2436</v>
      </c>
      <c r="J2019" s="10" t="s">
        <v>2437</v>
      </c>
      <c r="K2019" s="10" t="s">
        <v>2438</v>
      </c>
      <c r="L2019" s="10" t="s">
        <v>2439</v>
      </c>
      <c r="M2019" s="10" t="s">
        <v>2440</v>
      </c>
      <c r="N2019" s="225"/>
      <c r="O2019" s="103"/>
    </row>
    <row r="2020" spans="1:15" ht="16.5" customHeight="1">
      <c r="A2020" s="98" t="s">
        <v>94</v>
      </c>
      <c r="B2020" s="98" t="s">
        <v>95</v>
      </c>
      <c r="C2020" s="99" t="s">
        <v>2180</v>
      </c>
      <c r="D2020" s="89" t="s">
        <v>2393</v>
      </c>
      <c r="E2020" s="335">
        <v>1</v>
      </c>
      <c r="F2020" s="354"/>
      <c r="G2020" s="210" t="s">
        <v>25</v>
      </c>
      <c r="H2020" s="209" t="s">
        <v>2397</v>
      </c>
      <c r="I2020" s="203" t="s">
        <v>2441</v>
      </c>
      <c r="J2020" s="10" t="s">
        <v>2442</v>
      </c>
      <c r="K2020" s="10" t="s">
        <v>1016</v>
      </c>
      <c r="L2020" s="10"/>
      <c r="M2020" s="10"/>
      <c r="N2020" s="89"/>
      <c r="O2020" s="114"/>
    </row>
    <row r="2021" spans="1:15" ht="16.5" customHeight="1">
      <c r="A2021" s="98" t="s">
        <v>96</v>
      </c>
      <c r="B2021" s="98" t="s">
        <v>97</v>
      </c>
      <c r="C2021" s="99" t="s">
        <v>2180</v>
      </c>
      <c r="D2021" s="89" t="s">
        <v>2393</v>
      </c>
      <c r="E2021" s="335">
        <v>1</v>
      </c>
      <c r="F2021" s="354"/>
      <c r="G2021" s="210" t="s">
        <v>25</v>
      </c>
      <c r="H2021" s="209" t="s">
        <v>2397</v>
      </c>
      <c r="I2021" s="203" t="s">
        <v>2443</v>
      </c>
      <c r="J2021" s="10" t="s">
        <v>2444</v>
      </c>
      <c r="K2021" s="20" t="s">
        <v>2445</v>
      </c>
      <c r="L2021" s="20" t="s">
        <v>2446</v>
      </c>
      <c r="M2021" s="10" t="s">
        <v>1927</v>
      </c>
      <c r="N2021" s="10" t="s">
        <v>1016</v>
      </c>
      <c r="O2021" s="114"/>
    </row>
    <row r="2022" spans="1:15" ht="16.5" customHeight="1">
      <c r="A2022" s="98" t="s">
        <v>100</v>
      </c>
      <c r="B2022" s="98" t="s">
        <v>101</v>
      </c>
      <c r="C2022" s="99" t="s">
        <v>2180</v>
      </c>
      <c r="D2022" s="89" t="s">
        <v>2393</v>
      </c>
      <c r="E2022" s="335">
        <v>1</v>
      </c>
      <c r="F2022" s="354"/>
      <c r="G2022" s="210" t="s">
        <v>25</v>
      </c>
      <c r="H2022" s="209" t="s">
        <v>2397</v>
      </c>
      <c r="I2022" s="203" t="s">
        <v>2447</v>
      </c>
      <c r="J2022" s="10" t="s">
        <v>2448</v>
      </c>
      <c r="K2022" s="10" t="s">
        <v>2449</v>
      </c>
      <c r="L2022" s="10" t="s">
        <v>2450</v>
      </c>
      <c r="M2022" s="10"/>
      <c r="N2022" s="89"/>
      <c r="O2022" s="114"/>
    </row>
    <row r="2023" spans="1:15" ht="16.5" customHeight="1">
      <c r="A2023" s="98" t="s">
        <v>102</v>
      </c>
      <c r="B2023" s="98" t="s">
        <v>103</v>
      </c>
      <c r="C2023" s="99" t="s">
        <v>2180</v>
      </c>
      <c r="D2023" s="89" t="s">
        <v>2393</v>
      </c>
      <c r="E2023" s="335">
        <v>1</v>
      </c>
      <c r="F2023" s="354"/>
      <c r="G2023" s="210" t="s">
        <v>25</v>
      </c>
      <c r="H2023" s="209" t="s">
        <v>2397</v>
      </c>
      <c r="I2023" s="203" t="s">
        <v>2451</v>
      </c>
      <c r="J2023" s="10" t="s">
        <v>2452</v>
      </c>
      <c r="K2023" s="10" t="s">
        <v>2453</v>
      </c>
      <c r="L2023" s="10" t="s">
        <v>2454</v>
      </c>
      <c r="M2023" s="10" t="s">
        <v>1927</v>
      </c>
      <c r="N2023" s="10" t="s">
        <v>1016</v>
      </c>
      <c r="O2023" s="114"/>
    </row>
    <row r="2024" spans="1:15" ht="16.5" customHeight="1">
      <c r="A2024" s="98" t="s">
        <v>107</v>
      </c>
      <c r="B2024" s="98" t="s">
        <v>108</v>
      </c>
      <c r="C2024" s="99" t="s">
        <v>2180</v>
      </c>
      <c r="D2024" s="89" t="s">
        <v>2393</v>
      </c>
      <c r="E2024" s="335">
        <v>1</v>
      </c>
      <c r="F2024" s="354"/>
      <c r="G2024" s="210" t="s">
        <v>25</v>
      </c>
      <c r="H2024" s="209" t="s">
        <v>2397</v>
      </c>
      <c r="I2024" s="203" t="s">
        <v>2455</v>
      </c>
      <c r="J2024" s="10" t="s">
        <v>2250</v>
      </c>
      <c r="K2024" s="10" t="s">
        <v>1927</v>
      </c>
      <c r="L2024" s="10" t="s">
        <v>1016</v>
      </c>
      <c r="M2024" s="10"/>
      <c r="N2024" s="225"/>
      <c r="O2024" s="103"/>
    </row>
    <row r="2025" spans="1:15" ht="16.5" customHeight="1">
      <c r="A2025" s="98" t="s">
        <v>110</v>
      </c>
      <c r="B2025" s="98" t="s">
        <v>111</v>
      </c>
      <c r="C2025" s="99" t="s">
        <v>2180</v>
      </c>
      <c r="D2025" s="89" t="s">
        <v>2393</v>
      </c>
      <c r="E2025" s="335">
        <v>0</v>
      </c>
      <c r="F2025" s="353"/>
      <c r="G2025" s="210" t="s">
        <v>11</v>
      </c>
      <c r="H2025" s="209" t="s">
        <v>2394</v>
      </c>
      <c r="I2025" s="203"/>
      <c r="J2025" s="10" t="s">
        <v>1927</v>
      </c>
      <c r="K2025" s="10" t="s">
        <v>1016</v>
      </c>
      <c r="L2025" s="89"/>
      <c r="M2025" s="10"/>
      <c r="N2025" s="89"/>
      <c r="O2025" s="114"/>
    </row>
    <row r="2026" spans="1:15" ht="16.5" customHeight="1">
      <c r="A2026" s="98" t="s">
        <v>112</v>
      </c>
      <c r="B2026" s="98" t="s">
        <v>113</v>
      </c>
      <c r="C2026" s="99" t="s">
        <v>2180</v>
      </c>
      <c r="D2026" s="89" t="s">
        <v>2393</v>
      </c>
      <c r="E2026" s="335">
        <v>1</v>
      </c>
      <c r="F2026" s="354"/>
      <c r="G2026" s="210" t="s">
        <v>25</v>
      </c>
      <c r="H2026" s="209" t="s">
        <v>2397</v>
      </c>
      <c r="I2026" s="203" t="s">
        <v>2456</v>
      </c>
      <c r="J2026" s="10" t="s">
        <v>2457</v>
      </c>
      <c r="K2026" s="10" t="s">
        <v>2458</v>
      </c>
      <c r="L2026" s="10" t="s">
        <v>1016</v>
      </c>
      <c r="M2026" s="89"/>
      <c r="N2026" s="89"/>
      <c r="O2026" s="114"/>
    </row>
    <row r="2027" spans="1:15" ht="16.5" customHeight="1">
      <c r="A2027" s="98" t="s">
        <v>116</v>
      </c>
      <c r="B2027" s="98" t="s">
        <v>117</v>
      </c>
      <c r="C2027" s="99" t="s">
        <v>2180</v>
      </c>
      <c r="D2027" s="89" t="s">
        <v>2393</v>
      </c>
      <c r="E2027" s="335">
        <v>0</v>
      </c>
      <c r="F2027" s="353"/>
      <c r="G2027" s="210" t="s">
        <v>11</v>
      </c>
      <c r="H2027" s="209" t="s">
        <v>2394</v>
      </c>
      <c r="I2027" s="210" t="s">
        <v>2459</v>
      </c>
      <c r="J2027" s="10" t="s">
        <v>2460</v>
      </c>
      <c r="K2027" s="10" t="s">
        <v>1927</v>
      </c>
      <c r="L2027" s="10" t="s">
        <v>1016</v>
      </c>
      <c r="M2027" s="10"/>
      <c r="N2027" s="89"/>
      <c r="O2027" s="114"/>
    </row>
    <row r="2028" spans="1:15" ht="16.5" customHeight="1">
      <c r="A2028" s="98" t="s">
        <v>119</v>
      </c>
      <c r="B2028" s="98" t="s">
        <v>120</v>
      </c>
      <c r="C2028" s="99" t="s">
        <v>2180</v>
      </c>
      <c r="D2028" s="89" t="s">
        <v>2393</v>
      </c>
      <c r="E2028" s="335">
        <v>1</v>
      </c>
      <c r="F2028" s="354"/>
      <c r="G2028" s="210" t="s">
        <v>25</v>
      </c>
      <c r="H2028" s="209" t="s">
        <v>2397</v>
      </c>
      <c r="I2028" s="203" t="s">
        <v>2461</v>
      </c>
      <c r="J2028" s="10" t="s">
        <v>2462</v>
      </c>
      <c r="K2028" s="10" t="s">
        <v>2463</v>
      </c>
      <c r="L2028" s="89"/>
      <c r="M2028" s="10"/>
      <c r="N2028" s="89"/>
      <c r="O2028" s="114"/>
    </row>
    <row r="2029" spans="1:15" ht="16.5" customHeight="1">
      <c r="A2029" s="98" t="s">
        <v>122</v>
      </c>
      <c r="B2029" s="98" t="s">
        <v>123</v>
      </c>
      <c r="C2029" s="99" t="s">
        <v>2180</v>
      </c>
      <c r="D2029" s="89" t="s">
        <v>2393</v>
      </c>
      <c r="E2029" s="335">
        <v>1</v>
      </c>
      <c r="F2029" s="354"/>
      <c r="G2029" s="210" t="s">
        <v>25</v>
      </c>
      <c r="H2029" s="209" t="s">
        <v>2397</v>
      </c>
      <c r="I2029" s="203" t="s">
        <v>2464</v>
      </c>
      <c r="J2029" s="10" t="s">
        <v>1016</v>
      </c>
      <c r="K2029" s="10" t="s">
        <v>2465</v>
      </c>
      <c r="L2029" s="10" t="s">
        <v>2466</v>
      </c>
      <c r="M2029" s="10"/>
      <c r="N2029" s="89"/>
      <c r="O2029" s="114"/>
    </row>
    <row r="2030" spans="1:15" ht="16.5" customHeight="1">
      <c r="A2030" s="98" t="s">
        <v>125</v>
      </c>
      <c r="B2030" s="98" t="s">
        <v>126</v>
      </c>
      <c r="C2030" s="99" t="s">
        <v>2180</v>
      </c>
      <c r="D2030" s="89" t="s">
        <v>2393</v>
      </c>
      <c r="E2030" s="335">
        <v>1</v>
      </c>
      <c r="F2030" s="354"/>
      <c r="G2030" s="210" t="s">
        <v>25</v>
      </c>
      <c r="H2030" s="209" t="s">
        <v>2397</v>
      </c>
      <c r="I2030" s="203" t="s">
        <v>2467</v>
      </c>
      <c r="J2030" s="10" t="s">
        <v>2468</v>
      </c>
      <c r="K2030" s="10" t="s">
        <v>2381</v>
      </c>
      <c r="L2030" s="10" t="s">
        <v>1927</v>
      </c>
      <c r="M2030" s="10" t="s">
        <v>1016</v>
      </c>
      <c r="N2030" s="89"/>
      <c r="O2030" s="114"/>
    </row>
    <row r="2031" spans="1:15" ht="16.5" customHeight="1">
      <c r="A2031" s="98" t="s">
        <v>127</v>
      </c>
      <c r="B2031" s="98" t="s">
        <v>128</v>
      </c>
      <c r="C2031" s="99" t="s">
        <v>2180</v>
      </c>
      <c r="D2031" s="89" t="s">
        <v>2393</v>
      </c>
      <c r="E2031" s="335">
        <v>0</v>
      </c>
      <c r="F2031" s="353"/>
      <c r="G2031" s="210" t="s">
        <v>11</v>
      </c>
      <c r="H2031" s="209" t="s">
        <v>2394</v>
      </c>
      <c r="I2031" s="203"/>
      <c r="J2031" s="10" t="s">
        <v>2469</v>
      </c>
      <c r="K2031" s="10" t="s">
        <v>2261</v>
      </c>
      <c r="L2031" s="10" t="s">
        <v>1927</v>
      </c>
      <c r="M2031" s="10" t="s">
        <v>1016</v>
      </c>
      <c r="N2031" s="89"/>
      <c r="O2031" s="114"/>
    </row>
    <row r="2032" spans="1:15" ht="16.5" customHeight="1">
      <c r="A2032" s="98" t="s">
        <v>129</v>
      </c>
      <c r="B2032" s="98" t="s">
        <v>130</v>
      </c>
      <c r="C2032" s="99" t="s">
        <v>2180</v>
      </c>
      <c r="D2032" s="89" t="s">
        <v>2393</v>
      </c>
      <c r="E2032" s="335">
        <v>0</v>
      </c>
      <c r="F2032" s="353"/>
      <c r="G2032" s="210" t="s">
        <v>11</v>
      </c>
      <c r="H2032" s="209" t="s">
        <v>2394</v>
      </c>
      <c r="I2032" s="203"/>
      <c r="J2032" s="10" t="s">
        <v>1927</v>
      </c>
      <c r="K2032" s="10" t="s">
        <v>1016</v>
      </c>
      <c r="L2032" s="10"/>
      <c r="M2032" s="10"/>
      <c r="N2032" s="89"/>
      <c r="O2032" s="114"/>
    </row>
    <row r="2033" spans="1:15" ht="16.5" customHeight="1">
      <c r="A2033" s="98" t="s">
        <v>132</v>
      </c>
      <c r="B2033" s="98" t="s">
        <v>133</v>
      </c>
      <c r="C2033" s="99" t="s">
        <v>2180</v>
      </c>
      <c r="D2033" s="89" t="s">
        <v>2393</v>
      </c>
      <c r="E2033" s="335">
        <v>1</v>
      </c>
      <c r="F2033" s="354"/>
      <c r="G2033" s="210" t="s">
        <v>25</v>
      </c>
      <c r="H2033" s="209" t="s">
        <v>2397</v>
      </c>
      <c r="I2033" s="210"/>
      <c r="J2033" s="10" t="s">
        <v>2470</v>
      </c>
      <c r="K2033" s="203" t="s">
        <v>1927</v>
      </c>
      <c r="L2033" s="10" t="s">
        <v>1016</v>
      </c>
      <c r="M2033" s="203"/>
      <c r="N2033" s="89"/>
      <c r="O2033" s="114"/>
    </row>
    <row r="2034" spans="1:15" ht="16.5" customHeight="1">
      <c r="A2034" s="98" t="s">
        <v>134</v>
      </c>
      <c r="B2034" s="98" t="s">
        <v>135</v>
      </c>
      <c r="C2034" s="99" t="s">
        <v>2180</v>
      </c>
      <c r="D2034" s="89" t="s">
        <v>2393</v>
      </c>
      <c r="E2034" s="335">
        <v>1</v>
      </c>
      <c r="F2034" s="354"/>
      <c r="G2034" s="210" t="s">
        <v>25</v>
      </c>
      <c r="H2034" s="209" t="s">
        <v>2397</v>
      </c>
      <c r="I2034" s="203" t="s">
        <v>2471</v>
      </c>
      <c r="J2034" s="10" t="s">
        <v>2472</v>
      </c>
      <c r="K2034" s="10" t="s">
        <v>2473</v>
      </c>
      <c r="L2034" s="10" t="s">
        <v>2474</v>
      </c>
      <c r="M2034" s="10" t="s">
        <v>1962</v>
      </c>
      <c r="N2034" s="10" t="s">
        <v>1016</v>
      </c>
      <c r="O2034" s="114"/>
    </row>
    <row r="2035" spans="1:15" ht="16.5" customHeight="1">
      <c r="A2035" s="98" t="s">
        <v>139</v>
      </c>
      <c r="B2035" s="98" t="s">
        <v>140</v>
      </c>
      <c r="C2035" s="99" t="s">
        <v>2180</v>
      </c>
      <c r="D2035" s="89" t="s">
        <v>2393</v>
      </c>
      <c r="E2035" s="335">
        <v>1</v>
      </c>
      <c r="F2035" s="354"/>
      <c r="G2035" s="210" t="s">
        <v>25</v>
      </c>
      <c r="H2035" s="209" t="s">
        <v>2397</v>
      </c>
      <c r="I2035" s="203" t="s">
        <v>2475</v>
      </c>
      <c r="J2035" s="10" t="s">
        <v>1927</v>
      </c>
      <c r="K2035" s="10" t="s">
        <v>2476</v>
      </c>
      <c r="L2035" s="10"/>
      <c r="M2035" s="10"/>
      <c r="N2035" s="89"/>
      <c r="O2035" s="114"/>
    </row>
    <row r="2036" spans="1:15" ht="16.5" customHeight="1">
      <c r="A2036" s="98" t="s">
        <v>141</v>
      </c>
      <c r="B2036" s="98" t="s">
        <v>142</v>
      </c>
      <c r="C2036" s="99" t="s">
        <v>2180</v>
      </c>
      <c r="D2036" s="89" t="s">
        <v>2393</v>
      </c>
      <c r="E2036" s="335">
        <v>1</v>
      </c>
      <c r="F2036" s="354"/>
      <c r="G2036" s="210" t="s">
        <v>25</v>
      </c>
      <c r="H2036" s="209" t="s">
        <v>2397</v>
      </c>
      <c r="I2036" s="203" t="s">
        <v>2477</v>
      </c>
      <c r="J2036" s="10" t="s">
        <v>2478</v>
      </c>
      <c r="K2036" s="10" t="s">
        <v>2479</v>
      </c>
      <c r="L2036" s="10"/>
      <c r="M2036" s="10"/>
      <c r="N2036" s="89"/>
      <c r="O2036" s="114"/>
    </row>
    <row r="2037" spans="1:15" ht="16.5" customHeight="1">
      <c r="A2037" s="98" t="s">
        <v>144</v>
      </c>
      <c r="B2037" s="98" t="s">
        <v>145</v>
      </c>
      <c r="C2037" s="99" t="s">
        <v>2180</v>
      </c>
      <c r="D2037" s="89" t="s">
        <v>2393</v>
      </c>
      <c r="E2037" s="335">
        <v>1</v>
      </c>
      <c r="F2037" s="354"/>
      <c r="G2037" s="210" t="s">
        <v>25</v>
      </c>
      <c r="H2037" s="209" t="s">
        <v>2397</v>
      </c>
      <c r="I2037" s="203" t="s">
        <v>2480</v>
      </c>
      <c r="J2037" s="10" t="s">
        <v>2481</v>
      </c>
      <c r="K2037" s="10" t="s">
        <v>2482</v>
      </c>
      <c r="L2037" s="10" t="s">
        <v>2483</v>
      </c>
      <c r="M2037" s="10"/>
      <c r="N2037" s="89"/>
      <c r="O2037" s="114"/>
    </row>
    <row r="2038" spans="1:15" ht="16.5" customHeight="1">
      <c r="A2038" s="98" t="s">
        <v>147</v>
      </c>
      <c r="B2038" s="98" t="s">
        <v>148</v>
      </c>
      <c r="C2038" s="99" t="s">
        <v>2180</v>
      </c>
      <c r="D2038" s="89" t="s">
        <v>2393</v>
      </c>
      <c r="E2038" s="335">
        <v>1</v>
      </c>
      <c r="F2038" s="354"/>
      <c r="G2038" s="210" t="s">
        <v>25</v>
      </c>
      <c r="H2038" s="209" t="s">
        <v>2397</v>
      </c>
      <c r="I2038" s="203" t="s">
        <v>2484</v>
      </c>
      <c r="J2038" s="10" t="s">
        <v>2485</v>
      </c>
      <c r="K2038" s="10" t="s">
        <v>2486</v>
      </c>
      <c r="L2038" s="10"/>
      <c r="M2038" s="10"/>
      <c r="N2038" s="89"/>
      <c r="O2038" s="114"/>
    </row>
    <row r="2039" spans="1:15" ht="16.5" customHeight="1">
      <c r="A2039" s="98" t="s">
        <v>151</v>
      </c>
      <c r="B2039" s="98" t="s">
        <v>152</v>
      </c>
      <c r="C2039" s="99" t="s">
        <v>2180</v>
      </c>
      <c r="D2039" s="89" t="s">
        <v>2393</v>
      </c>
      <c r="E2039" s="335">
        <v>1</v>
      </c>
      <c r="F2039" s="354"/>
      <c r="G2039" s="210" t="s">
        <v>25</v>
      </c>
      <c r="H2039" s="209" t="s">
        <v>2397</v>
      </c>
      <c r="I2039" s="203" t="s">
        <v>2487</v>
      </c>
      <c r="J2039" s="10" t="s">
        <v>2488</v>
      </c>
      <c r="K2039" s="10" t="s">
        <v>2219</v>
      </c>
      <c r="L2039" s="10"/>
      <c r="M2039" s="10"/>
      <c r="N2039" s="89"/>
      <c r="O2039" s="114"/>
    </row>
    <row r="2040" spans="1:15" ht="16.5" customHeight="1">
      <c r="A2040" s="98" t="s">
        <v>153</v>
      </c>
      <c r="B2040" s="98" t="s">
        <v>154</v>
      </c>
      <c r="C2040" s="99" t="s">
        <v>2180</v>
      </c>
      <c r="D2040" s="89" t="s">
        <v>2393</v>
      </c>
      <c r="E2040" s="335">
        <v>1</v>
      </c>
      <c r="F2040" s="354"/>
      <c r="G2040" s="210" t="s">
        <v>25</v>
      </c>
      <c r="H2040" s="209" t="s">
        <v>2397</v>
      </c>
      <c r="I2040" s="203" t="s">
        <v>2489</v>
      </c>
      <c r="J2040" s="10" t="s">
        <v>2490</v>
      </c>
      <c r="K2040" s="10" t="s">
        <v>2280</v>
      </c>
      <c r="L2040" s="10" t="s">
        <v>1016</v>
      </c>
      <c r="M2040" s="10"/>
      <c r="N2040" s="89"/>
      <c r="O2040" s="114"/>
    </row>
    <row r="2041" spans="1:15" ht="16.5" customHeight="1">
      <c r="A2041" s="98" t="s">
        <v>156</v>
      </c>
      <c r="B2041" s="98" t="s">
        <v>157</v>
      </c>
      <c r="C2041" s="99" t="s">
        <v>2180</v>
      </c>
      <c r="D2041" s="89" t="s">
        <v>2393</v>
      </c>
      <c r="E2041" s="335">
        <v>0</v>
      </c>
      <c r="F2041" s="353"/>
      <c r="G2041" s="210" t="s">
        <v>11</v>
      </c>
      <c r="H2041" s="209" t="s">
        <v>2394</v>
      </c>
      <c r="I2041" s="210"/>
      <c r="J2041" s="10" t="s">
        <v>1927</v>
      </c>
      <c r="K2041" s="10" t="s">
        <v>1016</v>
      </c>
      <c r="L2041" s="10"/>
      <c r="M2041" s="10"/>
      <c r="N2041" s="89"/>
      <c r="O2041" s="114"/>
    </row>
    <row r="2042" spans="1:15" ht="16.5" customHeight="1">
      <c r="A2042" s="87" t="s">
        <v>2</v>
      </c>
      <c r="B2042" s="87" t="s">
        <v>3</v>
      </c>
      <c r="C2042" s="88" t="s">
        <v>1925</v>
      </c>
      <c r="D2042" s="347" t="s">
        <v>2491</v>
      </c>
      <c r="E2042" s="333">
        <v>0</v>
      </c>
      <c r="F2042" s="221"/>
      <c r="G2042" s="206" t="s">
        <v>11</v>
      </c>
      <c r="H2042" s="205" t="s">
        <v>2493</v>
      </c>
      <c r="I2042" s="222"/>
      <c r="J2042" s="9" t="s">
        <v>1927</v>
      </c>
      <c r="K2042" s="9" t="s">
        <v>2492</v>
      </c>
      <c r="L2042" s="9"/>
      <c r="M2042" s="9"/>
      <c r="N2042" s="92"/>
      <c r="O2042" s="207"/>
    </row>
    <row r="2043" spans="1:15" ht="16.5" customHeight="1">
      <c r="A2043" s="98" t="s">
        <v>12</v>
      </c>
      <c r="B2043" s="98" t="s">
        <v>13</v>
      </c>
      <c r="C2043" s="99" t="s">
        <v>1925</v>
      </c>
      <c r="D2043" s="89" t="s">
        <v>2491</v>
      </c>
      <c r="E2043" s="340">
        <v>0</v>
      </c>
      <c r="F2043" s="202"/>
      <c r="G2043" s="210" t="s">
        <v>11</v>
      </c>
      <c r="H2043" s="209" t="s">
        <v>2493</v>
      </c>
      <c r="I2043" s="203"/>
      <c r="J2043" s="10" t="s">
        <v>1927</v>
      </c>
      <c r="K2043" s="10" t="s">
        <v>2492</v>
      </c>
      <c r="L2043" s="10"/>
      <c r="M2043" s="10"/>
      <c r="N2043" s="89"/>
      <c r="O2043" s="114"/>
    </row>
    <row r="2044" spans="1:15" ht="16.5" customHeight="1">
      <c r="A2044" s="98" t="s">
        <v>14</v>
      </c>
      <c r="B2044" s="98" t="s">
        <v>15</v>
      </c>
      <c r="C2044" s="99" t="s">
        <v>1925</v>
      </c>
      <c r="D2044" s="89" t="s">
        <v>2491</v>
      </c>
      <c r="E2044" s="340">
        <v>1</v>
      </c>
      <c r="F2044" s="202"/>
      <c r="G2044" s="210" t="s">
        <v>25</v>
      </c>
      <c r="H2044" s="209" t="s">
        <v>2496</v>
      </c>
      <c r="I2044" s="203" t="s">
        <v>2494</v>
      </c>
      <c r="J2044" s="10" t="s">
        <v>2495</v>
      </c>
      <c r="K2044" s="10" t="s">
        <v>1927</v>
      </c>
      <c r="L2044" s="10"/>
      <c r="M2044" s="10"/>
      <c r="N2044" s="89"/>
      <c r="O2044" s="114"/>
    </row>
    <row r="2045" spans="1:15" ht="16.5" customHeight="1">
      <c r="A2045" s="98" t="s">
        <v>16</v>
      </c>
      <c r="B2045" s="98" t="s">
        <v>17</v>
      </c>
      <c r="C2045" s="99" t="s">
        <v>1925</v>
      </c>
      <c r="D2045" s="89" t="s">
        <v>2491</v>
      </c>
      <c r="E2045" s="340">
        <v>0</v>
      </c>
      <c r="F2045" s="202"/>
      <c r="G2045" s="210" t="s">
        <v>11</v>
      </c>
      <c r="H2045" s="209" t="s">
        <v>2493</v>
      </c>
      <c r="I2045" s="203"/>
      <c r="J2045" s="10" t="s">
        <v>1927</v>
      </c>
      <c r="K2045" s="10" t="s">
        <v>2492</v>
      </c>
      <c r="L2045" s="10"/>
      <c r="M2045" s="10"/>
      <c r="N2045" s="89"/>
      <c r="O2045" s="114"/>
    </row>
    <row r="2046" spans="1:15" ht="16.5" customHeight="1">
      <c r="A2046" s="98" t="s">
        <v>18</v>
      </c>
      <c r="B2046" s="98" t="s">
        <v>19</v>
      </c>
      <c r="C2046" s="99" t="s">
        <v>1925</v>
      </c>
      <c r="D2046" s="89" t="s">
        <v>2491</v>
      </c>
      <c r="E2046" s="261">
        <v>1</v>
      </c>
      <c r="F2046" s="202"/>
      <c r="G2046" s="210" t="s">
        <v>25</v>
      </c>
      <c r="H2046" s="209" t="s">
        <v>2496</v>
      </c>
      <c r="I2046" s="203" t="s">
        <v>2497</v>
      </c>
      <c r="J2046" s="10" t="s">
        <v>1927</v>
      </c>
      <c r="K2046" s="10" t="s">
        <v>2001</v>
      </c>
      <c r="L2046" s="10"/>
      <c r="M2046" s="10"/>
      <c r="N2046" s="89"/>
      <c r="O2046" s="114"/>
    </row>
    <row r="2047" spans="1:15" ht="16.5" customHeight="1">
      <c r="A2047" s="98" t="s">
        <v>20</v>
      </c>
      <c r="B2047" s="98" t="s">
        <v>21</v>
      </c>
      <c r="C2047" s="99" t="s">
        <v>1925</v>
      </c>
      <c r="D2047" s="89" t="s">
        <v>2491</v>
      </c>
      <c r="E2047" s="340">
        <v>1</v>
      </c>
      <c r="F2047" s="202"/>
      <c r="G2047" s="210" t="s">
        <v>25</v>
      </c>
      <c r="H2047" s="209" t="s">
        <v>2496</v>
      </c>
      <c r="I2047" s="203" t="s">
        <v>2498</v>
      </c>
      <c r="J2047" s="10" t="s">
        <v>2499</v>
      </c>
      <c r="K2047" s="10" t="s">
        <v>1927</v>
      </c>
      <c r="L2047" s="10"/>
      <c r="M2047" s="10"/>
      <c r="N2047" s="89"/>
      <c r="O2047" s="114"/>
    </row>
    <row r="2048" spans="1:15" ht="16.5" customHeight="1">
      <c r="A2048" s="98" t="s">
        <v>26</v>
      </c>
      <c r="B2048" s="98" t="s">
        <v>27</v>
      </c>
      <c r="C2048" s="99" t="s">
        <v>1925</v>
      </c>
      <c r="D2048" s="89" t="s">
        <v>2491</v>
      </c>
      <c r="E2048" s="340">
        <v>1</v>
      </c>
      <c r="F2048" s="202"/>
      <c r="G2048" s="210" t="s">
        <v>25</v>
      </c>
      <c r="H2048" s="209" t="s">
        <v>2496</v>
      </c>
      <c r="I2048" s="203" t="s">
        <v>2500</v>
      </c>
      <c r="J2048" s="10" t="s">
        <v>1927</v>
      </c>
      <c r="K2048" s="10" t="s">
        <v>1937</v>
      </c>
      <c r="L2048" s="10" t="s">
        <v>2501</v>
      </c>
      <c r="M2048" s="10"/>
      <c r="N2048" s="89"/>
      <c r="O2048" s="114"/>
    </row>
    <row r="2049" spans="1:15" ht="16.5" customHeight="1">
      <c r="A2049" s="98" t="s">
        <v>29</v>
      </c>
      <c r="B2049" s="98" t="s">
        <v>30</v>
      </c>
      <c r="C2049" s="99" t="s">
        <v>1925</v>
      </c>
      <c r="D2049" s="89" t="s">
        <v>2491</v>
      </c>
      <c r="E2049" s="340">
        <v>1</v>
      </c>
      <c r="F2049" s="202"/>
      <c r="G2049" s="210" t="s">
        <v>25</v>
      </c>
      <c r="H2049" s="209" t="s">
        <v>2496</v>
      </c>
      <c r="I2049" s="203" t="s">
        <v>2502</v>
      </c>
      <c r="J2049" s="10" t="s">
        <v>1927</v>
      </c>
      <c r="K2049" s="10" t="s">
        <v>2503</v>
      </c>
      <c r="L2049" s="10" t="s">
        <v>2504</v>
      </c>
      <c r="M2049" s="10"/>
      <c r="N2049" s="89"/>
      <c r="O2049" s="114"/>
    </row>
    <row r="2050" spans="1:15" ht="16.5" customHeight="1">
      <c r="A2050" s="98" t="s">
        <v>32</v>
      </c>
      <c r="B2050" s="98" t="s">
        <v>33</v>
      </c>
      <c r="C2050" s="99" t="s">
        <v>1925</v>
      </c>
      <c r="D2050" s="89" t="s">
        <v>2491</v>
      </c>
      <c r="E2050" s="340">
        <v>0</v>
      </c>
      <c r="F2050" s="202"/>
      <c r="G2050" s="210" t="s">
        <v>11</v>
      </c>
      <c r="H2050" s="209" t="s">
        <v>2493</v>
      </c>
      <c r="I2050" s="203"/>
      <c r="J2050" s="10" t="s">
        <v>1927</v>
      </c>
      <c r="K2050" s="10" t="s">
        <v>1016</v>
      </c>
      <c r="L2050" s="10"/>
      <c r="M2050" s="10"/>
      <c r="N2050" s="89"/>
      <c r="O2050" s="114"/>
    </row>
    <row r="2051" spans="1:15" ht="16.5" customHeight="1">
      <c r="A2051" s="98" t="s">
        <v>34</v>
      </c>
      <c r="B2051" s="98" t="s">
        <v>35</v>
      </c>
      <c r="C2051" s="99" t="s">
        <v>1925</v>
      </c>
      <c r="D2051" s="89" t="s">
        <v>2491</v>
      </c>
      <c r="E2051" s="340">
        <v>0</v>
      </c>
      <c r="F2051" s="202"/>
      <c r="G2051" s="210" t="s">
        <v>11</v>
      </c>
      <c r="H2051" s="209" t="s">
        <v>2493</v>
      </c>
      <c r="I2051" s="203"/>
      <c r="J2051" s="10" t="s">
        <v>1927</v>
      </c>
      <c r="K2051" s="10" t="s">
        <v>2492</v>
      </c>
      <c r="L2051" s="10"/>
      <c r="M2051" s="10"/>
      <c r="N2051" s="89"/>
      <c r="O2051" s="114"/>
    </row>
    <row r="2052" spans="1:15" ht="16.5" customHeight="1">
      <c r="A2052" s="98" t="s">
        <v>37</v>
      </c>
      <c r="B2052" s="98" t="s">
        <v>38</v>
      </c>
      <c r="C2052" s="99" t="s">
        <v>1925</v>
      </c>
      <c r="D2052" s="89" t="s">
        <v>2491</v>
      </c>
      <c r="E2052" s="340">
        <v>0</v>
      </c>
      <c r="F2052" s="202"/>
      <c r="G2052" s="210" t="s">
        <v>11</v>
      </c>
      <c r="H2052" s="209" t="s">
        <v>2493</v>
      </c>
      <c r="I2052" s="203"/>
      <c r="J2052" s="10" t="s">
        <v>1927</v>
      </c>
      <c r="K2052" s="10" t="s">
        <v>1016</v>
      </c>
      <c r="L2052" s="10"/>
      <c r="M2052" s="10"/>
      <c r="N2052" s="89"/>
      <c r="O2052" s="114"/>
    </row>
    <row r="2053" spans="1:15" ht="16.5" customHeight="1">
      <c r="A2053" s="98" t="s">
        <v>42</v>
      </c>
      <c r="B2053" s="98" t="s">
        <v>43</v>
      </c>
      <c r="C2053" s="99" t="s">
        <v>1925</v>
      </c>
      <c r="D2053" s="89" t="s">
        <v>2491</v>
      </c>
      <c r="E2053" s="340">
        <v>0</v>
      </c>
      <c r="F2053" s="202"/>
      <c r="G2053" s="210" t="s">
        <v>11</v>
      </c>
      <c r="H2053" s="209" t="s">
        <v>2493</v>
      </c>
      <c r="I2053" s="203"/>
      <c r="J2053" s="10" t="s">
        <v>1927</v>
      </c>
      <c r="K2053" s="10" t="s">
        <v>1016</v>
      </c>
      <c r="L2053" s="10"/>
      <c r="M2053" s="10"/>
      <c r="N2053" s="89"/>
      <c r="O2053" s="114"/>
    </row>
    <row r="2054" spans="1:15" ht="16.5" customHeight="1">
      <c r="A2054" s="98" t="s">
        <v>45</v>
      </c>
      <c r="B2054" s="98" t="s">
        <v>46</v>
      </c>
      <c r="C2054" s="99" t="s">
        <v>1925</v>
      </c>
      <c r="D2054" s="89" t="s">
        <v>2491</v>
      </c>
      <c r="E2054" s="340">
        <v>0</v>
      </c>
      <c r="F2054" s="202"/>
      <c r="G2054" s="210" t="s">
        <v>11</v>
      </c>
      <c r="H2054" s="209" t="s">
        <v>2493</v>
      </c>
      <c r="I2054" s="203" t="s">
        <v>2505</v>
      </c>
      <c r="J2054" s="10" t="s">
        <v>2506</v>
      </c>
      <c r="K2054" s="10" t="s">
        <v>1927</v>
      </c>
      <c r="L2054" s="10"/>
      <c r="M2054" s="10"/>
      <c r="N2054" s="89"/>
      <c r="O2054" s="114"/>
    </row>
    <row r="2055" spans="1:15" ht="16.5" customHeight="1">
      <c r="A2055" s="98" t="s">
        <v>47</v>
      </c>
      <c r="B2055" s="98" t="s">
        <v>48</v>
      </c>
      <c r="C2055" s="99" t="s">
        <v>1925</v>
      </c>
      <c r="D2055" s="89" t="s">
        <v>2491</v>
      </c>
      <c r="E2055" s="340">
        <v>0</v>
      </c>
      <c r="F2055" s="202"/>
      <c r="G2055" s="210" t="s">
        <v>11</v>
      </c>
      <c r="H2055" s="209" t="s">
        <v>2493</v>
      </c>
      <c r="I2055" s="203" t="s">
        <v>2507</v>
      </c>
      <c r="J2055" s="10" t="s">
        <v>2508</v>
      </c>
      <c r="K2055" s="10" t="s">
        <v>1949</v>
      </c>
      <c r="L2055" s="10" t="s">
        <v>1948</v>
      </c>
      <c r="M2055" s="10"/>
      <c r="N2055" s="89"/>
      <c r="O2055" s="114"/>
    </row>
    <row r="2056" spans="1:15" ht="16.5" customHeight="1">
      <c r="A2056" s="98" t="s">
        <v>50</v>
      </c>
      <c r="B2056" s="98" t="s">
        <v>51</v>
      </c>
      <c r="C2056" s="99" t="s">
        <v>1925</v>
      </c>
      <c r="D2056" s="89" t="s">
        <v>2491</v>
      </c>
      <c r="E2056" s="340">
        <v>0</v>
      </c>
      <c r="F2056" s="202"/>
      <c r="G2056" s="210" t="s">
        <v>11</v>
      </c>
      <c r="H2056" s="209" t="s">
        <v>2493</v>
      </c>
      <c r="I2056" s="203"/>
      <c r="J2056" s="10" t="s">
        <v>1927</v>
      </c>
      <c r="K2056" s="10" t="s">
        <v>2492</v>
      </c>
      <c r="L2056" s="10"/>
      <c r="M2056" s="10"/>
      <c r="N2056" s="89"/>
      <c r="O2056" s="114"/>
    </row>
    <row r="2057" spans="1:15" ht="16.5" customHeight="1">
      <c r="A2057" s="98" t="s">
        <v>53</v>
      </c>
      <c r="B2057" s="98" t="s">
        <v>54</v>
      </c>
      <c r="C2057" s="99" t="s">
        <v>1925</v>
      </c>
      <c r="D2057" s="89" t="s">
        <v>2491</v>
      </c>
      <c r="E2057" s="340">
        <v>0</v>
      </c>
      <c r="F2057" s="202"/>
      <c r="G2057" s="210" t="s">
        <v>11</v>
      </c>
      <c r="H2057" s="209" t="s">
        <v>2493</v>
      </c>
      <c r="I2057" s="203"/>
      <c r="J2057" s="10" t="s">
        <v>1927</v>
      </c>
      <c r="K2057" s="10" t="s">
        <v>1016</v>
      </c>
      <c r="L2057" s="10"/>
      <c r="M2057" s="10"/>
      <c r="N2057" s="89"/>
      <c r="O2057" s="114"/>
    </row>
    <row r="2058" spans="1:15" ht="16.5" customHeight="1">
      <c r="A2058" s="98" t="s">
        <v>55</v>
      </c>
      <c r="B2058" s="98" t="s">
        <v>56</v>
      </c>
      <c r="C2058" s="99" t="s">
        <v>1925</v>
      </c>
      <c r="D2058" s="89" t="s">
        <v>2491</v>
      </c>
      <c r="E2058" s="340">
        <v>0</v>
      </c>
      <c r="F2058" s="202"/>
      <c r="G2058" s="210" t="s">
        <v>11</v>
      </c>
      <c r="H2058" s="209" t="s">
        <v>2493</v>
      </c>
      <c r="I2058" s="203"/>
      <c r="J2058" s="10" t="s">
        <v>1927</v>
      </c>
      <c r="K2058" s="10" t="s">
        <v>1016</v>
      </c>
      <c r="L2058" s="10"/>
      <c r="M2058" s="10"/>
      <c r="N2058" s="89"/>
      <c r="O2058" s="114"/>
    </row>
    <row r="2059" spans="1:15" ht="16.5" customHeight="1">
      <c r="A2059" s="98" t="s">
        <v>57</v>
      </c>
      <c r="B2059" s="98" t="s">
        <v>58</v>
      </c>
      <c r="C2059" s="99" t="s">
        <v>1925</v>
      </c>
      <c r="D2059" s="89" t="s">
        <v>2491</v>
      </c>
      <c r="E2059" s="340">
        <v>0</v>
      </c>
      <c r="F2059" s="202"/>
      <c r="G2059" s="210" t="s">
        <v>11</v>
      </c>
      <c r="H2059" s="209" t="s">
        <v>2493</v>
      </c>
      <c r="I2059" s="203"/>
      <c r="J2059" s="10" t="s">
        <v>1927</v>
      </c>
      <c r="K2059" s="10" t="s">
        <v>1016</v>
      </c>
      <c r="L2059" s="10"/>
      <c r="M2059" s="10"/>
      <c r="N2059" s="89"/>
      <c r="O2059" s="114"/>
    </row>
    <row r="2060" spans="1:15" ht="16.5" customHeight="1">
      <c r="A2060" s="98" t="s">
        <v>61</v>
      </c>
      <c r="B2060" s="98" t="s">
        <v>62</v>
      </c>
      <c r="C2060" s="99" t="s">
        <v>1925</v>
      </c>
      <c r="D2060" s="89" t="s">
        <v>2491</v>
      </c>
      <c r="E2060" s="340">
        <v>0</v>
      </c>
      <c r="F2060" s="202"/>
      <c r="G2060" s="210" t="s">
        <v>11</v>
      </c>
      <c r="H2060" s="209" t="s">
        <v>2493</v>
      </c>
      <c r="I2060" s="203"/>
      <c r="J2060" s="10" t="s">
        <v>1927</v>
      </c>
      <c r="K2060" s="10" t="s">
        <v>1016</v>
      </c>
      <c r="L2060" s="10" t="s">
        <v>2509</v>
      </c>
      <c r="M2060" s="10"/>
      <c r="N2060" s="89"/>
      <c r="O2060" s="114"/>
    </row>
    <row r="2061" spans="1:15" ht="16.5" customHeight="1">
      <c r="A2061" s="98" t="s">
        <v>63</v>
      </c>
      <c r="B2061" s="98" t="s">
        <v>64</v>
      </c>
      <c r="C2061" s="99" t="s">
        <v>1925</v>
      </c>
      <c r="D2061" s="89" t="s">
        <v>2491</v>
      </c>
      <c r="E2061" s="340">
        <v>1</v>
      </c>
      <c r="F2061" s="202"/>
      <c r="G2061" s="210" t="s">
        <v>25</v>
      </c>
      <c r="H2061" s="209" t="s">
        <v>2496</v>
      </c>
      <c r="I2061" s="203" t="s">
        <v>2510</v>
      </c>
      <c r="J2061" s="10" t="s">
        <v>1927</v>
      </c>
      <c r="K2061" s="10" t="s">
        <v>1951</v>
      </c>
      <c r="L2061" s="10" t="s">
        <v>1016</v>
      </c>
      <c r="M2061" s="10"/>
      <c r="N2061" s="89"/>
      <c r="O2061" s="114"/>
    </row>
    <row r="2062" spans="1:15" ht="16.5" customHeight="1">
      <c r="A2062" s="98" t="s">
        <v>67</v>
      </c>
      <c r="B2062" s="98" t="s">
        <v>68</v>
      </c>
      <c r="C2062" s="99" t="s">
        <v>1925</v>
      </c>
      <c r="D2062" s="89" t="s">
        <v>2491</v>
      </c>
      <c r="E2062" s="261">
        <v>1</v>
      </c>
      <c r="F2062" s="202"/>
      <c r="G2062" s="210" t="s">
        <v>25</v>
      </c>
      <c r="H2062" s="209" t="s">
        <v>2496</v>
      </c>
      <c r="I2062" s="203" t="s">
        <v>2511</v>
      </c>
      <c r="J2062" s="10" t="s">
        <v>1927</v>
      </c>
      <c r="K2062" s="10" t="s">
        <v>2123</v>
      </c>
      <c r="L2062" s="102" t="s">
        <v>2354</v>
      </c>
      <c r="M2062" s="10" t="s">
        <v>1953</v>
      </c>
      <c r="N2062" s="10" t="s">
        <v>1954</v>
      </c>
      <c r="O2062" s="114"/>
    </row>
    <row r="2063" spans="1:15" ht="16.5" customHeight="1">
      <c r="A2063" s="98" t="s">
        <v>71</v>
      </c>
      <c r="B2063" s="98" t="s">
        <v>72</v>
      </c>
      <c r="C2063" s="99" t="s">
        <v>1925</v>
      </c>
      <c r="D2063" s="89" t="s">
        <v>2491</v>
      </c>
      <c r="E2063" s="261">
        <v>1</v>
      </c>
      <c r="F2063" s="202"/>
      <c r="G2063" s="210" t="s">
        <v>25</v>
      </c>
      <c r="H2063" s="209" t="s">
        <v>2496</v>
      </c>
      <c r="I2063" s="203" t="s">
        <v>2512</v>
      </c>
      <c r="J2063" s="10" t="s">
        <v>1927</v>
      </c>
      <c r="K2063" s="10" t="s">
        <v>1016</v>
      </c>
      <c r="L2063" s="10" t="s">
        <v>2034</v>
      </c>
      <c r="M2063" s="10" t="s">
        <v>1016</v>
      </c>
      <c r="N2063" s="10" t="s">
        <v>1016</v>
      </c>
      <c r="O2063" s="114"/>
    </row>
    <row r="2064" spans="1:15" ht="16.5" customHeight="1">
      <c r="A2064" s="98" t="s">
        <v>74</v>
      </c>
      <c r="B2064" s="98" t="s">
        <v>75</v>
      </c>
      <c r="C2064" s="99" t="s">
        <v>1925</v>
      </c>
      <c r="D2064" s="89" t="s">
        <v>2491</v>
      </c>
      <c r="E2064" s="340">
        <v>0</v>
      </c>
      <c r="F2064" s="202"/>
      <c r="G2064" s="210" t="s">
        <v>11</v>
      </c>
      <c r="H2064" s="209" t="s">
        <v>2493</v>
      </c>
      <c r="I2064" s="203"/>
      <c r="J2064" s="10" t="s">
        <v>1927</v>
      </c>
      <c r="K2064" s="10" t="s">
        <v>1016</v>
      </c>
      <c r="L2064" s="89"/>
      <c r="M2064" s="10"/>
      <c r="N2064" s="10"/>
      <c r="O2064" s="114"/>
    </row>
    <row r="2065" spans="1:15" ht="16.5" customHeight="1">
      <c r="A2065" s="98" t="s">
        <v>76</v>
      </c>
      <c r="B2065" s="98" t="s">
        <v>77</v>
      </c>
      <c r="C2065" s="99" t="s">
        <v>1925</v>
      </c>
      <c r="D2065" s="89" t="s">
        <v>2491</v>
      </c>
      <c r="E2065" s="340">
        <v>0</v>
      </c>
      <c r="F2065" s="202"/>
      <c r="G2065" s="210" t="s">
        <v>11</v>
      </c>
      <c r="H2065" s="209" t="s">
        <v>2493</v>
      </c>
      <c r="I2065" s="89"/>
      <c r="J2065" s="10" t="s">
        <v>1016</v>
      </c>
      <c r="K2065" s="89"/>
      <c r="L2065" s="10"/>
      <c r="M2065" s="10"/>
      <c r="N2065" s="10"/>
      <c r="O2065" s="114"/>
    </row>
    <row r="2066" spans="1:15" ht="16.5" customHeight="1">
      <c r="A2066" s="98" t="s">
        <v>80</v>
      </c>
      <c r="B2066" s="98" t="s">
        <v>81</v>
      </c>
      <c r="C2066" s="99" t="s">
        <v>1925</v>
      </c>
      <c r="D2066" s="89" t="s">
        <v>2491</v>
      </c>
      <c r="E2066" s="340">
        <v>0</v>
      </c>
      <c r="F2066" s="202"/>
      <c r="G2066" s="210" t="s">
        <v>11</v>
      </c>
      <c r="H2066" s="209" t="s">
        <v>2493</v>
      </c>
      <c r="I2066" s="203"/>
      <c r="J2066" s="10" t="s">
        <v>1927</v>
      </c>
      <c r="K2066" s="10" t="s">
        <v>2492</v>
      </c>
      <c r="L2066" s="89"/>
      <c r="M2066" s="10"/>
      <c r="N2066" s="10"/>
      <c r="O2066" s="114"/>
    </row>
    <row r="2067" spans="1:15" ht="16.5" customHeight="1">
      <c r="A2067" s="98" t="s">
        <v>83</v>
      </c>
      <c r="B2067" s="98" t="s">
        <v>84</v>
      </c>
      <c r="C2067" s="99" t="s">
        <v>1925</v>
      </c>
      <c r="D2067" s="89" t="s">
        <v>2491</v>
      </c>
      <c r="E2067" s="340">
        <v>0</v>
      </c>
      <c r="F2067" s="202"/>
      <c r="G2067" s="210" t="s">
        <v>11</v>
      </c>
      <c r="H2067" s="209" t="s">
        <v>2493</v>
      </c>
      <c r="I2067" s="203"/>
      <c r="J2067" s="10" t="s">
        <v>1927</v>
      </c>
      <c r="K2067" s="10" t="s">
        <v>1016</v>
      </c>
      <c r="L2067" s="89"/>
      <c r="M2067" s="10"/>
      <c r="N2067" s="10"/>
      <c r="O2067" s="114"/>
    </row>
    <row r="2068" spans="1:15" ht="16.5" customHeight="1">
      <c r="A2068" s="98" t="s">
        <v>86</v>
      </c>
      <c r="B2068" s="98" t="s">
        <v>87</v>
      </c>
      <c r="C2068" s="99" t="s">
        <v>1925</v>
      </c>
      <c r="D2068" s="89" t="s">
        <v>2491</v>
      </c>
      <c r="E2068" s="340">
        <v>0</v>
      </c>
      <c r="F2068" s="202"/>
      <c r="G2068" s="210" t="s">
        <v>11</v>
      </c>
      <c r="H2068" s="209" t="s">
        <v>2493</v>
      </c>
      <c r="I2068" s="203"/>
      <c r="J2068" s="10" t="s">
        <v>1927</v>
      </c>
      <c r="K2068" s="10" t="s">
        <v>1016</v>
      </c>
      <c r="L2068" s="89"/>
      <c r="M2068" s="10"/>
      <c r="N2068" s="10"/>
      <c r="O2068" s="114"/>
    </row>
    <row r="2069" spans="1:15" ht="16.5" customHeight="1">
      <c r="A2069" s="98" t="s">
        <v>89</v>
      </c>
      <c r="B2069" s="98" t="s">
        <v>90</v>
      </c>
      <c r="C2069" s="99" t="s">
        <v>1925</v>
      </c>
      <c r="D2069" s="89" t="s">
        <v>2491</v>
      </c>
      <c r="E2069" s="340">
        <v>0</v>
      </c>
      <c r="F2069" s="202"/>
      <c r="G2069" s="210" t="s">
        <v>11</v>
      </c>
      <c r="H2069" s="209" t="s">
        <v>2493</v>
      </c>
      <c r="I2069" s="203"/>
      <c r="J2069" s="10" t="s">
        <v>1927</v>
      </c>
      <c r="K2069" s="10" t="s">
        <v>1016</v>
      </c>
      <c r="L2069" s="89"/>
      <c r="M2069" s="10"/>
      <c r="N2069" s="10"/>
      <c r="O2069" s="114"/>
    </row>
    <row r="2070" spans="1:15" ht="16.5" customHeight="1">
      <c r="A2070" s="98" t="s">
        <v>91</v>
      </c>
      <c r="B2070" s="98" t="s">
        <v>92</v>
      </c>
      <c r="C2070" s="99" t="s">
        <v>1925</v>
      </c>
      <c r="D2070" s="89" t="s">
        <v>2491</v>
      </c>
      <c r="E2070" s="261">
        <v>1</v>
      </c>
      <c r="F2070" s="202"/>
      <c r="G2070" s="210" t="s">
        <v>25</v>
      </c>
      <c r="H2070" s="209" t="s">
        <v>2496</v>
      </c>
      <c r="I2070" s="203" t="s">
        <v>2513</v>
      </c>
      <c r="J2070" s="10" t="s">
        <v>1927</v>
      </c>
      <c r="K2070" s="10" t="s">
        <v>1016</v>
      </c>
      <c r="L2070" s="225" t="s">
        <v>2514</v>
      </c>
      <c r="M2070" s="10"/>
      <c r="N2070" s="10"/>
      <c r="O2070" s="103"/>
    </row>
    <row r="2071" spans="1:15" ht="16.5" customHeight="1">
      <c r="A2071" s="98" t="s">
        <v>94</v>
      </c>
      <c r="B2071" s="98" t="s">
        <v>95</v>
      </c>
      <c r="C2071" s="99" t="s">
        <v>1925</v>
      </c>
      <c r="D2071" s="89" t="s">
        <v>2491</v>
      </c>
      <c r="E2071" s="340">
        <v>0</v>
      </c>
      <c r="F2071" s="202"/>
      <c r="G2071" s="210" t="s">
        <v>11</v>
      </c>
      <c r="H2071" s="209" t="s">
        <v>2493</v>
      </c>
      <c r="I2071" s="203"/>
      <c r="J2071" s="10" t="s">
        <v>1927</v>
      </c>
      <c r="K2071" s="10" t="s">
        <v>1016</v>
      </c>
      <c r="L2071" s="89"/>
      <c r="M2071" s="10"/>
      <c r="N2071" s="10"/>
      <c r="O2071" s="114"/>
    </row>
    <row r="2072" spans="1:15" ht="16.5" customHeight="1">
      <c r="A2072" s="98" t="s">
        <v>96</v>
      </c>
      <c r="B2072" s="98" t="s">
        <v>97</v>
      </c>
      <c r="C2072" s="99" t="s">
        <v>1925</v>
      </c>
      <c r="D2072" s="89" t="s">
        <v>2491</v>
      </c>
      <c r="E2072" s="340">
        <v>1</v>
      </c>
      <c r="F2072" s="202"/>
      <c r="G2072" s="210" t="s">
        <v>25</v>
      </c>
      <c r="H2072" s="209" t="s">
        <v>2496</v>
      </c>
      <c r="I2072" s="203" t="s">
        <v>2515</v>
      </c>
      <c r="J2072" s="10" t="s">
        <v>1927</v>
      </c>
      <c r="K2072" s="10" t="s">
        <v>1016</v>
      </c>
      <c r="L2072" s="225" t="s">
        <v>2140</v>
      </c>
      <c r="M2072" s="10"/>
      <c r="N2072" s="10"/>
      <c r="O2072" s="114"/>
    </row>
    <row r="2073" spans="1:15" ht="16.5" customHeight="1">
      <c r="A2073" s="98" t="s">
        <v>100</v>
      </c>
      <c r="B2073" s="98" t="s">
        <v>101</v>
      </c>
      <c r="C2073" s="99" t="s">
        <v>1925</v>
      </c>
      <c r="D2073" s="89" t="s">
        <v>2491</v>
      </c>
      <c r="E2073" s="340">
        <v>0</v>
      </c>
      <c r="F2073" s="202"/>
      <c r="G2073" s="210" t="s">
        <v>11</v>
      </c>
      <c r="H2073" s="209" t="s">
        <v>2493</v>
      </c>
      <c r="I2073" s="203"/>
      <c r="J2073" s="10" t="s">
        <v>1927</v>
      </c>
      <c r="K2073" s="10" t="s">
        <v>1016</v>
      </c>
      <c r="L2073" s="89"/>
      <c r="M2073" s="10"/>
      <c r="N2073" s="10"/>
      <c r="O2073" s="114"/>
    </row>
    <row r="2074" spans="1:15" ht="16.5" customHeight="1">
      <c r="A2074" s="98" t="s">
        <v>102</v>
      </c>
      <c r="B2074" s="98" t="s">
        <v>103</v>
      </c>
      <c r="C2074" s="99" t="s">
        <v>1925</v>
      </c>
      <c r="D2074" s="89" t="s">
        <v>2491</v>
      </c>
      <c r="E2074" s="261">
        <v>1</v>
      </c>
      <c r="F2074" s="202"/>
      <c r="G2074" s="210" t="s">
        <v>25</v>
      </c>
      <c r="H2074" s="209" t="s">
        <v>2496</v>
      </c>
      <c r="I2074" s="203" t="s">
        <v>2516</v>
      </c>
      <c r="J2074" s="10" t="s">
        <v>2517</v>
      </c>
      <c r="K2074" s="10" t="s">
        <v>2518</v>
      </c>
      <c r="L2074" s="10" t="s">
        <v>1927</v>
      </c>
      <c r="M2074" s="10" t="s">
        <v>1016</v>
      </c>
      <c r="N2074" s="89"/>
      <c r="O2074" s="114"/>
    </row>
    <row r="2075" spans="1:15" ht="16.5" customHeight="1">
      <c r="A2075" s="98" t="s">
        <v>107</v>
      </c>
      <c r="B2075" s="98" t="s">
        <v>108</v>
      </c>
      <c r="C2075" s="99" t="s">
        <v>1925</v>
      </c>
      <c r="D2075" s="89" t="s">
        <v>2491</v>
      </c>
      <c r="E2075" s="340">
        <v>0</v>
      </c>
      <c r="F2075" s="202"/>
      <c r="G2075" s="210" t="s">
        <v>11</v>
      </c>
      <c r="H2075" s="209" t="s">
        <v>2493</v>
      </c>
      <c r="I2075" s="203" t="s">
        <v>2519</v>
      </c>
      <c r="J2075" s="10" t="s">
        <v>1927</v>
      </c>
      <c r="K2075" s="10" t="s">
        <v>1016</v>
      </c>
      <c r="L2075" s="10" t="s">
        <v>1978</v>
      </c>
      <c r="M2075" s="76" t="s">
        <v>1979</v>
      </c>
      <c r="N2075" s="225" t="s">
        <v>1980</v>
      </c>
      <c r="O2075" s="103"/>
    </row>
    <row r="2076" spans="1:15" ht="16.5" customHeight="1">
      <c r="A2076" s="98" t="s">
        <v>110</v>
      </c>
      <c r="B2076" s="98" t="s">
        <v>111</v>
      </c>
      <c r="C2076" s="99" t="s">
        <v>1925</v>
      </c>
      <c r="D2076" s="89" t="s">
        <v>2491</v>
      </c>
      <c r="E2076" s="340">
        <v>1</v>
      </c>
      <c r="F2076" s="202"/>
      <c r="G2076" s="210" t="s">
        <v>25</v>
      </c>
      <c r="H2076" s="209" t="s">
        <v>2496</v>
      </c>
      <c r="I2076" s="203" t="s">
        <v>2520</v>
      </c>
      <c r="J2076" s="10" t="s">
        <v>2521</v>
      </c>
      <c r="K2076" s="10" t="s">
        <v>1927</v>
      </c>
      <c r="L2076" s="10" t="s">
        <v>1016</v>
      </c>
      <c r="M2076" s="10"/>
      <c r="N2076" s="10"/>
      <c r="O2076" s="114"/>
    </row>
    <row r="2077" spans="1:15" ht="16.5" customHeight="1">
      <c r="A2077" s="98" t="s">
        <v>112</v>
      </c>
      <c r="B2077" s="98" t="s">
        <v>113</v>
      </c>
      <c r="C2077" s="99" t="s">
        <v>1925</v>
      </c>
      <c r="D2077" s="89" t="s">
        <v>2491</v>
      </c>
      <c r="E2077" s="340">
        <v>0</v>
      </c>
      <c r="F2077" s="202"/>
      <c r="G2077" s="210" t="s">
        <v>11</v>
      </c>
      <c r="H2077" s="209" t="s">
        <v>2493</v>
      </c>
      <c r="I2077" s="203"/>
      <c r="J2077" s="10" t="s">
        <v>1927</v>
      </c>
      <c r="K2077" s="10" t="s">
        <v>2492</v>
      </c>
      <c r="L2077" s="10" t="s">
        <v>1016</v>
      </c>
      <c r="M2077" s="10"/>
      <c r="N2077" s="10"/>
      <c r="O2077" s="114"/>
    </row>
    <row r="2078" spans="1:15" ht="16.5" customHeight="1">
      <c r="A2078" s="98" t="s">
        <v>116</v>
      </c>
      <c r="B2078" s="98" t="s">
        <v>117</v>
      </c>
      <c r="C2078" s="99" t="s">
        <v>1925</v>
      </c>
      <c r="D2078" s="89" t="s">
        <v>2491</v>
      </c>
      <c r="E2078" s="340">
        <v>0</v>
      </c>
      <c r="F2078" s="202"/>
      <c r="G2078" s="210" t="s">
        <v>11</v>
      </c>
      <c r="H2078" s="209" t="s">
        <v>2493</v>
      </c>
      <c r="I2078" s="210"/>
      <c r="J2078" s="10" t="s">
        <v>1927</v>
      </c>
      <c r="K2078" s="10" t="s">
        <v>1016</v>
      </c>
      <c r="L2078" s="10" t="s">
        <v>1016</v>
      </c>
      <c r="M2078" s="10"/>
      <c r="N2078" s="10"/>
      <c r="O2078" s="114"/>
    </row>
    <row r="2079" spans="1:15" ht="16.5" customHeight="1">
      <c r="A2079" s="98" t="s">
        <v>119</v>
      </c>
      <c r="B2079" s="98" t="s">
        <v>120</v>
      </c>
      <c r="C2079" s="99" t="s">
        <v>1925</v>
      </c>
      <c r="D2079" s="89" t="s">
        <v>2491</v>
      </c>
      <c r="E2079" s="340">
        <v>1</v>
      </c>
      <c r="F2079" s="202"/>
      <c r="G2079" s="210" t="s">
        <v>25</v>
      </c>
      <c r="H2079" s="209" t="s">
        <v>2496</v>
      </c>
      <c r="I2079" s="203" t="s">
        <v>2522</v>
      </c>
      <c r="J2079" s="10" t="s">
        <v>1927</v>
      </c>
      <c r="K2079" s="10" t="s">
        <v>1016</v>
      </c>
      <c r="L2079" s="76" t="s">
        <v>2523</v>
      </c>
      <c r="M2079" s="10"/>
      <c r="N2079" s="10"/>
      <c r="O2079" s="114"/>
    </row>
    <row r="2080" spans="1:15" ht="16.5" customHeight="1">
      <c r="A2080" s="98" t="s">
        <v>122</v>
      </c>
      <c r="B2080" s="98" t="s">
        <v>123</v>
      </c>
      <c r="C2080" s="99" t="s">
        <v>1925</v>
      </c>
      <c r="D2080" s="89" t="s">
        <v>2491</v>
      </c>
      <c r="E2080" s="340">
        <v>0</v>
      </c>
      <c r="F2080" s="202"/>
      <c r="G2080" s="210" t="s">
        <v>11</v>
      </c>
      <c r="H2080" s="209" t="s">
        <v>2493</v>
      </c>
      <c r="I2080" s="203"/>
      <c r="J2080" s="10" t="s">
        <v>1927</v>
      </c>
      <c r="K2080" s="10" t="s">
        <v>1016</v>
      </c>
      <c r="L2080" s="89" t="s">
        <v>1982</v>
      </c>
      <c r="M2080" s="10"/>
      <c r="N2080" s="10"/>
      <c r="O2080" s="114"/>
    </row>
    <row r="2081" spans="1:15" ht="16.5" customHeight="1">
      <c r="A2081" s="98" t="s">
        <v>125</v>
      </c>
      <c r="B2081" s="98" t="s">
        <v>126</v>
      </c>
      <c r="C2081" s="99" t="s">
        <v>1925</v>
      </c>
      <c r="D2081" s="89" t="s">
        <v>2491</v>
      </c>
      <c r="E2081" s="261">
        <v>1</v>
      </c>
      <c r="F2081" s="202"/>
      <c r="G2081" s="210" t="s">
        <v>25</v>
      </c>
      <c r="H2081" s="209" t="s">
        <v>2496</v>
      </c>
      <c r="I2081" s="203" t="s">
        <v>2524</v>
      </c>
      <c r="J2081" s="225" t="s">
        <v>2525</v>
      </c>
      <c r="K2081" s="10" t="s">
        <v>1927</v>
      </c>
      <c r="L2081" s="10" t="s">
        <v>1016</v>
      </c>
      <c r="M2081" s="10"/>
      <c r="N2081" s="10"/>
      <c r="O2081" s="114"/>
    </row>
    <row r="2082" spans="1:15" ht="16.5" customHeight="1">
      <c r="A2082" s="98" t="s">
        <v>127</v>
      </c>
      <c r="B2082" s="98" t="s">
        <v>128</v>
      </c>
      <c r="C2082" s="99" t="s">
        <v>1925</v>
      </c>
      <c r="D2082" s="89" t="s">
        <v>2491</v>
      </c>
      <c r="E2082" s="340">
        <v>0</v>
      </c>
      <c r="F2082" s="202"/>
      <c r="G2082" s="210" t="s">
        <v>11</v>
      </c>
      <c r="H2082" s="209" t="s">
        <v>2493</v>
      </c>
      <c r="I2082" s="203"/>
      <c r="J2082" s="10" t="s">
        <v>1927</v>
      </c>
      <c r="K2082" s="10" t="s">
        <v>1016</v>
      </c>
      <c r="L2082" s="89"/>
      <c r="M2082" s="10"/>
      <c r="N2082" s="10"/>
      <c r="O2082" s="114"/>
    </row>
    <row r="2083" spans="1:15" ht="16.5" customHeight="1">
      <c r="A2083" s="98" t="s">
        <v>129</v>
      </c>
      <c r="B2083" s="98" t="s">
        <v>130</v>
      </c>
      <c r="C2083" s="99" t="s">
        <v>1925</v>
      </c>
      <c r="D2083" s="89" t="s">
        <v>2491</v>
      </c>
      <c r="E2083" s="340">
        <v>0</v>
      </c>
      <c r="F2083" s="202"/>
      <c r="G2083" s="210" t="s">
        <v>11</v>
      </c>
      <c r="H2083" s="209" t="s">
        <v>2493</v>
      </c>
      <c r="I2083" s="203"/>
      <c r="J2083" s="10" t="s">
        <v>1927</v>
      </c>
      <c r="K2083" s="10" t="s">
        <v>1016</v>
      </c>
      <c r="L2083" s="89"/>
      <c r="M2083" s="10"/>
      <c r="N2083" s="10"/>
      <c r="O2083" s="114"/>
    </row>
    <row r="2084" spans="1:15" ht="16.5" customHeight="1">
      <c r="A2084" s="98" t="s">
        <v>132</v>
      </c>
      <c r="B2084" s="98" t="s">
        <v>133</v>
      </c>
      <c r="C2084" s="99" t="s">
        <v>1925</v>
      </c>
      <c r="D2084" s="89" t="s">
        <v>2491</v>
      </c>
      <c r="E2084" s="340">
        <v>0</v>
      </c>
      <c r="F2084" s="202"/>
      <c r="G2084" s="210" t="s">
        <v>11</v>
      </c>
      <c r="H2084" s="209" t="s">
        <v>2493</v>
      </c>
      <c r="I2084" s="210"/>
      <c r="J2084" s="203" t="s">
        <v>1927</v>
      </c>
      <c r="K2084" s="10" t="s">
        <v>1016</v>
      </c>
      <c r="L2084" s="89"/>
      <c r="M2084" s="203"/>
      <c r="N2084" s="203"/>
      <c r="O2084" s="114"/>
    </row>
    <row r="2085" spans="1:15" ht="16.5" customHeight="1">
      <c r="A2085" s="98" t="s">
        <v>134</v>
      </c>
      <c r="B2085" s="98" t="s">
        <v>135</v>
      </c>
      <c r="C2085" s="99" t="s">
        <v>1925</v>
      </c>
      <c r="D2085" s="89" t="s">
        <v>2491</v>
      </c>
      <c r="E2085" s="340">
        <v>0</v>
      </c>
      <c r="F2085" s="202"/>
      <c r="G2085" s="210" t="s">
        <v>11</v>
      </c>
      <c r="H2085" s="209" t="s">
        <v>2493</v>
      </c>
      <c r="I2085" s="203"/>
      <c r="J2085" s="10" t="s">
        <v>1927</v>
      </c>
      <c r="K2085" s="10" t="s">
        <v>1016</v>
      </c>
      <c r="L2085" s="10"/>
      <c r="M2085" s="89"/>
      <c r="N2085" s="10"/>
      <c r="O2085" s="114"/>
    </row>
    <row r="2086" spans="1:15" ht="16.5" customHeight="1">
      <c r="A2086" s="98" t="s">
        <v>139</v>
      </c>
      <c r="B2086" s="98" t="s">
        <v>140</v>
      </c>
      <c r="C2086" s="99" t="s">
        <v>1925</v>
      </c>
      <c r="D2086" s="89" t="s">
        <v>2491</v>
      </c>
      <c r="E2086" s="340">
        <v>0</v>
      </c>
      <c r="F2086" s="202"/>
      <c r="G2086" s="210" t="s">
        <v>11</v>
      </c>
      <c r="H2086" s="209" t="s">
        <v>2493</v>
      </c>
      <c r="I2086" s="203"/>
      <c r="J2086" s="10" t="s">
        <v>1927</v>
      </c>
      <c r="K2086" s="10" t="s">
        <v>1016</v>
      </c>
      <c r="L2086" s="89"/>
      <c r="M2086" s="10"/>
      <c r="N2086" s="10"/>
      <c r="O2086" s="114"/>
    </row>
    <row r="2087" spans="1:15" ht="16.5" customHeight="1">
      <c r="A2087" s="98" t="s">
        <v>141</v>
      </c>
      <c r="B2087" s="98" t="s">
        <v>142</v>
      </c>
      <c r="C2087" s="99" t="s">
        <v>1925</v>
      </c>
      <c r="D2087" s="89" t="s">
        <v>2491</v>
      </c>
      <c r="E2087" s="340">
        <v>1</v>
      </c>
      <c r="F2087" s="202"/>
      <c r="G2087" s="210" t="s">
        <v>25</v>
      </c>
      <c r="H2087" s="209" t="s">
        <v>2496</v>
      </c>
      <c r="I2087" s="203" t="s">
        <v>2526</v>
      </c>
      <c r="J2087" s="10" t="s">
        <v>2326</v>
      </c>
      <c r="K2087" s="10" t="s">
        <v>1927</v>
      </c>
      <c r="L2087" s="10" t="s">
        <v>1016</v>
      </c>
      <c r="M2087" s="10"/>
      <c r="N2087" s="10"/>
      <c r="O2087" s="114"/>
    </row>
    <row r="2088" spans="1:15" ht="16.5" customHeight="1">
      <c r="A2088" s="98" t="s">
        <v>144</v>
      </c>
      <c r="B2088" s="98" t="s">
        <v>145</v>
      </c>
      <c r="C2088" s="99" t="s">
        <v>1925</v>
      </c>
      <c r="D2088" s="89" t="s">
        <v>2491</v>
      </c>
      <c r="E2088" s="261">
        <v>1</v>
      </c>
      <c r="F2088" s="202"/>
      <c r="G2088" s="210" t="s">
        <v>25</v>
      </c>
      <c r="H2088" s="209" t="s">
        <v>2496</v>
      </c>
      <c r="I2088" s="203" t="s">
        <v>2527</v>
      </c>
      <c r="J2088" s="10" t="s">
        <v>1927</v>
      </c>
      <c r="K2088" s="10" t="s">
        <v>1016</v>
      </c>
      <c r="L2088" s="225" t="s">
        <v>2078</v>
      </c>
      <c r="M2088" s="10" t="s">
        <v>2528</v>
      </c>
      <c r="N2088" s="10"/>
      <c r="O2088" s="114"/>
    </row>
    <row r="2089" spans="1:15" ht="16.5" customHeight="1">
      <c r="A2089" s="98" t="s">
        <v>147</v>
      </c>
      <c r="B2089" s="98" t="s">
        <v>148</v>
      </c>
      <c r="C2089" s="99" t="s">
        <v>1925</v>
      </c>
      <c r="D2089" s="89" t="s">
        <v>2491</v>
      </c>
      <c r="E2089" s="340">
        <v>1</v>
      </c>
      <c r="F2089" s="202"/>
      <c r="G2089" s="210" t="s">
        <v>25</v>
      </c>
      <c r="H2089" s="209" t="s">
        <v>2496</v>
      </c>
      <c r="I2089" s="203" t="s">
        <v>2529</v>
      </c>
      <c r="J2089" s="10" t="s">
        <v>2530</v>
      </c>
      <c r="K2089" s="10" t="s">
        <v>1927</v>
      </c>
      <c r="L2089" s="89"/>
      <c r="M2089" s="10"/>
      <c r="N2089" s="10"/>
      <c r="O2089" s="114"/>
    </row>
    <row r="2090" spans="1:15" ht="16.5" customHeight="1">
      <c r="A2090" s="98" t="s">
        <v>151</v>
      </c>
      <c r="B2090" s="98" t="s">
        <v>152</v>
      </c>
      <c r="C2090" s="99" t="s">
        <v>1925</v>
      </c>
      <c r="D2090" s="89" t="s">
        <v>2491</v>
      </c>
      <c r="E2090" s="340">
        <v>0</v>
      </c>
      <c r="F2090" s="202"/>
      <c r="G2090" s="210" t="s">
        <v>11</v>
      </c>
      <c r="H2090" s="209" t="s">
        <v>2493</v>
      </c>
      <c r="I2090" s="203"/>
      <c r="J2090" s="10" t="s">
        <v>1927</v>
      </c>
      <c r="K2090" s="10" t="s">
        <v>2492</v>
      </c>
      <c r="L2090" s="89"/>
      <c r="M2090" s="10"/>
      <c r="N2090" s="10"/>
      <c r="O2090" s="114"/>
    </row>
    <row r="2091" spans="1:15" ht="16.5" customHeight="1">
      <c r="A2091" s="98" t="s">
        <v>153</v>
      </c>
      <c r="B2091" s="98" t="s">
        <v>154</v>
      </c>
      <c r="C2091" s="99" t="s">
        <v>1925</v>
      </c>
      <c r="D2091" s="89" t="s">
        <v>2491</v>
      </c>
      <c r="E2091" s="340">
        <v>0</v>
      </c>
      <c r="F2091" s="202"/>
      <c r="G2091" s="210" t="s">
        <v>11</v>
      </c>
      <c r="H2091" s="209" t="s">
        <v>2493</v>
      </c>
      <c r="I2091" s="203"/>
      <c r="J2091" s="10" t="s">
        <v>1927</v>
      </c>
      <c r="K2091" s="10" t="s">
        <v>1016</v>
      </c>
      <c r="L2091" s="10" t="s">
        <v>1016</v>
      </c>
      <c r="M2091" s="10"/>
      <c r="N2091" s="10"/>
      <c r="O2091" s="114"/>
    </row>
    <row r="2092" spans="1:15" ht="16.5" customHeight="1">
      <c r="A2092" s="107" t="s">
        <v>156</v>
      </c>
      <c r="B2092" s="107" t="s">
        <v>157</v>
      </c>
      <c r="C2092" s="108" t="s">
        <v>1925</v>
      </c>
      <c r="D2092" s="112" t="s">
        <v>2491</v>
      </c>
      <c r="E2092" s="355">
        <v>0</v>
      </c>
      <c r="F2092" s="214"/>
      <c r="G2092" s="215" t="s">
        <v>11</v>
      </c>
      <c r="H2092" s="218" t="s">
        <v>2493</v>
      </c>
      <c r="I2092" s="215"/>
      <c r="J2092" s="30" t="s">
        <v>1927</v>
      </c>
      <c r="K2092" s="30" t="s">
        <v>2492</v>
      </c>
      <c r="L2092" s="30" t="s">
        <v>1016</v>
      </c>
      <c r="M2092" s="30"/>
      <c r="N2092" s="30"/>
      <c r="O2092" s="217"/>
    </row>
    <row r="2093" spans="1:15" ht="16.5" customHeight="1">
      <c r="A2093" s="87" t="s">
        <v>2</v>
      </c>
      <c r="B2093" s="87" t="s">
        <v>3</v>
      </c>
      <c r="C2093" s="99" t="s">
        <v>2531</v>
      </c>
      <c r="D2093" s="219" t="s">
        <v>2532</v>
      </c>
      <c r="E2093" s="356">
        <v>0</v>
      </c>
      <c r="F2093" s="202"/>
      <c r="G2093" s="206" t="s">
        <v>11</v>
      </c>
      <c r="H2093" s="205" t="s">
        <v>2535</v>
      </c>
      <c r="I2093" s="8"/>
      <c r="J2093" s="357" t="s">
        <v>2533</v>
      </c>
      <c r="K2093" s="357" t="s">
        <v>2534</v>
      </c>
      <c r="L2093" s="8"/>
      <c r="M2093" s="8"/>
      <c r="N2093" s="8"/>
      <c r="O2093" s="96"/>
    </row>
    <row r="2094" spans="1:15" ht="16.5" customHeight="1">
      <c r="A2094" s="98" t="s">
        <v>12</v>
      </c>
      <c r="B2094" s="98" t="s">
        <v>13</v>
      </c>
      <c r="C2094" s="99" t="s">
        <v>2531</v>
      </c>
      <c r="D2094" s="89" t="s">
        <v>2532</v>
      </c>
      <c r="E2094" s="356">
        <v>0</v>
      </c>
      <c r="F2094" s="202"/>
      <c r="G2094" s="210" t="s">
        <v>11</v>
      </c>
      <c r="H2094" s="209" t="s">
        <v>2535</v>
      </c>
      <c r="I2094" s="20"/>
      <c r="J2094" s="358" t="s">
        <v>2536</v>
      </c>
      <c r="K2094" s="358" t="s">
        <v>2534</v>
      </c>
      <c r="L2094" s="20"/>
      <c r="M2094" s="20"/>
      <c r="N2094" s="20"/>
      <c r="O2094" s="103"/>
    </row>
    <row r="2095" spans="1:15" ht="16.5" customHeight="1">
      <c r="A2095" s="98" t="s">
        <v>14</v>
      </c>
      <c r="B2095" s="98" t="s">
        <v>15</v>
      </c>
      <c r="C2095" s="99" t="s">
        <v>2531</v>
      </c>
      <c r="D2095" s="89" t="s">
        <v>2532</v>
      </c>
      <c r="E2095" s="356">
        <v>0</v>
      </c>
      <c r="F2095" s="202"/>
      <c r="G2095" s="210" t="s">
        <v>11</v>
      </c>
      <c r="H2095" s="209" t="s">
        <v>2535</v>
      </c>
      <c r="I2095" s="20"/>
      <c r="J2095" s="358" t="s">
        <v>2537</v>
      </c>
      <c r="K2095" s="358" t="s">
        <v>2538</v>
      </c>
      <c r="L2095" s="20"/>
      <c r="M2095" s="20"/>
      <c r="N2095" s="20"/>
      <c r="O2095" s="103"/>
    </row>
    <row r="2096" spans="1:15" ht="16.5" customHeight="1">
      <c r="A2096" s="98" t="s">
        <v>16</v>
      </c>
      <c r="B2096" s="98" t="s">
        <v>17</v>
      </c>
      <c r="C2096" s="99" t="s">
        <v>2531</v>
      </c>
      <c r="D2096" s="89" t="s">
        <v>2532</v>
      </c>
      <c r="E2096" s="356">
        <v>0</v>
      </c>
      <c r="F2096" s="202"/>
      <c r="G2096" s="210" t="s">
        <v>11</v>
      </c>
      <c r="H2096" s="209" t="s">
        <v>2535</v>
      </c>
      <c r="I2096" s="20"/>
      <c r="J2096" s="358" t="s">
        <v>2539</v>
      </c>
      <c r="K2096" s="358" t="s">
        <v>2540</v>
      </c>
      <c r="L2096" s="358" t="s">
        <v>2538</v>
      </c>
      <c r="M2096" s="20"/>
      <c r="N2096" s="20"/>
      <c r="O2096" s="103"/>
    </row>
    <row r="2097" spans="1:15" ht="16.5" customHeight="1">
      <c r="A2097" s="98" t="s">
        <v>18</v>
      </c>
      <c r="B2097" s="98" t="s">
        <v>19</v>
      </c>
      <c r="C2097" s="99" t="s">
        <v>2531</v>
      </c>
      <c r="D2097" s="89" t="s">
        <v>2532</v>
      </c>
      <c r="E2097" s="356">
        <v>0</v>
      </c>
      <c r="F2097" s="202"/>
      <c r="G2097" s="210" t="s">
        <v>11</v>
      </c>
      <c r="H2097" s="209" t="s">
        <v>2535</v>
      </c>
      <c r="I2097" s="20"/>
      <c r="J2097" s="358" t="s">
        <v>2541</v>
      </c>
      <c r="K2097" s="358" t="s">
        <v>2542</v>
      </c>
      <c r="L2097" s="358" t="s">
        <v>2543</v>
      </c>
      <c r="M2097" s="358" t="s">
        <v>2538</v>
      </c>
      <c r="N2097" s="20"/>
      <c r="O2097" s="103"/>
    </row>
    <row r="2098" spans="1:15" ht="16.5" customHeight="1">
      <c r="A2098" s="98" t="s">
        <v>20</v>
      </c>
      <c r="B2098" s="98" t="s">
        <v>21</v>
      </c>
      <c r="C2098" s="99" t="s">
        <v>2531</v>
      </c>
      <c r="D2098" s="89" t="s">
        <v>2532</v>
      </c>
      <c r="E2098" s="356">
        <v>1</v>
      </c>
      <c r="F2098" s="202"/>
      <c r="G2098" s="210" t="s">
        <v>25</v>
      </c>
      <c r="H2098" s="209" t="s">
        <v>2547</v>
      </c>
      <c r="I2098" s="20" t="s">
        <v>2544</v>
      </c>
      <c r="J2098" s="358" t="s">
        <v>2545</v>
      </c>
      <c r="K2098" s="358" t="s">
        <v>2534</v>
      </c>
      <c r="L2098" s="358" t="s">
        <v>2546</v>
      </c>
      <c r="M2098" s="358" t="s">
        <v>2538</v>
      </c>
      <c r="N2098" s="20"/>
      <c r="O2098" s="103"/>
    </row>
    <row r="2099" spans="1:15" ht="16.5" customHeight="1">
      <c r="A2099" s="98" t="s">
        <v>26</v>
      </c>
      <c r="B2099" s="98" t="s">
        <v>27</v>
      </c>
      <c r="C2099" s="99" t="s">
        <v>2531</v>
      </c>
      <c r="D2099" s="89" t="s">
        <v>2532</v>
      </c>
      <c r="E2099" s="356">
        <v>1</v>
      </c>
      <c r="F2099" s="202"/>
      <c r="G2099" s="210" t="s">
        <v>25</v>
      </c>
      <c r="H2099" s="209" t="s">
        <v>2547</v>
      </c>
      <c r="I2099" s="20" t="s">
        <v>2548</v>
      </c>
      <c r="J2099" s="358" t="s">
        <v>2549</v>
      </c>
      <c r="K2099" s="358" t="s">
        <v>2534</v>
      </c>
      <c r="L2099" s="358" t="s">
        <v>2538</v>
      </c>
      <c r="M2099" s="20"/>
      <c r="N2099" s="20"/>
      <c r="O2099" s="103"/>
    </row>
    <row r="2100" spans="1:15" ht="16.5" customHeight="1">
      <c r="A2100" s="98" t="s">
        <v>29</v>
      </c>
      <c r="B2100" s="98" t="s">
        <v>30</v>
      </c>
      <c r="C2100" s="99" t="s">
        <v>2531</v>
      </c>
      <c r="D2100" s="89" t="s">
        <v>2532</v>
      </c>
      <c r="E2100" s="356">
        <v>1</v>
      </c>
      <c r="F2100" s="202"/>
      <c r="G2100" s="210" t="s">
        <v>25</v>
      </c>
      <c r="H2100" s="209" t="s">
        <v>2547</v>
      </c>
      <c r="I2100" s="20" t="s">
        <v>2550</v>
      </c>
      <c r="J2100" s="358" t="s">
        <v>2551</v>
      </c>
      <c r="K2100" s="358" t="s">
        <v>2534</v>
      </c>
      <c r="L2100" s="358" t="s">
        <v>2552</v>
      </c>
      <c r="M2100" s="358" t="s">
        <v>2553</v>
      </c>
      <c r="N2100" s="358" t="s">
        <v>2538</v>
      </c>
      <c r="O2100" s="103"/>
    </row>
    <row r="2101" spans="1:15" ht="16.5" customHeight="1">
      <c r="A2101" s="98" t="s">
        <v>32</v>
      </c>
      <c r="B2101" s="98" t="s">
        <v>33</v>
      </c>
      <c r="C2101" s="99" t="s">
        <v>2531</v>
      </c>
      <c r="D2101" s="89" t="s">
        <v>2532</v>
      </c>
      <c r="E2101" s="356">
        <v>0</v>
      </c>
      <c r="F2101" s="202"/>
      <c r="G2101" s="210" t="s">
        <v>11</v>
      </c>
      <c r="H2101" s="209" t="s">
        <v>2535</v>
      </c>
      <c r="I2101" s="20" t="s">
        <v>2554</v>
      </c>
      <c r="J2101" s="358" t="s">
        <v>2555</v>
      </c>
      <c r="K2101" s="358" t="s">
        <v>2538</v>
      </c>
      <c r="L2101" s="358" t="s">
        <v>2556</v>
      </c>
      <c r="M2101" s="10" t="s">
        <v>2557</v>
      </c>
      <c r="N2101" s="20"/>
      <c r="O2101" s="103"/>
    </row>
    <row r="2102" spans="1:15" ht="16.5" customHeight="1">
      <c r="A2102" s="98" t="s">
        <v>34</v>
      </c>
      <c r="B2102" s="98" t="s">
        <v>35</v>
      </c>
      <c r="C2102" s="99" t="s">
        <v>2531</v>
      </c>
      <c r="D2102" s="89" t="s">
        <v>2532</v>
      </c>
      <c r="E2102" s="356">
        <v>0</v>
      </c>
      <c r="F2102" s="202"/>
      <c r="G2102" s="210" t="s">
        <v>11</v>
      </c>
      <c r="H2102" s="209" t="s">
        <v>2535</v>
      </c>
      <c r="I2102" s="20"/>
      <c r="J2102" s="358" t="s">
        <v>2558</v>
      </c>
      <c r="K2102" s="358" t="s">
        <v>2559</v>
      </c>
      <c r="L2102" s="358" t="s">
        <v>2538</v>
      </c>
      <c r="M2102" s="20"/>
      <c r="N2102" s="20"/>
      <c r="O2102" s="103"/>
    </row>
    <row r="2103" spans="1:15" ht="16.5" customHeight="1">
      <c r="A2103" s="98" t="s">
        <v>37</v>
      </c>
      <c r="B2103" s="98" t="s">
        <v>38</v>
      </c>
      <c r="C2103" s="99" t="s">
        <v>2531</v>
      </c>
      <c r="D2103" s="89" t="s">
        <v>2532</v>
      </c>
      <c r="E2103" s="356">
        <v>0</v>
      </c>
      <c r="F2103" s="202"/>
      <c r="G2103" s="210" t="s">
        <v>11</v>
      </c>
      <c r="H2103" s="209" t="s">
        <v>2535</v>
      </c>
      <c r="I2103" s="20"/>
      <c r="J2103" s="358" t="s">
        <v>2560</v>
      </c>
      <c r="K2103" s="358" t="s">
        <v>2538</v>
      </c>
      <c r="L2103" s="358" t="s">
        <v>2561</v>
      </c>
      <c r="M2103" s="20"/>
      <c r="N2103" s="20"/>
      <c r="O2103" s="103"/>
    </row>
    <row r="2104" spans="1:15" ht="16.5" customHeight="1">
      <c r="A2104" s="98" t="s">
        <v>42</v>
      </c>
      <c r="B2104" s="98" t="s">
        <v>43</v>
      </c>
      <c r="C2104" s="99" t="s">
        <v>2531</v>
      </c>
      <c r="D2104" s="89" t="s">
        <v>2532</v>
      </c>
      <c r="E2104" s="356">
        <v>0</v>
      </c>
      <c r="F2104" s="202"/>
      <c r="G2104" s="210" t="s">
        <v>11</v>
      </c>
      <c r="H2104" s="209" t="s">
        <v>2535</v>
      </c>
      <c r="I2104" s="20"/>
      <c r="J2104" s="358" t="s">
        <v>2562</v>
      </c>
      <c r="K2104" s="358" t="s">
        <v>2538</v>
      </c>
      <c r="L2104" s="358" t="s">
        <v>2563</v>
      </c>
      <c r="M2104" s="359" t="s">
        <v>2564</v>
      </c>
      <c r="N2104" s="20"/>
      <c r="O2104" s="103"/>
    </row>
    <row r="2105" spans="1:15" ht="16.5" customHeight="1">
      <c r="A2105" s="98" t="s">
        <v>45</v>
      </c>
      <c r="B2105" s="98" t="s">
        <v>46</v>
      </c>
      <c r="C2105" s="99" t="s">
        <v>2531</v>
      </c>
      <c r="D2105" s="89" t="s">
        <v>2532</v>
      </c>
      <c r="E2105" s="356">
        <v>0</v>
      </c>
      <c r="F2105" s="202"/>
      <c r="G2105" s="210" t="s">
        <v>11</v>
      </c>
      <c r="H2105" s="209" t="s">
        <v>2535</v>
      </c>
      <c r="I2105" s="20"/>
      <c r="J2105" s="358" t="s">
        <v>2565</v>
      </c>
      <c r="K2105" s="358" t="s">
        <v>2538</v>
      </c>
      <c r="L2105" s="20"/>
      <c r="M2105" s="20"/>
      <c r="N2105" s="20"/>
      <c r="O2105" s="103"/>
    </row>
    <row r="2106" spans="1:15" ht="16.5" customHeight="1">
      <c r="A2106" s="98" t="s">
        <v>47</v>
      </c>
      <c r="B2106" s="98" t="s">
        <v>48</v>
      </c>
      <c r="C2106" s="99" t="s">
        <v>2531</v>
      </c>
      <c r="D2106" s="89" t="s">
        <v>2532</v>
      </c>
      <c r="E2106" s="356">
        <v>1</v>
      </c>
      <c r="F2106" s="202"/>
      <c r="G2106" s="210" t="s">
        <v>25</v>
      </c>
      <c r="H2106" s="209" t="s">
        <v>2547</v>
      </c>
      <c r="I2106" s="203" t="s">
        <v>2566</v>
      </c>
      <c r="J2106" s="358" t="s">
        <v>2567</v>
      </c>
      <c r="K2106" s="358" t="s">
        <v>2568</v>
      </c>
      <c r="L2106" s="358" t="s">
        <v>2569</v>
      </c>
      <c r="M2106" s="20"/>
      <c r="N2106" s="20"/>
      <c r="O2106" s="103"/>
    </row>
    <row r="2107" spans="1:15" ht="16.5" customHeight="1">
      <c r="A2107" s="98" t="s">
        <v>50</v>
      </c>
      <c r="B2107" s="98" t="s">
        <v>51</v>
      </c>
      <c r="C2107" s="99" t="s">
        <v>2531</v>
      </c>
      <c r="D2107" s="89" t="s">
        <v>2532</v>
      </c>
      <c r="E2107" s="356">
        <v>0</v>
      </c>
      <c r="F2107" s="202"/>
      <c r="G2107" s="210" t="s">
        <v>11</v>
      </c>
      <c r="H2107" s="209" t="s">
        <v>2535</v>
      </c>
      <c r="I2107" s="20"/>
      <c r="J2107" s="358" t="s">
        <v>2570</v>
      </c>
      <c r="K2107" s="358" t="s">
        <v>2538</v>
      </c>
      <c r="L2107" s="358" t="s">
        <v>2571</v>
      </c>
      <c r="M2107" s="20"/>
      <c r="N2107" s="20"/>
      <c r="O2107" s="103"/>
    </row>
    <row r="2108" spans="1:15" ht="16.5" customHeight="1">
      <c r="A2108" s="98" t="s">
        <v>53</v>
      </c>
      <c r="B2108" s="98" t="s">
        <v>54</v>
      </c>
      <c r="C2108" s="99" t="s">
        <v>2531</v>
      </c>
      <c r="D2108" s="89" t="s">
        <v>2532</v>
      </c>
      <c r="E2108" s="356">
        <v>0</v>
      </c>
      <c r="F2108" s="202"/>
      <c r="G2108" s="210" t="s">
        <v>11</v>
      </c>
      <c r="H2108" s="209" t="s">
        <v>2535</v>
      </c>
      <c r="I2108" s="20"/>
      <c r="J2108" s="358" t="s">
        <v>2572</v>
      </c>
      <c r="K2108" s="358" t="s">
        <v>2538</v>
      </c>
      <c r="L2108" s="358" t="s">
        <v>2573</v>
      </c>
      <c r="M2108" s="20"/>
      <c r="N2108" s="20"/>
      <c r="O2108" s="103"/>
    </row>
    <row r="2109" spans="1:15" ht="16.5" customHeight="1">
      <c r="A2109" s="98" t="s">
        <v>55</v>
      </c>
      <c r="B2109" s="98" t="s">
        <v>56</v>
      </c>
      <c r="C2109" s="99" t="s">
        <v>2531</v>
      </c>
      <c r="D2109" s="89" t="s">
        <v>2532</v>
      </c>
      <c r="E2109" s="356">
        <v>0</v>
      </c>
      <c r="F2109" s="202"/>
      <c r="G2109" s="210" t="s">
        <v>11</v>
      </c>
      <c r="H2109" s="209" t="s">
        <v>2535</v>
      </c>
      <c r="I2109" s="20"/>
      <c r="J2109" s="358" t="s">
        <v>2574</v>
      </c>
      <c r="K2109" s="358" t="s">
        <v>2575</v>
      </c>
      <c r="L2109" s="358" t="s">
        <v>2576</v>
      </c>
      <c r="M2109" s="358" t="s">
        <v>2538</v>
      </c>
      <c r="N2109" s="20"/>
      <c r="O2109" s="103"/>
    </row>
    <row r="2110" spans="1:15" ht="16.5" customHeight="1">
      <c r="A2110" s="98" t="s">
        <v>57</v>
      </c>
      <c r="B2110" s="98" t="s">
        <v>58</v>
      </c>
      <c r="C2110" s="99" t="s">
        <v>2531</v>
      </c>
      <c r="D2110" s="89" t="s">
        <v>2532</v>
      </c>
      <c r="E2110" s="356">
        <v>0</v>
      </c>
      <c r="F2110" s="202"/>
      <c r="G2110" s="210" t="s">
        <v>11</v>
      </c>
      <c r="H2110" s="209" t="s">
        <v>2535</v>
      </c>
      <c r="I2110" s="20"/>
      <c r="J2110" s="358" t="s">
        <v>2577</v>
      </c>
      <c r="K2110" s="358" t="s">
        <v>2538</v>
      </c>
      <c r="L2110" s="20"/>
      <c r="M2110" s="20"/>
      <c r="N2110" s="20"/>
      <c r="O2110" s="103"/>
    </row>
    <row r="2111" spans="1:15" ht="16.5" customHeight="1">
      <c r="A2111" s="98" t="s">
        <v>61</v>
      </c>
      <c r="B2111" s="98" t="s">
        <v>62</v>
      </c>
      <c r="C2111" s="99" t="s">
        <v>2531</v>
      </c>
      <c r="D2111" s="89" t="s">
        <v>2532</v>
      </c>
      <c r="E2111" s="356">
        <v>0</v>
      </c>
      <c r="F2111" s="202"/>
      <c r="G2111" s="210" t="s">
        <v>11</v>
      </c>
      <c r="H2111" s="209" t="s">
        <v>2535</v>
      </c>
      <c r="I2111" s="20"/>
      <c r="J2111" s="358" t="s">
        <v>2578</v>
      </c>
      <c r="K2111" s="358" t="s">
        <v>2579</v>
      </c>
      <c r="L2111" s="358" t="s">
        <v>2538</v>
      </c>
      <c r="M2111" s="20"/>
      <c r="N2111" s="20"/>
      <c r="O2111" s="103"/>
    </row>
    <row r="2112" spans="1:15" ht="16.5" customHeight="1">
      <c r="A2112" s="98" t="s">
        <v>63</v>
      </c>
      <c r="B2112" s="98" t="s">
        <v>64</v>
      </c>
      <c r="C2112" s="99" t="s">
        <v>2531</v>
      </c>
      <c r="D2112" s="89" t="s">
        <v>2532</v>
      </c>
      <c r="E2112" s="356">
        <v>1</v>
      </c>
      <c r="F2112" s="202"/>
      <c r="G2112" s="210" t="s">
        <v>25</v>
      </c>
      <c r="H2112" s="209" t="s">
        <v>2547</v>
      </c>
      <c r="I2112" s="20" t="s">
        <v>2580</v>
      </c>
      <c r="J2112" s="358" t="s">
        <v>2581</v>
      </c>
      <c r="K2112" s="358" t="s">
        <v>2582</v>
      </c>
      <c r="L2112" s="358" t="s">
        <v>2538</v>
      </c>
      <c r="M2112" s="20"/>
      <c r="N2112" s="20"/>
      <c r="O2112" s="103"/>
    </row>
    <row r="2113" spans="1:15" ht="16.5" customHeight="1">
      <c r="A2113" s="98" t="s">
        <v>67</v>
      </c>
      <c r="B2113" s="98" t="s">
        <v>68</v>
      </c>
      <c r="C2113" s="99" t="s">
        <v>2531</v>
      </c>
      <c r="D2113" s="89" t="s">
        <v>2532</v>
      </c>
      <c r="E2113" s="356">
        <v>0</v>
      </c>
      <c r="F2113" s="202"/>
      <c r="G2113" s="210" t="s">
        <v>11</v>
      </c>
      <c r="H2113" s="209" t="s">
        <v>2535</v>
      </c>
      <c r="I2113" s="20" t="s">
        <v>2583</v>
      </c>
      <c r="J2113" s="358" t="s">
        <v>2584</v>
      </c>
      <c r="K2113" s="358" t="s">
        <v>2538</v>
      </c>
      <c r="L2113" s="358" t="s">
        <v>2585</v>
      </c>
      <c r="M2113" s="20" t="s">
        <v>2586</v>
      </c>
      <c r="N2113" s="20"/>
      <c r="O2113" s="103"/>
    </row>
    <row r="2114" spans="1:15" ht="16.5" customHeight="1">
      <c r="A2114" s="98" t="s">
        <v>71</v>
      </c>
      <c r="B2114" s="98" t="s">
        <v>72</v>
      </c>
      <c r="C2114" s="99" t="s">
        <v>2531</v>
      </c>
      <c r="D2114" s="89" t="s">
        <v>2532</v>
      </c>
      <c r="E2114" s="356">
        <v>1</v>
      </c>
      <c r="F2114" s="202"/>
      <c r="G2114" s="210" t="s">
        <v>25</v>
      </c>
      <c r="H2114" s="209" t="s">
        <v>2547</v>
      </c>
      <c r="I2114" s="20" t="s">
        <v>2587</v>
      </c>
      <c r="J2114" s="358" t="s">
        <v>2588</v>
      </c>
      <c r="K2114" s="358" t="s">
        <v>2534</v>
      </c>
      <c r="L2114" s="358" t="s">
        <v>2589</v>
      </c>
      <c r="M2114" s="358" t="s">
        <v>2538</v>
      </c>
      <c r="N2114" s="20"/>
      <c r="O2114" s="103"/>
    </row>
    <row r="2115" spans="1:15" ht="16.5" customHeight="1">
      <c r="A2115" s="98" t="s">
        <v>74</v>
      </c>
      <c r="B2115" s="98" t="s">
        <v>75</v>
      </c>
      <c r="C2115" s="99" t="s">
        <v>2531</v>
      </c>
      <c r="D2115" s="89" t="s">
        <v>2532</v>
      </c>
      <c r="E2115" s="356">
        <v>0</v>
      </c>
      <c r="F2115" s="202"/>
      <c r="G2115" s="210" t="s">
        <v>11</v>
      </c>
      <c r="H2115" s="209" t="s">
        <v>2535</v>
      </c>
      <c r="I2115" s="20"/>
      <c r="J2115" s="358" t="s">
        <v>2590</v>
      </c>
      <c r="K2115" s="358" t="s">
        <v>2591</v>
      </c>
      <c r="L2115" s="358" t="s">
        <v>2592</v>
      </c>
      <c r="M2115" s="358" t="s">
        <v>2538</v>
      </c>
      <c r="N2115" s="20"/>
      <c r="O2115" s="103"/>
    </row>
    <row r="2116" spans="1:15" ht="16.5" customHeight="1">
      <c r="A2116" s="98" t="s">
        <v>76</v>
      </c>
      <c r="B2116" s="98" t="s">
        <v>77</v>
      </c>
      <c r="C2116" s="99" t="s">
        <v>2531</v>
      </c>
      <c r="D2116" s="89" t="s">
        <v>2532</v>
      </c>
      <c r="E2116" s="356">
        <v>0</v>
      </c>
      <c r="F2116" s="202"/>
      <c r="G2116" s="210" t="s">
        <v>11</v>
      </c>
      <c r="H2116" s="209" t="s">
        <v>2535</v>
      </c>
      <c r="I2116" s="20"/>
      <c r="J2116" s="358" t="s">
        <v>2593</v>
      </c>
      <c r="K2116" s="358" t="s">
        <v>2594</v>
      </c>
      <c r="L2116" s="358" t="s">
        <v>2538</v>
      </c>
      <c r="M2116" s="20"/>
      <c r="N2116" s="20"/>
      <c r="O2116" s="103"/>
    </row>
    <row r="2117" spans="1:15" ht="16.5" customHeight="1">
      <c r="A2117" s="98" t="s">
        <v>80</v>
      </c>
      <c r="B2117" s="98" t="s">
        <v>81</v>
      </c>
      <c r="C2117" s="99" t="s">
        <v>2531</v>
      </c>
      <c r="D2117" s="89" t="s">
        <v>2532</v>
      </c>
      <c r="E2117" s="356">
        <v>0</v>
      </c>
      <c r="F2117" s="202"/>
      <c r="G2117" s="210" t="s">
        <v>11</v>
      </c>
      <c r="H2117" s="209" t="s">
        <v>2535</v>
      </c>
      <c r="I2117" s="20"/>
      <c r="J2117" s="358" t="s">
        <v>2595</v>
      </c>
      <c r="K2117" s="358" t="s">
        <v>2596</v>
      </c>
      <c r="L2117" s="358" t="s">
        <v>2597</v>
      </c>
      <c r="M2117" s="358" t="s">
        <v>2538</v>
      </c>
      <c r="N2117" s="20"/>
      <c r="O2117" s="103"/>
    </row>
    <row r="2118" spans="1:15" ht="16.5" customHeight="1">
      <c r="A2118" s="98" t="s">
        <v>83</v>
      </c>
      <c r="B2118" s="98" t="s">
        <v>84</v>
      </c>
      <c r="C2118" s="99" t="s">
        <v>2531</v>
      </c>
      <c r="D2118" s="89" t="s">
        <v>2532</v>
      </c>
      <c r="E2118" s="356">
        <v>0</v>
      </c>
      <c r="F2118" s="202"/>
      <c r="G2118" s="210" t="s">
        <v>11</v>
      </c>
      <c r="H2118" s="209" t="s">
        <v>2535</v>
      </c>
      <c r="I2118" s="20"/>
      <c r="J2118" s="358" t="s">
        <v>2598</v>
      </c>
      <c r="K2118" s="358" t="s">
        <v>2599</v>
      </c>
      <c r="L2118" s="358" t="s">
        <v>2600</v>
      </c>
      <c r="M2118" s="358" t="s">
        <v>2538</v>
      </c>
      <c r="N2118" s="20"/>
      <c r="O2118" s="103"/>
    </row>
    <row r="2119" spans="1:15" ht="16.5" customHeight="1">
      <c r="A2119" s="98" t="s">
        <v>86</v>
      </c>
      <c r="B2119" s="98" t="s">
        <v>87</v>
      </c>
      <c r="C2119" s="99" t="s">
        <v>2531</v>
      </c>
      <c r="D2119" s="89" t="s">
        <v>2532</v>
      </c>
      <c r="E2119" s="356">
        <v>0</v>
      </c>
      <c r="F2119" s="202"/>
      <c r="G2119" s="210" t="s">
        <v>11</v>
      </c>
      <c r="H2119" s="209" t="s">
        <v>2535</v>
      </c>
      <c r="I2119" s="20"/>
      <c r="J2119" s="358" t="s">
        <v>2601</v>
      </c>
      <c r="K2119" s="358" t="s">
        <v>2602</v>
      </c>
      <c r="L2119" s="358" t="s">
        <v>2538</v>
      </c>
      <c r="M2119" s="20"/>
      <c r="N2119" s="20"/>
      <c r="O2119" s="103"/>
    </row>
    <row r="2120" spans="1:15" ht="16.5" customHeight="1">
      <c r="A2120" s="98" t="s">
        <v>89</v>
      </c>
      <c r="B2120" s="98" t="s">
        <v>90</v>
      </c>
      <c r="C2120" s="99" t="s">
        <v>2531</v>
      </c>
      <c r="D2120" s="89" t="s">
        <v>2532</v>
      </c>
      <c r="E2120" s="356">
        <v>0</v>
      </c>
      <c r="F2120" s="202"/>
      <c r="G2120" s="210" t="s">
        <v>11</v>
      </c>
      <c r="H2120" s="209" t="s">
        <v>2535</v>
      </c>
      <c r="I2120" s="20"/>
      <c r="J2120" s="358" t="s">
        <v>2603</v>
      </c>
      <c r="K2120" s="358" t="s">
        <v>2538</v>
      </c>
      <c r="L2120" s="359" t="s">
        <v>2604</v>
      </c>
      <c r="M2120" s="20"/>
      <c r="N2120" s="20"/>
      <c r="O2120" s="103"/>
    </row>
    <row r="2121" spans="1:15" ht="16.5" customHeight="1">
      <c r="A2121" s="98" t="s">
        <v>91</v>
      </c>
      <c r="B2121" s="98" t="s">
        <v>92</v>
      </c>
      <c r="C2121" s="99" t="s">
        <v>2531</v>
      </c>
      <c r="D2121" s="89" t="s">
        <v>2532</v>
      </c>
      <c r="E2121" s="356">
        <v>0</v>
      </c>
      <c r="F2121" s="202"/>
      <c r="G2121" s="210" t="s">
        <v>11</v>
      </c>
      <c r="H2121" s="209" t="s">
        <v>2535</v>
      </c>
      <c r="I2121" s="20"/>
      <c r="J2121" s="358" t="s">
        <v>2605</v>
      </c>
      <c r="K2121" s="358" t="s">
        <v>2606</v>
      </c>
      <c r="L2121" s="358" t="s">
        <v>2607</v>
      </c>
      <c r="M2121" s="358" t="s">
        <v>2538</v>
      </c>
      <c r="N2121" s="20"/>
      <c r="O2121" s="103"/>
    </row>
    <row r="2122" spans="1:15" ht="16.5" customHeight="1">
      <c r="A2122" s="98" t="s">
        <v>94</v>
      </c>
      <c r="B2122" s="98" t="s">
        <v>95</v>
      </c>
      <c r="C2122" s="99" t="s">
        <v>2531</v>
      </c>
      <c r="D2122" s="89" t="s">
        <v>2532</v>
      </c>
      <c r="E2122" s="356">
        <v>0</v>
      </c>
      <c r="F2122" s="202"/>
      <c r="G2122" s="210" t="s">
        <v>11</v>
      </c>
      <c r="H2122" s="209" t="s">
        <v>2535</v>
      </c>
      <c r="I2122" s="20"/>
      <c r="J2122" s="358" t="s">
        <v>2608</v>
      </c>
      <c r="K2122" s="358" t="s">
        <v>2538</v>
      </c>
      <c r="L2122" s="358" t="s">
        <v>2609</v>
      </c>
      <c r="M2122" s="20"/>
      <c r="N2122" s="20"/>
      <c r="O2122" s="103"/>
    </row>
    <row r="2123" spans="1:15" ht="16.5" customHeight="1">
      <c r="A2123" s="98" t="s">
        <v>96</v>
      </c>
      <c r="B2123" s="98" t="s">
        <v>97</v>
      </c>
      <c r="C2123" s="99" t="s">
        <v>2531</v>
      </c>
      <c r="D2123" s="89" t="s">
        <v>2532</v>
      </c>
      <c r="E2123" s="356">
        <v>0</v>
      </c>
      <c r="F2123" s="202"/>
      <c r="G2123" s="210" t="s">
        <v>11</v>
      </c>
      <c r="H2123" s="209" t="s">
        <v>2535</v>
      </c>
      <c r="I2123" s="20"/>
      <c r="J2123" s="358" t="s">
        <v>2610</v>
      </c>
      <c r="K2123" s="358" t="s">
        <v>2611</v>
      </c>
      <c r="L2123" s="358" t="s">
        <v>2612</v>
      </c>
      <c r="M2123" s="358" t="s">
        <v>2538</v>
      </c>
      <c r="N2123" s="20"/>
      <c r="O2123" s="103"/>
    </row>
    <row r="2124" spans="1:15" ht="16.5" customHeight="1">
      <c r="A2124" s="98" t="s">
        <v>100</v>
      </c>
      <c r="B2124" s="98" t="s">
        <v>101</v>
      </c>
      <c r="C2124" s="99" t="s">
        <v>2531</v>
      </c>
      <c r="D2124" s="89" t="s">
        <v>2532</v>
      </c>
      <c r="E2124" s="356">
        <v>1</v>
      </c>
      <c r="F2124" s="202"/>
      <c r="G2124" s="210" t="s">
        <v>25</v>
      </c>
      <c r="H2124" s="209" t="s">
        <v>2547</v>
      </c>
      <c r="I2124" s="203" t="s">
        <v>2613</v>
      </c>
      <c r="J2124" s="358" t="s">
        <v>2614</v>
      </c>
      <c r="K2124" s="358" t="s">
        <v>2615</v>
      </c>
      <c r="L2124" s="358" t="s">
        <v>2568</v>
      </c>
      <c r="M2124" s="358" t="s">
        <v>2538</v>
      </c>
      <c r="N2124" s="358" t="s">
        <v>2538</v>
      </c>
      <c r="O2124" s="103"/>
    </row>
    <row r="2125" spans="1:15" ht="16.5" customHeight="1">
      <c r="A2125" s="98" t="s">
        <v>102</v>
      </c>
      <c r="B2125" s="98" t="s">
        <v>103</v>
      </c>
      <c r="C2125" s="99" t="s">
        <v>2531</v>
      </c>
      <c r="D2125" s="89" t="s">
        <v>2532</v>
      </c>
      <c r="E2125" s="356">
        <v>0</v>
      </c>
      <c r="F2125" s="202"/>
      <c r="G2125" s="210" t="s">
        <v>11</v>
      </c>
      <c r="H2125" s="209" t="s">
        <v>2535</v>
      </c>
      <c r="I2125" s="20"/>
      <c r="J2125" s="358" t="s">
        <v>2616</v>
      </c>
      <c r="K2125" s="358" t="s">
        <v>2617</v>
      </c>
      <c r="L2125" s="358" t="s">
        <v>2618</v>
      </c>
      <c r="M2125" s="358" t="s">
        <v>2538</v>
      </c>
      <c r="N2125" s="20"/>
      <c r="O2125" s="103"/>
    </row>
    <row r="2126" spans="1:15" ht="16.5" customHeight="1">
      <c r="A2126" s="98" t="s">
        <v>107</v>
      </c>
      <c r="B2126" s="98" t="s">
        <v>108</v>
      </c>
      <c r="C2126" s="99" t="s">
        <v>2531</v>
      </c>
      <c r="D2126" s="89" t="s">
        <v>2532</v>
      </c>
      <c r="E2126" s="356">
        <v>0</v>
      </c>
      <c r="F2126" s="202"/>
      <c r="G2126" s="210" t="s">
        <v>11</v>
      </c>
      <c r="H2126" s="209" t="s">
        <v>2535</v>
      </c>
      <c r="I2126" s="20"/>
      <c r="J2126" s="358" t="s">
        <v>2619</v>
      </c>
      <c r="K2126" s="358" t="s">
        <v>2620</v>
      </c>
      <c r="L2126" s="358" t="s">
        <v>2538</v>
      </c>
      <c r="M2126" s="20"/>
      <c r="N2126" s="20"/>
      <c r="O2126" s="103"/>
    </row>
    <row r="2127" spans="1:15" ht="16.5" customHeight="1">
      <c r="A2127" s="98" t="s">
        <v>110</v>
      </c>
      <c r="B2127" s="98" t="s">
        <v>111</v>
      </c>
      <c r="C2127" s="99" t="s">
        <v>2531</v>
      </c>
      <c r="D2127" s="89" t="s">
        <v>2532</v>
      </c>
      <c r="E2127" s="356">
        <v>0</v>
      </c>
      <c r="F2127" s="202"/>
      <c r="G2127" s="210" t="s">
        <v>11</v>
      </c>
      <c r="H2127" s="209" t="s">
        <v>2535</v>
      </c>
      <c r="I2127" s="20"/>
      <c r="J2127" s="358" t="s">
        <v>2621</v>
      </c>
      <c r="K2127" s="358" t="s">
        <v>2622</v>
      </c>
      <c r="L2127" s="358" t="s">
        <v>2623</v>
      </c>
      <c r="M2127" s="358" t="s">
        <v>2538</v>
      </c>
      <c r="N2127" s="20"/>
      <c r="O2127" s="103"/>
    </row>
    <row r="2128" spans="1:15" ht="16.5" customHeight="1">
      <c r="A2128" s="98" t="s">
        <v>112</v>
      </c>
      <c r="B2128" s="98" t="s">
        <v>113</v>
      </c>
      <c r="C2128" s="99" t="s">
        <v>2531</v>
      </c>
      <c r="D2128" s="89" t="s">
        <v>2532</v>
      </c>
      <c r="E2128" s="356">
        <v>0</v>
      </c>
      <c r="F2128" s="202"/>
      <c r="G2128" s="210" t="s">
        <v>11</v>
      </c>
      <c r="H2128" s="209" t="s">
        <v>2535</v>
      </c>
      <c r="I2128" s="20"/>
      <c r="J2128" s="358" t="s">
        <v>2624</v>
      </c>
      <c r="K2128" s="358" t="s">
        <v>2625</v>
      </c>
      <c r="L2128" s="358" t="s">
        <v>2626</v>
      </c>
      <c r="M2128" s="358" t="s">
        <v>2538</v>
      </c>
      <c r="N2128" s="20"/>
      <c r="O2128" s="103"/>
    </row>
    <row r="2129" spans="1:15" ht="16.5" customHeight="1">
      <c r="A2129" s="98" t="s">
        <v>116</v>
      </c>
      <c r="B2129" s="98" t="s">
        <v>117</v>
      </c>
      <c r="C2129" s="99" t="s">
        <v>2531</v>
      </c>
      <c r="D2129" s="89" t="s">
        <v>2532</v>
      </c>
      <c r="E2129" s="356">
        <v>0</v>
      </c>
      <c r="F2129" s="202"/>
      <c r="G2129" s="210" t="s">
        <v>11</v>
      </c>
      <c r="H2129" s="209" t="s">
        <v>2535</v>
      </c>
      <c r="I2129" s="20"/>
      <c r="J2129" s="358" t="s">
        <v>2627</v>
      </c>
      <c r="K2129" s="358" t="s">
        <v>2628</v>
      </c>
      <c r="L2129" s="358" t="s">
        <v>2629</v>
      </c>
      <c r="M2129" s="358" t="s">
        <v>2538</v>
      </c>
      <c r="N2129" s="20"/>
      <c r="O2129" s="103"/>
    </row>
    <row r="2130" spans="1:15" ht="16.5" customHeight="1">
      <c r="A2130" s="98" t="s">
        <v>119</v>
      </c>
      <c r="B2130" s="98" t="s">
        <v>120</v>
      </c>
      <c r="C2130" s="99" t="s">
        <v>2531</v>
      </c>
      <c r="D2130" s="89" t="s">
        <v>2532</v>
      </c>
      <c r="E2130" s="356">
        <v>1</v>
      </c>
      <c r="F2130" s="202"/>
      <c r="G2130" s="210" t="s">
        <v>25</v>
      </c>
      <c r="H2130" s="209" t="s">
        <v>2547</v>
      </c>
      <c r="I2130" s="20" t="s">
        <v>2630</v>
      </c>
      <c r="J2130" s="358" t="s">
        <v>2631</v>
      </c>
      <c r="K2130" s="358" t="s">
        <v>2632</v>
      </c>
      <c r="L2130" s="358" t="s">
        <v>2538</v>
      </c>
      <c r="M2130" s="20"/>
      <c r="N2130" s="20"/>
      <c r="O2130" s="103"/>
    </row>
    <row r="2131" spans="1:15" ht="16.5" customHeight="1">
      <c r="A2131" s="98" t="s">
        <v>122</v>
      </c>
      <c r="B2131" s="98" t="s">
        <v>123</v>
      </c>
      <c r="C2131" s="99" t="s">
        <v>2531</v>
      </c>
      <c r="D2131" s="89" t="s">
        <v>2532</v>
      </c>
      <c r="E2131" s="356">
        <v>0</v>
      </c>
      <c r="F2131" s="202"/>
      <c r="G2131" s="210" t="s">
        <v>11</v>
      </c>
      <c r="H2131" s="209" t="s">
        <v>2535</v>
      </c>
      <c r="I2131" s="20"/>
      <c r="J2131" s="358" t="s">
        <v>2633</v>
      </c>
      <c r="K2131" s="358" t="s">
        <v>2634</v>
      </c>
      <c r="L2131" s="358" t="s">
        <v>2538</v>
      </c>
      <c r="M2131" s="20"/>
      <c r="N2131" s="20"/>
      <c r="O2131" s="103"/>
    </row>
    <row r="2132" spans="1:15" ht="16.5" customHeight="1">
      <c r="A2132" s="98" t="s">
        <v>125</v>
      </c>
      <c r="B2132" s="98" t="s">
        <v>126</v>
      </c>
      <c r="C2132" s="99" t="s">
        <v>2531</v>
      </c>
      <c r="D2132" s="89" t="s">
        <v>2532</v>
      </c>
      <c r="E2132" s="356">
        <v>0</v>
      </c>
      <c r="F2132" s="202"/>
      <c r="G2132" s="210" t="s">
        <v>11</v>
      </c>
      <c r="H2132" s="209" t="s">
        <v>2535</v>
      </c>
      <c r="I2132" s="20"/>
      <c r="J2132" s="358" t="s">
        <v>2635</v>
      </c>
      <c r="K2132" s="358" t="s">
        <v>2636</v>
      </c>
      <c r="L2132" s="358" t="s">
        <v>2637</v>
      </c>
      <c r="M2132" s="358" t="s">
        <v>2538</v>
      </c>
      <c r="N2132" s="20"/>
      <c r="O2132" s="103"/>
    </row>
    <row r="2133" spans="1:15" ht="16.5" customHeight="1">
      <c r="A2133" s="98" t="s">
        <v>127</v>
      </c>
      <c r="B2133" s="98" t="s">
        <v>128</v>
      </c>
      <c r="C2133" s="99" t="s">
        <v>2531</v>
      </c>
      <c r="D2133" s="89" t="s">
        <v>2532</v>
      </c>
      <c r="E2133" s="356">
        <v>0</v>
      </c>
      <c r="F2133" s="202"/>
      <c r="G2133" s="210" t="s">
        <v>11</v>
      </c>
      <c r="H2133" s="209" t="s">
        <v>2535</v>
      </c>
      <c r="I2133" s="20"/>
      <c r="J2133" s="358" t="s">
        <v>2638</v>
      </c>
      <c r="K2133" s="358" t="s">
        <v>2639</v>
      </c>
      <c r="L2133" s="358" t="s">
        <v>2538</v>
      </c>
      <c r="M2133" s="20"/>
      <c r="N2133" s="20"/>
      <c r="O2133" s="103"/>
    </row>
    <row r="2134" spans="1:15" ht="16.5" customHeight="1">
      <c r="A2134" s="98" t="s">
        <v>129</v>
      </c>
      <c r="B2134" s="98" t="s">
        <v>130</v>
      </c>
      <c r="C2134" s="99" t="s">
        <v>2531</v>
      </c>
      <c r="D2134" s="89" t="s">
        <v>2532</v>
      </c>
      <c r="E2134" s="356">
        <v>0</v>
      </c>
      <c r="F2134" s="202"/>
      <c r="G2134" s="210" t="s">
        <v>11</v>
      </c>
      <c r="H2134" s="209" t="s">
        <v>2535</v>
      </c>
      <c r="I2134" s="20"/>
      <c r="J2134" s="358" t="s">
        <v>2640</v>
      </c>
      <c r="K2134" s="358" t="s">
        <v>2538</v>
      </c>
      <c r="L2134" s="358" t="s">
        <v>2641</v>
      </c>
      <c r="M2134" s="359" t="s">
        <v>2642</v>
      </c>
      <c r="N2134" s="20"/>
      <c r="O2134" s="103"/>
    </row>
    <row r="2135" spans="1:15" ht="16.5" customHeight="1">
      <c r="A2135" s="98" t="s">
        <v>132</v>
      </c>
      <c r="B2135" s="98" t="s">
        <v>133</v>
      </c>
      <c r="C2135" s="99" t="s">
        <v>2531</v>
      </c>
      <c r="D2135" s="89" t="s">
        <v>2532</v>
      </c>
      <c r="E2135" s="356">
        <v>0</v>
      </c>
      <c r="F2135" s="202"/>
      <c r="G2135" s="210" t="s">
        <v>11</v>
      </c>
      <c r="H2135" s="209" t="s">
        <v>2535</v>
      </c>
      <c r="I2135" s="20"/>
      <c r="J2135" s="358" t="s">
        <v>2643</v>
      </c>
      <c r="K2135" s="358" t="s">
        <v>2538</v>
      </c>
      <c r="L2135" s="20"/>
      <c r="M2135" s="20"/>
      <c r="N2135" s="20"/>
      <c r="O2135" s="103"/>
    </row>
    <row r="2136" spans="1:15" ht="16.5" customHeight="1">
      <c r="A2136" s="98" t="s">
        <v>134</v>
      </c>
      <c r="B2136" s="98" t="s">
        <v>135</v>
      </c>
      <c r="C2136" s="99" t="s">
        <v>2531</v>
      </c>
      <c r="D2136" s="89" t="s">
        <v>2532</v>
      </c>
      <c r="E2136" s="356">
        <v>0</v>
      </c>
      <c r="F2136" s="202"/>
      <c r="G2136" s="210" t="s">
        <v>11</v>
      </c>
      <c r="H2136" s="209" t="s">
        <v>2535</v>
      </c>
      <c r="I2136" s="20"/>
      <c r="J2136" s="358" t="s">
        <v>2644</v>
      </c>
      <c r="K2136" s="358" t="s">
        <v>2645</v>
      </c>
      <c r="L2136" s="358" t="s">
        <v>2646</v>
      </c>
      <c r="M2136" s="358" t="s">
        <v>2538</v>
      </c>
      <c r="N2136" s="20"/>
      <c r="O2136" s="103"/>
    </row>
    <row r="2137" spans="1:15" ht="16.5" customHeight="1">
      <c r="A2137" s="98" t="s">
        <v>139</v>
      </c>
      <c r="B2137" s="98" t="s">
        <v>140</v>
      </c>
      <c r="C2137" s="99" t="s">
        <v>2531</v>
      </c>
      <c r="D2137" s="89" t="s">
        <v>2532</v>
      </c>
      <c r="E2137" s="356">
        <v>0</v>
      </c>
      <c r="F2137" s="202"/>
      <c r="G2137" s="210" t="s">
        <v>11</v>
      </c>
      <c r="H2137" s="209" t="s">
        <v>2535</v>
      </c>
      <c r="I2137" s="20"/>
      <c r="J2137" s="358" t="s">
        <v>2647</v>
      </c>
      <c r="K2137" s="358" t="s">
        <v>2538</v>
      </c>
      <c r="L2137" s="20"/>
      <c r="M2137" s="20"/>
      <c r="N2137" s="20"/>
      <c r="O2137" s="103"/>
    </row>
    <row r="2138" spans="1:15" ht="16.5" customHeight="1">
      <c r="A2138" s="98" t="s">
        <v>141</v>
      </c>
      <c r="B2138" s="98" t="s">
        <v>142</v>
      </c>
      <c r="C2138" s="99" t="s">
        <v>2531</v>
      </c>
      <c r="D2138" s="89" t="s">
        <v>2532</v>
      </c>
      <c r="E2138" s="356">
        <v>0</v>
      </c>
      <c r="F2138" s="202"/>
      <c r="G2138" s="210" t="s">
        <v>11</v>
      </c>
      <c r="H2138" s="209" t="s">
        <v>2535</v>
      </c>
      <c r="I2138" s="20"/>
      <c r="J2138" s="358" t="s">
        <v>2648</v>
      </c>
      <c r="K2138" s="358" t="s">
        <v>2649</v>
      </c>
      <c r="L2138" s="358" t="s">
        <v>2650</v>
      </c>
      <c r="M2138" s="358" t="s">
        <v>2538</v>
      </c>
      <c r="N2138" s="20"/>
      <c r="O2138" s="103"/>
    </row>
    <row r="2139" spans="1:15" ht="16.5" customHeight="1">
      <c r="A2139" s="98" t="s">
        <v>144</v>
      </c>
      <c r="B2139" s="98" t="s">
        <v>145</v>
      </c>
      <c r="C2139" s="99" t="s">
        <v>2531</v>
      </c>
      <c r="D2139" s="89" t="s">
        <v>2532</v>
      </c>
      <c r="E2139" s="356">
        <v>0</v>
      </c>
      <c r="F2139" s="202"/>
      <c r="G2139" s="210" t="s">
        <v>11</v>
      </c>
      <c r="H2139" s="209" t="s">
        <v>2535</v>
      </c>
      <c r="I2139" s="360"/>
      <c r="J2139" s="358" t="s">
        <v>2651</v>
      </c>
      <c r="K2139" s="358" t="s">
        <v>2652</v>
      </c>
      <c r="L2139" s="358" t="s">
        <v>2538</v>
      </c>
      <c r="M2139" s="20"/>
      <c r="N2139" s="20"/>
      <c r="O2139" s="103"/>
    </row>
    <row r="2140" spans="1:15" ht="16.5" customHeight="1">
      <c r="A2140" s="98" t="s">
        <v>147</v>
      </c>
      <c r="B2140" s="98" t="s">
        <v>148</v>
      </c>
      <c r="C2140" s="99" t="s">
        <v>2531</v>
      </c>
      <c r="D2140" s="89" t="s">
        <v>2532</v>
      </c>
      <c r="E2140" s="356">
        <v>0</v>
      </c>
      <c r="F2140" s="202"/>
      <c r="G2140" s="210" t="s">
        <v>11</v>
      </c>
      <c r="H2140" s="209" t="s">
        <v>2535</v>
      </c>
      <c r="I2140" s="20"/>
      <c r="J2140" s="358" t="s">
        <v>2653</v>
      </c>
      <c r="K2140" s="358" t="s">
        <v>2654</v>
      </c>
      <c r="L2140" s="358" t="s">
        <v>2655</v>
      </c>
      <c r="M2140" s="358" t="s">
        <v>2538</v>
      </c>
      <c r="N2140" s="20"/>
      <c r="O2140" s="103"/>
    </row>
    <row r="2141" spans="1:15" ht="16.5" customHeight="1">
      <c r="A2141" s="98" t="s">
        <v>151</v>
      </c>
      <c r="B2141" s="98" t="s">
        <v>152</v>
      </c>
      <c r="C2141" s="99" t="s">
        <v>2531</v>
      </c>
      <c r="D2141" s="89" t="s">
        <v>2532</v>
      </c>
      <c r="E2141" s="356">
        <v>0</v>
      </c>
      <c r="F2141" s="202"/>
      <c r="G2141" s="210" t="s">
        <v>11</v>
      </c>
      <c r="H2141" s="209" t="s">
        <v>2535</v>
      </c>
      <c r="I2141" s="20"/>
      <c r="J2141" s="358" t="s">
        <v>2656</v>
      </c>
      <c r="K2141" s="358" t="s">
        <v>2657</v>
      </c>
      <c r="L2141" s="358" t="s">
        <v>2658</v>
      </c>
      <c r="M2141" s="358" t="s">
        <v>2659</v>
      </c>
      <c r="N2141" s="358" t="s">
        <v>2538</v>
      </c>
      <c r="O2141" s="103"/>
    </row>
    <row r="2142" spans="1:15" ht="16.5" customHeight="1">
      <c r="A2142" s="98" t="s">
        <v>153</v>
      </c>
      <c r="B2142" s="98" t="s">
        <v>154</v>
      </c>
      <c r="C2142" s="99" t="s">
        <v>2531</v>
      </c>
      <c r="D2142" s="89" t="s">
        <v>2532</v>
      </c>
      <c r="E2142" s="356">
        <v>0</v>
      </c>
      <c r="F2142" s="202"/>
      <c r="G2142" s="210" t="s">
        <v>11</v>
      </c>
      <c r="H2142" s="209" t="s">
        <v>2535</v>
      </c>
      <c r="I2142" s="20"/>
      <c r="J2142" s="358" t="s">
        <v>2660</v>
      </c>
      <c r="K2142" s="358" t="s">
        <v>2661</v>
      </c>
      <c r="L2142" s="358" t="s">
        <v>2662</v>
      </c>
      <c r="M2142" s="358" t="s">
        <v>2538</v>
      </c>
      <c r="N2142" s="20"/>
      <c r="O2142" s="103"/>
    </row>
    <row r="2143" spans="1:15" ht="16.5" customHeight="1">
      <c r="A2143" s="107" t="s">
        <v>156</v>
      </c>
      <c r="B2143" s="107" t="s">
        <v>157</v>
      </c>
      <c r="C2143" s="99" t="s">
        <v>2531</v>
      </c>
      <c r="D2143" s="112" t="s">
        <v>2532</v>
      </c>
      <c r="E2143" s="361">
        <v>0</v>
      </c>
      <c r="F2143" s="214"/>
      <c r="G2143" s="215" t="s">
        <v>11</v>
      </c>
      <c r="H2143" s="218" t="s">
        <v>2535</v>
      </c>
      <c r="I2143" s="111"/>
      <c r="J2143" s="362" t="s">
        <v>2663</v>
      </c>
      <c r="K2143" s="362" t="s">
        <v>2538</v>
      </c>
      <c r="L2143" s="111"/>
      <c r="M2143" s="111"/>
      <c r="N2143" s="111"/>
      <c r="O2143" s="113"/>
    </row>
    <row r="2144" spans="1:15" ht="16.5" customHeight="1">
      <c r="A2144" s="86" t="s">
        <v>2</v>
      </c>
      <c r="B2144" s="87" t="s">
        <v>3</v>
      </c>
      <c r="C2144" s="88" t="s">
        <v>2664</v>
      </c>
      <c r="D2144" s="219" t="s">
        <v>2665</v>
      </c>
      <c r="E2144" s="229">
        <v>0</v>
      </c>
      <c r="F2144" s="221"/>
      <c r="G2144" s="206" t="s">
        <v>11</v>
      </c>
      <c r="H2144" s="232" t="s">
        <v>2669</v>
      </c>
      <c r="I2144" s="222"/>
      <c r="J2144" s="93" t="s">
        <v>2666</v>
      </c>
      <c r="K2144" s="93" t="s">
        <v>2667</v>
      </c>
      <c r="L2144" s="93" t="s">
        <v>2668</v>
      </c>
      <c r="M2144" s="363"/>
      <c r="N2144" s="223"/>
      <c r="O2144" s="96"/>
    </row>
    <row r="2145" spans="1:15" ht="16.5" customHeight="1">
      <c r="A2145" s="97" t="s">
        <v>12</v>
      </c>
      <c r="B2145" s="98" t="s">
        <v>13</v>
      </c>
      <c r="C2145" s="99" t="s">
        <v>2664</v>
      </c>
      <c r="D2145" s="89" t="s">
        <v>2665</v>
      </c>
      <c r="E2145" s="201">
        <v>0</v>
      </c>
      <c r="F2145" s="202"/>
      <c r="G2145" s="210" t="s">
        <v>11</v>
      </c>
      <c r="H2145" s="234" t="s">
        <v>2669</v>
      </c>
      <c r="I2145" s="203"/>
      <c r="J2145" s="102" t="s">
        <v>2666</v>
      </c>
      <c r="K2145" s="102" t="s">
        <v>2667</v>
      </c>
      <c r="L2145" s="102" t="s">
        <v>2668</v>
      </c>
      <c r="M2145" s="76"/>
      <c r="N2145" s="225"/>
      <c r="O2145" s="103"/>
    </row>
    <row r="2146" spans="1:15" ht="16.5" customHeight="1">
      <c r="A2146" s="97" t="s">
        <v>14</v>
      </c>
      <c r="B2146" s="98" t="s">
        <v>15</v>
      </c>
      <c r="C2146" s="99" t="s">
        <v>2664</v>
      </c>
      <c r="D2146" s="89" t="s">
        <v>2665</v>
      </c>
      <c r="E2146" s="201">
        <v>0</v>
      </c>
      <c r="F2146" s="202"/>
      <c r="G2146" s="210" t="s">
        <v>11</v>
      </c>
      <c r="H2146" s="234" t="s">
        <v>2669</v>
      </c>
      <c r="I2146" s="203"/>
      <c r="J2146" s="102" t="s">
        <v>2666</v>
      </c>
      <c r="K2146" s="102" t="s">
        <v>2667</v>
      </c>
      <c r="L2146" s="102" t="s">
        <v>2668</v>
      </c>
      <c r="M2146" s="76"/>
      <c r="N2146" s="225"/>
      <c r="O2146" s="103"/>
    </row>
    <row r="2147" spans="1:15" ht="16.5" customHeight="1">
      <c r="A2147" s="97" t="s">
        <v>16</v>
      </c>
      <c r="B2147" s="98" t="s">
        <v>17</v>
      </c>
      <c r="C2147" s="99" t="s">
        <v>2664</v>
      </c>
      <c r="D2147" s="89" t="s">
        <v>2665</v>
      </c>
      <c r="E2147" s="201">
        <v>0</v>
      </c>
      <c r="F2147" s="202"/>
      <c r="G2147" s="210" t="s">
        <v>11</v>
      </c>
      <c r="H2147" s="234" t="s">
        <v>2669</v>
      </c>
      <c r="I2147" s="203"/>
      <c r="J2147" s="102" t="s">
        <v>2666</v>
      </c>
      <c r="K2147" s="102" t="s">
        <v>2667</v>
      </c>
      <c r="L2147" s="102" t="s">
        <v>2668</v>
      </c>
      <c r="M2147" s="76"/>
      <c r="N2147" s="225"/>
      <c r="O2147" s="103"/>
    </row>
    <row r="2148" spans="1:15" ht="16.5" customHeight="1">
      <c r="A2148" s="97" t="s">
        <v>18</v>
      </c>
      <c r="B2148" s="98" t="s">
        <v>19</v>
      </c>
      <c r="C2148" s="99" t="s">
        <v>2664</v>
      </c>
      <c r="D2148" s="89" t="s">
        <v>2665</v>
      </c>
      <c r="E2148" s="208">
        <v>1</v>
      </c>
      <c r="F2148" s="202"/>
      <c r="G2148" s="210" t="s">
        <v>25</v>
      </c>
      <c r="H2148" s="234" t="s">
        <v>2677</v>
      </c>
      <c r="I2148" s="203" t="s">
        <v>2670</v>
      </c>
      <c r="J2148" s="76" t="s">
        <v>2671</v>
      </c>
      <c r="K2148" s="76" t="s">
        <v>2672</v>
      </c>
      <c r="L2148" s="76" t="s">
        <v>2673</v>
      </c>
      <c r="M2148" s="76" t="s">
        <v>2674</v>
      </c>
      <c r="N2148" s="76" t="s">
        <v>2675</v>
      </c>
      <c r="O2148" s="77" t="s">
        <v>2676</v>
      </c>
    </row>
    <row r="2149" spans="1:15" ht="16.5" customHeight="1">
      <c r="A2149" s="97" t="s">
        <v>20</v>
      </c>
      <c r="B2149" s="98" t="s">
        <v>21</v>
      </c>
      <c r="C2149" s="99" t="s">
        <v>2664</v>
      </c>
      <c r="D2149" s="89" t="s">
        <v>2665</v>
      </c>
      <c r="E2149" s="208">
        <v>0</v>
      </c>
      <c r="F2149" s="202"/>
      <c r="G2149" s="210" t="s">
        <v>11</v>
      </c>
      <c r="H2149" s="234" t="s">
        <v>2669</v>
      </c>
      <c r="I2149" s="203"/>
      <c r="J2149" s="76" t="s">
        <v>2678</v>
      </c>
      <c r="K2149" s="76" t="s">
        <v>2679</v>
      </c>
      <c r="L2149" s="76"/>
      <c r="M2149" s="76"/>
      <c r="N2149" s="225"/>
      <c r="O2149" s="103"/>
    </row>
    <row r="2150" spans="1:15" ht="16.5" customHeight="1">
      <c r="A2150" s="97" t="s">
        <v>26</v>
      </c>
      <c r="B2150" s="98" t="s">
        <v>27</v>
      </c>
      <c r="C2150" s="99" t="s">
        <v>2664</v>
      </c>
      <c r="D2150" s="89" t="s">
        <v>2665</v>
      </c>
      <c r="E2150" s="208">
        <v>1</v>
      </c>
      <c r="F2150" s="202"/>
      <c r="G2150" s="210" t="s">
        <v>25</v>
      </c>
      <c r="H2150" s="234" t="s">
        <v>2677</v>
      </c>
      <c r="I2150" s="203" t="s">
        <v>2680</v>
      </c>
      <c r="J2150" s="76" t="s">
        <v>2681</v>
      </c>
      <c r="K2150" s="76" t="s">
        <v>2682</v>
      </c>
      <c r="L2150" s="76" t="s">
        <v>2683</v>
      </c>
      <c r="M2150" s="76" t="s">
        <v>2684</v>
      </c>
      <c r="N2150" s="102" t="s">
        <v>2668</v>
      </c>
      <c r="O2150" s="103"/>
    </row>
    <row r="2151" spans="1:15" ht="16.5" customHeight="1">
      <c r="A2151" s="97" t="s">
        <v>29</v>
      </c>
      <c r="B2151" s="98" t="s">
        <v>30</v>
      </c>
      <c r="C2151" s="99" t="s">
        <v>2664</v>
      </c>
      <c r="D2151" s="89" t="s">
        <v>2665</v>
      </c>
      <c r="E2151" s="208">
        <v>1</v>
      </c>
      <c r="F2151" s="202"/>
      <c r="G2151" s="210" t="s">
        <v>25</v>
      </c>
      <c r="H2151" s="234" t="s">
        <v>2677</v>
      </c>
      <c r="I2151" s="203" t="s">
        <v>2685</v>
      </c>
      <c r="J2151" s="76" t="s">
        <v>2686</v>
      </c>
      <c r="K2151" s="102" t="s">
        <v>2687</v>
      </c>
      <c r="L2151" s="76" t="s">
        <v>2688</v>
      </c>
      <c r="M2151" s="76" t="s">
        <v>2689</v>
      </c>
      <c r="N2151" s="102" t="s">
        <v>2690</v>
      </c>
      <c r="O2151" s="102" t="s">
        <v>2691</v>
      </c>
    </row>
    <row r="2152" spans="1:15" ht="16.5" customHeight="1">
      <c r="A2152" s="97" t="s">
        <v>32</v>
      </c>
      <c r="B2152" s="98" t="s">
        <v>33</v>
      </c>
      <c r="C2152" s="99" t="s">
        <v>2664</v>
      </c>
      <c r="D2152" s="89" t="s">
        <v>2665</v>
      </c>
      <c r="E2152" s="208">
        <v>0</v>
      </c>
      <c r="F2152" s="202"/>
      <c r="G2152" s="210" t="s">
        <v>11</v>
      </c>
      <c r="H2152" s="234" t="s">
        <v>2669</v>
      </c>
      <c r="I2152" s="203"/>
      <c r="J2152" s="102" t="s">
        <v>2666</v>
      </c>
      <c r="K2152" s="102" t="s">
        <v>2667</v>
      </c>
      <c r="L2152" s="102" t="s">
        <v>2668</v>
      </c>
      <c r="M2152" s="76"/>
      <c r="N2152" s="225"/>
      <c r="O2152" s="103"/>
    </row>
    <row r="2153" spans="1:15" ht="16.5" customHeight="1">
      <c r="A2153" s="97" t="s">
        <v>34</v>
      </c>
      <c r="B2153" s="98" t="s">
        <v>35</v>
      </c>
      <c r="C2153" s="99" t="s">
        <v>2664</v>
      </c>
      <c r="D2153" s="89" t="s">
        <v>2665</v>
      </c>
      <c r="E2153" s="208">
        <v>0</v>
      </c>
      <c r="F2153" s="202"/>
      <c r="G2153" s="210" t="s">
        <v>11</v>
      </c>
      <c r="H2153" s="234" t="s">
        <v>2669</v>
      </c>
      <c r="I2153" s="203"/>
      <c r="J2153" s="102" t="s">
        <v>2666</v>
      </c>
      <c r="K2153" s="102" t="s">
        <v>2667</v>
      </c>
      <c r="L2153" s="102" t="s">
        <v>2668</v>
      </c>
      <c r="M2153" s="76"/>
      <c r="N2153" s="225"/>
      <c r="O2153" s="103"/>
    </row>
    <row r="2154" spans="1:15" ht="16.5" customHeight="1">
      <c r="A2154" s="97" t="s">
        <v>37</v>
      </c>
      <c r="B2154" s="98" t="s">
        <v>38</v>
      </c>
      <c r="C2154" s="99" t="s">
        <v>2664</v>
      </c>
      <c r="D2154" s="89" t="s">
        <v>2665</v>
      </c>
      <c r="E2154" s="208">
        <v>0</v>
      </c>
      <c r="F2154" s="202"/>
      <c r="G2154" s="210" t="s">
        <v>11</v>
      </c>
      <c r="H2154" s="234" t="s">
        <v>2669</v>
      </c>
      <c r="I2154" s="203"/>
      <c r="J2154" s="102" t="s">
        <v>2666</v>
      </c>
      <c r="K2154" s="102" t="s">
        <v>2667</v>
      </c>
      <c r="L2154" s="102" t="s">
        <v>2668</v>
      </c>
      <c r="M2154" s="76"/>
      <c r="N2154" s="225"/>
      <c r="O2154" s="103"/>
    </row>
    <row r="2155" spans="1:15" ht="16.5" customHeight="1">
      <c r="A2155" s="97" t="s">
        <v>42</v>
      </c>
      <c r="B2155" s="98" t="s">
        <v>43</v>
      </c>
      <c r="C2155" s="99" t="s">
        <v>2664</v>
      </c>
      <c r="D2155" s="89" t="s">
        <v>2665</v>
      </c>
      <c r="E2155" s="208">
        <v>0</v>
      </c>
      <c r="F2155" s="202"/>
      <c r="G2155" s="210" t="s">
        <v>11</v>
      </c>
      <c r="H2155" s="234" t="s">
        <v>2669</v>
      </c>
      <c r="I2155" s="203"/>
      <c r="J2155" s="102" t="s">
        <v>2666</v>
      </c>
      <c r="K2155" s="102" t="s">
        <v>2667</v>
      </c>
      <c r="L2155" s="102" t="s">
        <v>2668</v>
      </c>
      <c r="M2155" s="76"/>
      <c r="N2155" s="225"/>
      <c r="O2155" s="103"/>
    </row>
    <row r="2156" spans="1:15" ht="16.5" customHeight="1">
      <c r="A2156" s="97" t="s">
        <v>45</v>
      </c>
      <c r="B2156" s="98" t="s">
        <v>46</v>
      </c>
      <c r="C2156" s="99" t="s">
        <v>2664</v>
      </c>
      <c r="D2156" s="89" t="s">
        <v>2665</v>
      </c>
      <c r="E2156" s="208">
        <v>0</v>
      </c>
      <c r="F2156" s="202"/>
      <c r="G2156" s="210" t="s">
        <v>11</v>
      </c>
      <c r="H2156" s="234" t="s">
        <v>2669</v>
      </c>
      <c r="I2156" s="203"/>
      <c r="J2156" s="102" t="s">
        <v>2666</v>
      </c>
      <c r="K2156" s="102" t="s">
        <v>2667</v>
      </c>
      <c r="L2156" s="102" t="s">
        <v>2668</v>
      </c>
      <c r="M2156" s="76"/>
      <c r="N2156" s="225"/>
      <c r="O2156" s="103"/>
    </row>
    <row r="2157" spans="1:15" ht="16.5" customHeight="1">
      <c r="A2157" s="97" t="s">
        <v>47</v>
      </c>
      <c r="B2157" s="98" t="s">
        <v>48</v>
      </c>
      <c r="C2157" s="99" t="s">
        <v>2664</v>
      </c>
      <c r="D2157" s="89" t="s">
        <v>2665</v>
      </c>
      <c r="E2157" s="208">
        <v>0</v>
      </c>
      <c r="F2157" s="202"/>
      <c r="G2157" s="210" t="s">
        <v>11</v>
      </c>
      <c r="H2157" s="234" t="s">
        <v>2669</v>
      </c>
      <c r="I2157" s="203"/>
      <c r="J2157" s="102" t="s">
        <v>2666</v>
      </c>
      <c r="K2157" s="102" t="s">
        <v>2667</v>
      </c>
      <c r="L2157" s="102" t="s">
        <v>2668</v>
      </c>
      <c r="M2157" s="76"/>
      <c r="N2157" s="225"/>
      <c r="O2157" s="103"/>
    </row>
    <row r="2158" spans="1:15" ht="16.5" customHeight="1">
      <c r="A2158" s="97" t="s">
        <v>50</v>
      </c>
      <c r="B2158" s="98" t="s">
        <v>51</v>
      </c>
      <c r="C2158" s="99" t="s">
        <v>2664</v>
      </c>
      <c r="D2158" s="89" t="s">
        <v>2665</v>
      </c>
      <c r="E2158" s="208">
        <v>0</v>
      </c>
      <c r="F2158" s="202"/>
      <c r="G2158" s="210" t="s">
        <v>11</v>
      </c>
      <c r="H2158" s="234" t="s">
        <v>2669</v>
      </c>
      <c r="I2158" s="203"/>
      <c r="J2158" s="76" t="s">
        <v>2678</v>
      </c>
      <c r="K2158" s="76" t="s">
        <v>2679</v>
      </c>
      <c r="L2158" s="76"/>
      <c r="M2158" s="76"/>
      <c r="N2158" s="225"/>
      <c r="O2158" s="103"/>
    </row>
    <row r="2159" spans="1:15" ht="16.5" customHeight="1">
      <c r="A2159" s="97" t="s">
        <v>53</v>
      </c>
      <c r="B2159" s="98" t="s">
        <v>54</v>
      </c>
      <c r="C2159" s="99" t="s">
        <v>2664</v>
      </c>
      <c r="D2159" s="89" t="s">
        <v>2665</v>
      </c>
      <c r="E2159" s="208">
        <v>0</v>
      </c>
      <c r="F2159" s="202"/>
      <c r="G2159" s="210" t="s">
        <v>11</v>
      </c>
      <c r="H2159" s="234" t="s">
        <v>2669</v>
      </c>
      <c r="I2159" s="203"/>
      <c r="J2159" s="102" t="s">
        <v>2666</v>
      </c>
      <c r="K2159" s="102" t="s">
        <v>2667</v>
      </c>
      <c r="L2159" s="102" t="s">
        <v>2668</v>
      </c>
      <c r="M2159" s="76"/>
      <c r="N2159" s="225"/>
      <c r="O2159" s="103"/>
    </row>
    <row r="2160" spans="1:15" ht="16.5" customHeight="1">
      <c r="A2160" s="97" t="s">
        <v>55</v>
      </c>
      <c r="B2160" s="98" t="s">
        <v>56</v>
      </c>
      <c r="C2160" s="99" t="s">
        <v>2664</v>
      </c>
      <c r="D2160" s="89" t="s">
        <v>2665</v>
      </c>
      <c r="E2160" s="208">
        <v>0</v>
      </c>
      <c r="F2160" s="202"/>
      <c r="G2160" s="210" t="s">
        <v>11</v>
      </c>
      <c r="H2160" s="234" t="s">
        <v>2669</v>
      </c>
      <c r="I2160" s="203"/>
      <c r="J2160" s="102" t="s">
        <v>2666</v>
      </c>
      <c r="K2160" s="102" t="s">
        <v>2667</v>
      </c>
      <c r="L2160" s="102" t="s">
        <v>2668</v>
      </c>
      <c r="M2160" s="76"/>
      <c r="N2160" s="225"/>
      <c r="O2160" s="103"/>
    </row>
    <row r="2161" spans="1:15" ht="16.5" customHeight="1">
      <c r="A2161" s="97" t="s">
        <v>57</v>
      </c>
      <c r="B2161" s="98" t="s">
        <v>58</v>
      </c>
      <c r="C2161" s="99" t="s">
        <v>2664</v>
      </c>
      <c r="D2161" s="89" t="s">
        <v>2665</v>
      </c>
      <c r="E2161" s="208">
        <v>0</v>
      </c>
      <c r="F2161" s="202"/>
      <c r="G2161" s="210" t="s">
        <v>11</v>
      </c>
      <c r="H2161" s="234" t="s">
        <v>2669</v>
      </c>
      <c r="I2161" s="203"/>
      <c r="J2161" s="102" t="s">
        <v>2666</v>
      </c>
      <c r="K2161" s="102" t="s">
        <v>2667</v>
      </c>
      <c r="L2161" s="102" t="s">
        <v>2668</v>
      </c>
      <c r="M2161" s="76"/>
      <c r="N2161" s="225"/>
      <c r="O2161" s="103"/>
    </row>
    <row r="2162" spans="1:15" ht="16.5" customHeight="1">
      <c r="A2162" s="97" t="s">
        <v>61</v>
      </c>
      <c r="B2162" s="98" t="s">
        <v>62</v>
      </c>
      <c r="C2162" s="99" t="s">
        <v>2664</v>
      </c>
      <c r="D2162" s="89" t="s">
        <v>2665</v>
      </c>
      <c r="E2162" s="208">
        <v>0</v>
      </c>
      <c r="F2162" s="202"/>
      <c r="G2162" s="210" t="s">
        <v>11</v>
      </c>
      <c r="H2162" s="234" t="s">
        <v>2669</v>
      </c>
      <c r="I2162" s="203"/>
      <c r="J2162" s="102" t="s">
        <v>2666</v>
      </c>
      <c r="K2162" s="102" t="s">
        <v>2667</v>
      </c>
      <c r="L2162" s="102" t="s">
        <v>2668</v>
      </c>
      <c r="M2162" s="76"/>
      <c r="N2162" s="225"/>
      <c r="O2162" s="103"/>
    </row>
    <row r="2163" spans="1:15" ht="16.5" customHeight="1">
      <c r="A2163" s="97" t="s">
        <v>63</v>
      </c>
      <c r="B2163" s="98" t="s">
        <v>64</v>
      </c>
      <c r="C2163" s="99" t="s">
        <v>2664</v>
      </c>
      <c r="D2163" s="89" t="s">
        <v>2665</v>
      </c>
      <c r="E2163" s="208">
        <v>0</v>
      </c>
      <c r="F2163" s="202"/>
      <c r="G2163" s="210" t="s">
        <v>11</v>
      </c>
      <c r="H2163" s="234" t="s">
        <v>2669</v>
      </c>
      <c r="I2163" s="203"/>
      <c r="J2163" s="76" t="s">
        <v>2692</v>
      </c>
      <c r="K2163" s="76" t="s">
        <v>2675</v>
      </c>
      <c r="L2163" s="76" t="s">
        <v>2693</v>
      </c>
      <c r="M2163" s="76"/>
      <c r="N2163" s="225"/>
      <c r="O2163" s="103"/>
    </row>
    <row r="2164" spans="1:15" ht="16.5" customHeight="1">
      <c r="A2164" s="97" t="s">
        <v>67</v>
      </c>
      <c r="B2164" s="98" t="s">
        <v>68</v>
      </c>
      <c r="C2164" s="99" t="s">
        <v>2664</v>
      </c>
      <c r="D2164" s="89" t="s">
        <v>2665</v>
      </c>
      <c r="E2164" s="208">
        <v>0</v>
      </c>
      <c r="F2164" s="202"/>
      <c r="G2164" s="210" t="s">
        <v>11</v>
      </c>
      <c r="H2164" s="234" t="s">
        <v>2669</v>
      </c>
      <c r="I2164" s="203"/>
      <c r="J2164" s="102" t="s">
        <v>2666</v>
      </c>
      <c r="K2164" s="102" t="s">
        <v>2667</v>
      </c>
      <c r="L2164" s="102" t="s">
        <v>2668</v>
      </c>
      <c r="M2164" s="76"/>
      <c r="N2164" s="225"/>
      <c r="O2164" s="103"/>
    </row>
    <row r="2165" spans="1:15" ht="16.5" customHeight="1">
      <c r="A2165" s="97" t="s">
        <v>71</v>
      </c>
      <c r="B2165" s="98" t="s">
        <v>72</v>
      </c>
      <c r="C2165" s="99" t="s">
        <v>2664</v>
      </c>
      <c r="D2165" s="89" t="s">
        <v>2665</v>
      </c>
      <c r="E2165" s="208">
        <v>1</v>
      </c>
      <c r="F2165" s="202"/>
      <c r="G2165" s="210" t="s">
        <v>25</v>
      </c>
      <c r="H2165" s="234" t="s">
        <v>2677</v>
      </c>
      <c r="I2165" s="203" t="s">
        <v>2694</v>
      </c>
      <c r="J2165" s="76" t="s">
        <v>2695</v>
      </c>
      <c r="K2165" s="76" t="s">
        <v>2686</v>
      </c>
      <c r="L2165" s="76" t="s">
        <v>2696</v>
      </c>
      <c r="M2165" s="76" t="s">
        <v>2697</v>
      </c>
      <c r="N2165" s="102" t="s">
        <v>2666</v>
      </c>
      <c r="O2165" s="103"/>
    </row>
    <row r="2166" spans="1:15" ht="16.5" customHeight="1">
      <c r="A2166" s="97" t="s">
        <v>74</v>
      </c>
      <c r="B2166" s="98" t="s">
        <v>75</v>
      </c>
      <c r="C2166" s="99" t="s">
        <v>2664</v>
      </c>
      <c r="D2166" s="89" t="s">
        <v>2665</v>
      </c>
      <c r="E2166" s="208">
        <v>0</v>
      </c>
      <c r="F2166" s="202"/>
      <c r="G2166" s="210" t="s">
        <v>11</v>
      </c>
      <c r="H2166" s="234" t="s">
        <v>2669</v>
      </c>
      <c r="I2166" s="203"/>
      <c r="J2166" s="102" t="s">
        <v>2666</v>
      </c>
      <c r="K2166" s="102" t="s">
        <v>2667</v>
      </c>
      <c r="L2166" s="102" t="s">
        <v>2668</v>
      </c>
      <c r="M2166" s="76"/>
      <c r="N2166" s="225"/>
      <c r="O2166" s="103"/>
    </row>
    <row r="2167" spans="1:15" ht="16.5" customHeight="1">
      <c r="A2167" s="97" t="s">
        <v>76</v>
      </c>
      <c r="B2167" s="98" t="s">
        <v>77</v>
      </c>
      <c r="C2167" s="99" t="s">
        <v>2664</v>
      </c>
      <c r="D2167" s="89" t="s">
        <v>2665</v>
      </c>
      <c r="E2167" s="208">
        <v>0</v>
      </c>
      <c r="F2167" s="202"/>
      <c r="G2167" s="210" t="s">
        <v>11</v>
      </c>
      <c r="H2167" s="234" t="s">
        <v>2669</v>
      </c>
      <c r="I2167" s="203"/>
      <c r="J2167" s="76" t="s">
        <v>2698</v>
      </c>
      <c r="K2167" s="76" t="s">
        <v>2699</v>
      </c>
      <c r="L2167" s="76"/>
      <c r="M2167" s="76"/>
      <c r="N2167" s="225"/>
      <c r="O2167" s="103"/>
    </row>
    <row r="2168" spans="1:15" ht="16.5" customHeight="1">
      <c r="A2168" s="97" t="s">
        <v>80</v>
      </c>
      <c r="B2168" s="98" t="s">
        <v>81</v>
      </c>
      <c r="C2168" s="99" t="s">
        <v>2664</v>
      </c>
      <c r="D2168" s="89" t="s">
        <v>2665</v>
      </c>
      <c r="E2168" s="208">
        <v>0</v>
      </c>
      <c r="F2168" s="202"/>
      <c r="G2168" s="210" t="s">
        <v>11</v>
      </c>
      <c r="H2168" s="234" t="s">
        <v>2669</v>
      </c>
      <c r="I2168" s="203"/>
      <c r="J2168" s="102" t="s">
        <v>2666</v>
      </c>
      <c r="K2168" s="102" t="s">
        <v>2667</v>
      </c>
      <c r="L2168" s="102" t="s">
        <v>2668</v>
      </c>
      <c r="M2168" s="76"/>
      <c r="N2168" s="225"/>
      <c r="O2168" s="103"/>
    </row>
    <row r="2169" spans="1:15" ht="16.5" customHeight="1">
      <c r="A2169" s="97" t="s">
        <v>83</v>
      </c>
      <c r="B2169" s="98" t="s">
        <v>84</v>
      </c>
      <c r="C2169" s="99" t="s">
        <v>2664</v>
      </c>
      <c r="D2169" s="89" t="s">
        <v>2665</v>
      </c>
      <c r="E2169" s="208">
        <v>0</v>
      </c>
      <c r="F2169" s="202"/>
      <c r="G2169" s="210" t="s">
        <v>11</v>
      </c>
      <c r="H2169" s="234" t="s">
        <v>2669</v>
      </c>
      <c r="I2169" s="203"/>
      <c r="J2169" s="102" t="s">
        <v>2666</v>
      </c>
      <c r="K2169" s="102" t="s">
        <v>2667</v>
      </c>
      <c r="L2169" s="102" t="s">
        <v>2668</v>
      </c>
      <c r="M2169" s="76"/>
      <c r="N2169" s="225"/>
      <c r="O2169" s="103"/>
    </row>
    <row r="2170" spans="1:15" ht="16.5" customHeight="1">
      <c r="A2170" s="97" t="s">
        <v>86</v>
      </c>
      <c r="B2170" s="98" t="s">
        <v>87</v>
      </c>
      <c r="C2170" s="99" t="s">
        <v>2664</v>
      </c>
      <c r="D2170" s="89" t="s">
        <v>2665</v>
      </c>
      <c r="E2170" s="208">
        <v>0</v>
      </c>
      <c r="F2170" s="202"/>
      <c r="G2170" s="210" t="s">
        <v>11</v>
      </c>
      <c r="H2170" s="234" t="s">
        <v>2669</v>
      </c>
      <c r="I2170" s="203"/>
      <c r="J2170" s="102" t="s">
        <v>2666</v>
      </c>
      <c r="K2170" s="102" t="s">
        <v>2667</v>
      </c>
      <c r="L2170" s="102" t="s">
        <v>2668</v>
      </c>
      <c r="M2170" s="76"/>
      <c r="N2170" s="225"/>
      <c r="O2170" s="103"/>
    </row>
    <row r="2171" spans="1:15" ht="16.5" customHeight="1">
      <c r="A2171" s="97" t="s">
        <v>89</v>
      </c>
      <c r="B2171" s="98" t="s">
        <v>90</v>
      </c>
      <c r="C2171" s="99" t="s">
        <v>2664</v>
      </c>
      <c r="D2171" s="89" t="s">
        <v>2665</v>
      </c>
      <c r="E2171" s="208">
        <v>0</v>
      </c>
      <c r="F2171" s="202"/>
      <c r="G2171" s="210" t="s">
        <v>11</v>
      </c>
      <c r="H2171" s="234" t="s">
        <v>2669</v>
      </c>
      <c r="I2171" s="203"/>
      <c r="J2171" s="102" t="s">
        <v>2666</v>
      </c>
      <c r="K2171" s="102" t="s">
        <v>2667</v>
      </c>
      <c r="L2171" s="102" t="s">
        <v>2668</v>
      </c>
      <c r="M2171" s="76"/>
      <c r="N2171" s="225"/>
      <c r="O2171" s="103"/>
    </row>
    <row r="2172" spans="1:15" ht="16.5" customHeight="1">
      <c r="A2172" s="97" t="s">
        <v>91</v>
      </c>
      <c r="B2172" s="98" t="s">
        <v>92</v>
      </c>
      <c r="C2172" s="99" t="s">
        <v>2664</v>
      </c>
      <c r="D2172" s="89" t="s">
        <v>2665</v>
      </c>
      <c r="E2172" s="208">
        <v>1</v>
      </c>
      <c r="F2172" s="202"/>
      <c r="G2172" s="210" t="s">
        <v>25</v>
      </c>
      <c r="H2172" s="234" t="s">
        <v>2677</v>
      </c>
      <c r="I2172" s="203" t="s">
        <v>2700</v>
      </c>
      <c r="J2172" s="76" t="s">
        <v>2686</v>
      </c>
      <c r="K2172" s="76" t="s">
        <v>2679</v>
      </c>
      <c r="L2172" s="76" t="s">
        <v>2701</v>
      </c>
      <c r="M2172" s="102" t="s">
        <v>2702</v>
      </c>
      <c r="N2172" s="225"/>
      <c r="O2172" s="103"/>
    </row>
    <row r="2173" spans="1:15" ht="16.5" customHeight="1">
      <c r="A2173" s="97" t="s">
        <v>94</v>
      </c>
      <c r="B2173" s="98" t="s">
        <v>95</v>
      </c>
      <c r="C2173" s="99" t="s">
        <v>2664</v>
      </c>
      <c r="D2173" s="89" t="s">
        <v>2665</v>
      </c>
      <c r="E2173" s="208">
        <v>0</v>
      </c>
      <c r="F2173" s="202"/>
      <c r="G2173" s="210" t="s">
        <v>11</v>
      </c>
      <c r="H2173" s="234" t="s">
        <v>2669</v>
      </c>
      <c r="I2173" s="203"/>
      <c r="J2173" s="102" t="s">
        <v>2666</v>
      </c>
      <c r="K2173" s="102" t="s">
        <v>2667</v>
      </c>
      <c r="L2173" s="102" t="s">
        <v>2668</v>
      </c>
      <c r="M2173" s="76"/>
      <c r="N2173" s="225"/>
      <c r="O2173" s="103"/>
    </row>
    <row r="2174" spans="1:15" ht="16.5" customHeight="1">
      <c r="A2174" s="97" t="s">
        <v>96</v>
      </c>
      <c r="B2174" s="98" t="s">
        <v>97</v>
      </c>
      <c r="C2174" s="99" t="s">
        <v>2664</v>
      </c>
      <c r="D2174" s="89" t="s">
        <v>2665</v>
      </c>
      <c r="E2174" s="201">
        <v>1</v>
      </c>
      <c r="F2174" s="202"/>
      <c r="G2174" s="210" t="s">
        <v>25</v>
      </c>
      <c r="H2174" s="234" t="s">
        <v>2677</v>
      </c>
      <c r="I2174" s="203" t="s">
        <v>2703</v>
      </c>
      <c r="J2174" s="76" t="s">
        <v>2686</v>
      </c>
      <c r="K2174" s="76" t="s">
        <v>2704</v>
      </c>
      <c r="L2174" s="76" t="s">
        <v>2705</v>
      </c>
      <c r="M2174" s="76" t="s">
        <v>2679</v>
      </c>
      <c r="N2174" s="102" t="s">
        <v>2668</v>
      </c>
      <c r="O2174" s="103"/>
    </row>
    <row r="2175" spans="1:15" ht="16.5" customHeight="1">
      <c r="A2175" s="97" t="s">
        <v>100</v>
      </c>
      <c r="B2175" s="98" t="s">
        <v>101</v>
      </c>
      <c r="C2175" s="99" t="s">
        <v>2664</v>
      </c>
      <c r="D2175" s="89" t="s">
        <v>2665</v>
      </c>
      <c r="E2175" s="208">
        <v>0</v>
      </c>
      <c r="F2175" s="202"/>
      <c r="G2175" s="210" t="s">
        <v>11</v>
      </c>
      <c r="H2175" s="234" t="s">
        <v>2669</v>
      </c>
      <c r="I2175" s="203"/>
      <c r="J2175" s="102" t="s">
        <v>2666</v>
      </c>
      <c r="K2175" s="102" t="s">
        <v>2667</v>
      </c>
      <c r="L2175" s="102" t="s">
        <v>2668</v>
      </c>
      <c r="M2175" s="76"/>
      <c r="N2175" s="225"/>
      <c r="O2175" s="103"/>
    </row>
    <row r="2176" spans="1:15" ht="16.5" customHeight="1">
      <c r="A2176" s="97" t="s">
        <v>102</v>
      </c>
      <c r="B2176" s="98" t="s">
        <v>103</v>
      </c>
      <c r="C2176" s="99" t="s">
        <v>2664</v>
      </c>
      <c r="D2176" s="89" t="s">
        <v>2665</v>
      </c>
      <c r="E2176" s="208">
        <v>0</v>
      </c>
      <c r="F2176" s="202"/>
      <c r="G2176" s="210" t="s">
        <v>11</v>
      </c>
      <c r="H2176" s="234" t="s">
        <v>2669</v>
      </c>
      <c r="I2176" s="203"/>
      <c r="J2176" s="76" t="s">
        <v>2692</v>
      </c>
      <c r="K2176" s="76" t="s">
        <v>2679</v>
      </c>
      <c r="L2176" s="76"/>
      <c r="M2176" s="76"/>
      <c r="N2176" s="225"/>
      <c r="O2176" s="103"/>
    </row>
    <row r="2177" spans="1:15" ht="16.5" customHeight="1">
      <c r="A2177" s="97" t="s">
        <v>107</v>
      </c>
      <c r="B2177" s="98" t="s">
        <v>108</v>
      </c>
      <c r="C2177" s="99" t="s">
        <v>2664</v>
      </c>
      <c r="D2177" s="89" t="s">
        <v>2665</v>
      </c>
      <c r="E2177" s="208">
        <v>0</v>
      </c>
      <c r="F2177" s="202"/>
      <c r="G2177" s="210" t="s">
        <v>11</v>
      </c>
      <c r="H2177" s="234" t="s">
        <v>2669</v>
      </c>
      <c r="I2177" s="203"/>
      <c r="J2177" s="102" t="s">
        <v>2666</v>
      </c>
      <c r="K2177" s="102" t="s">
        <v>2667</v>
      </c>
      <c r="L2177" s="102" t="s">
        <v>2668</v>
      </c>
      <c r="M2177" s="76"/>
      <c r="N2177" s="225"/>
      <c r="O2177" s="103"/>
    </row>
    <row r="2178" spans="1:15" ht="16.5" customHeight="1">
      <c r="A2178" s="97" t="s">
        <v>110</v>
      </c>
      <c r="B2178" s="98" t="s">
        <v>111</v>
      </c>
      <c r="C2178" s="99" t="s">
        <v>2664</v>
      </c>
      <c r="D2178" s="89" t="s">
        <v>2665</v>
      </c>
      <c r="E2178" s="208">
        <v>0</v>
      </c>
      <c r="F2178" s="202"/>
      <c r="G2178" s="210" t="s">
        <v>11</v>
      </c>
      <c r="H2178" s="234" t="s">
        <v>2669</v>
      </c>
      <c r="I2178" s="203"/>
      <c r="J2178" s="102" t="s">
        <v>2666</v>
      </c>
      <c r="K2178" s="102" t="s">
        <v>2667</v>
      </c>
      <c r="L2178" s="102" t="s">
        <v>2668</v>
      </c>
      <c r="M2178" s="76"/>
      <c r="N2178" s="225"/>
      <c r="O2178" s="103"/>
    </row>
    <row r="2179" spans="1:15" ht="16.5" customHeight="1">
      <c r="A2179" s="97" t="s">
        <v>112</v>
      </c>
      <c r="B2179" s="98" t="s">
        <v>113</v>
      </c>
      <c r="C2179" s="99" t="s">
        <v>2664</v>
      </c>
      <c r="D2179" s="89" t="s">
        <v>2665</v>
      </c>
      <c r="E2179" s="208">
        <v>0</v>
      </c>
      <c r="F2179" s="202"/>
      <c r="G2179" s="210" t="s">
        <v>11</v>
      </c>
      <c r="H2179" s="234" t="s">
        <v>2669</v>
      </c>
      <c r="I2179" s="203"/>
      <c r="J2179" s="102" t="s">
        <v>2666</v>
      </c>
      <c r="K2179" s="102" t="s">
        <v>2667</v>
      </c>
      <c r="L2179" s="102" t="s">
        <v>2668</v>
      </c>
      <c r="M2179" s="76"/>
      <c r="N2179" s="225"/>
      <c r="O2179" s="103"/>
    </row>
    <row r="2180" spans="1:15" ht="16.5" customHeight="1">
      <c r="A2180" s="97" t="s">
        <v>116</v>
      </c>
      <c r="B2180" s="98" t="s">
        <v>117</v>
      </c>
      <c r="C2180" s="99" t="s">
        <v>2664</v>
      </c>
      <c r="D2180" s="89" t="s">
        <v>2665</v>
      </c>
      <c r="E2180" s="208">
        <v>0</v>
      </c>
      <c r="F2180" s="202"/>
      <c r="G2180" s="210" t="s">
        <v>11</v>
      </c>
      <c r="H2180" s="234" t="s">
        <v>2669</v>
      </c>
      <c r="I2180" s="210"/>
      <c r="J2180" s="102" t="s">
        <v>2666</v>
      </c>
      <c r="K2180" s="102" t="s">
        <v>2667</v>
      </c>
      <c r="L2180" s="102" t="s">
        <v>2668</v>
      </c>
      <c r="M2180" s="76"/>
      <c r="N2180" s="225"/>
      <c r="O2180" s="103"/>
    </row>
    <row r="2181" spans="1:15" ht="16.5" customHeight="1">
      <c r="A2181" s="97" t="s">
        <v>119</v>
      </c>
      <c r="B2181" s="98" t="s">
        <v>120</v>
      </c>
      <c r="C2181" s="99" t="s">
        <v>2664</v>
      </c>
      <c r="D2181" s="89" t="s">
        <v>2665</v>
      </c>
      <c r="E2181" s="208">
        <v>1</v>
      </c>
      <c r="F2181" s="202"/>
      <c r="G2181" s="210" t="s">
        <v>25</v>
      </c>
      <c r="H2181" s="234" t="s">
        <v>2677</v>
      </c>
      <c r="I2181" s="203" t="s">
        <v>2706</v>
      </c>
      <c r="J2181" s="10" t="s">
        <v>2695</v>
      </c>
      <c r="K2181" s="10" t="s">
        <v>2686</v>
      </c>
      <c r="L2181" s="102" t="s">
        <v>2668</v>
      </c>
      <c r="M2181" s="10" t="s">
        <v>2675</v>
      </c>
      <c r="N2181" s="76" t="s">
        <v>2707</v>
      </c>
      <c r="O2181" s="77" t="s">
        <v>2704</v>
      </c>
    </row>
    <row r="2182" spans="1:15" ht="16.5" customHeight="1">
      <c r="A2182" s="97" t="s">
        <v>122</v>
      </c>
      <c r="B2182" s="98" t="s">
        <v>123</v>
      </c>
      <c r="C2182" s="99" t="s">
        <v>2664</v>
      </c>
      <c r="D2182" s="89" t="s">
        <v>2665</v>
      </c>
      <c r="E2182" s="208">
        <v>0</v>
      </c>
      <c r="F2182" s="202"/>
      <c r="G2182" s="210" t="s">
        <v>11</v>
      </c>
      <c r="H2182" s="234" t="s">
        <v>2669</v>
      </c>
      <c r="I2182" s="203"/>
      <c r="J2182" s="102" t="s">
        <v>2666</v>
      </c>
      <c r="K2182" s="102" t="s">
        <v>2667</v>
      </c>
      <c r="L2182" s="102" t="s">
        <v>2668</v>
      </c>
      <c r="M2182" s="10"/>
      <c r="N2182" s="225"/>
      <c r="O2182" s="103"/>
    </row>
    <row r="2183" spans="1:15" ht="16.5" customHeight="1">
      <c r="A2183" s="97" t="s">
        <v>125</v>
      </c>
      <c r="B2183" s="98" t="s">
        <v>126</v>
      </c>
      <c r="C2183" s="99" t="s">
        <v>2664</v>
      </c>
      <c r="D2183" s="89" t="s">
        <v>2665</v>
      </c>
      <c r="E2183" s="208">
        <v>1</v>
      </c>
      <c r="F2183" s="202"/>
      <c r="G2183" s="210" t="s">
        <v>25</v>
      </c>
      <c r="H2183" s="234" t="s">
        <v>2677</v>
      </c>
      <c r="I2183" s="203" t="s">
        <v>2708</v>
      </c>
      <c r="J2183" s="10" t="s">
        <v>2695</v>
      </c>
      <c r="K2183" s="10" t="s">
        <v>2686</v>
      </c>
      <c r="L2183" s="102" t="s">
        <v>2668</v>
      </c>
      <c r="M2183" s="10" t="s">
        <v>2704</v>
      </c>
      <c r="N2183" s="10" t="s">
        <v>2675</v>
      </c>
      <c r="O2183" s="77" t="s">
        <v>2709</v>
      </c>
    </row>
    <row r="2184" spans="1:15" ht="16.5" customHeight="1">
      <c r="A2184" s="97" t="s">
        <v>127</v>
      </c>
      <c r="B2184" s="98" t="s">
        <v>128</v>
      </c>
      <c r="C2184" s="99" t="s">
        <v>2664</v>
      </c>
      <c r="D2184" s="89" t="s">
        <v>2665</v>
      </c>
      <c r="E2184" s="208">
        <v>0</v>
      </c>
      <c r="F2184" s="202"/>
      <c r="G2184" s="210" t="s">
        <v>11</v>
      </c>
      <c r="H2184" s="234" t="s">
        <v>2669</v>
      </c>
      <c r="I2184" s="203"/>
      <c r="J2184" s="102" t="s">
        <v>2666</v>
      </c>
      <c r="K2184" s="102" t="s">
        <v>2667</v>
      </c>
      <c r="L2184" s="102" t="s">
        <v>2668</v>
      </c>
      <c r="M2184" s="10"/>
      <c r="N2184" s="225"/>
      <c r="O2184" s="103"/>
    </row>
    <row r="2185" spans="1:15" ht="16.5" customHeight="1">
      <c r="A2185" s="97" t="s">
        <v>129</v>
      </c>
      <c r="B2185" s="98" t="s">
        <v>130</v>
      </c>
      <c r="C2185" s="99" t="s">
        <v>2664</v>
      </c>
      <c r="D2185" s="89" t="s">
        <v>2665</v>
      </c>
      <c r="E2185" s="208">
        <v>0</v>
      </c>
      <c r="F2185" s="202"/>
      <c r="G2185" s="210" t="s">
        <v>11</v>
      </c>
      <c r="H2185" s="234" t="s">
        <v>2669</v>
      </c>
      <c r="I2185" s="203"/>
      <c r="J2185" s="102" t="s">
        <v>2666</v>
      </c>
      <c r="K2185" s="102" t="s">
        <v>2667</v>
      </c>
      <c r="L2185" s="102" t="s">
        <v>2668</v>
      </c>
      <c r="M2185" s="10"/>
      <c r="N2185" s="225"/>
      <c r="O2185" s="103"/>
    </row>
    <row r="2186" spans="1:15" ht="16.5" customHeight="1">
      <c r="A2186" s="97" t="s">
        <v>132</v>
      </c>
      <c r="B2186" s="98" t="s">
        <v>133</v>
      </c>
      <c r="C2186" s="99" t="s">
        <v>2664</v>
      </c>
      <c r="D2186" s="89" t="s">
        <v>2665</v>
      </c>
      <c r="E2186" s="208">
        <v>0</v>
      </c>
      <c r="F2186" s="202"/>
      <c r="G2186" s="210" t="s">
        <v>11</v>
      </c>
      <c r="H2186" s="234" t="s">
        <v>2669</v>
      </c>
      <c r="I2186" s="210"/>
      <c r="J2186" s="102" t="s">
        <v>2666</v>
      </c>
      <c r="K2186" s="102" t="s">
        <v>2667</v>
      </c>
      <c r="L2186" s="102" t="s">
        <v>2668</v>
      </c>
      <c r="M2186" s="203"/>
      <c r="N2186" s="225"/>
      <c r="O2186" s="103"/>
    </row>
    <row r="2187" spans="1:15" ht="16.5" customHeight="1">
      <c r="A2187" s="97" t="s">
        <v>134</v>
      </c>
      <c r="B2187" s="98" t="s">
        <v>135</v>
      </c>
      <c r="C2187" s="99" t="s">
        <v>2664</v>
      </c>
      <c r="D2187" s="89" t="s">
        <v>2665</v>
      </c>
      <c r="E2187" s="208">
        <v>0</v>
      </c>
      <c r="F2187" s="202"/>
      <c r="G2187" s="210" t="s">
        <v>11</v>
      </c>
      <c r="H2187" s="234" t="s">
        <v>2669</v>
      </c>
      <c r="I2187" s="203"/>
      <c r="J2187" s="102" t="s">
        <v>2666</v>
      </c>
      <c r="K2187" s="102" t="s">
        <v>2667</v>
      </c>
      <c r="L2187" s="102" t="s">
        <v>2668</v>
      </c>
      <c r="M2187" s="10"/>
      <c r="N2187" s="225"/>
      <c r="O2187" s="103"/>
    </row>
    <row r="2188" spans="1:15" ht="16.5" customHeight="1">
      <c r="A2188" s="97" t="s">
        <v>139</v>
      </c>
      <c r="B2188" s="98" t="s">
        <v>140</v>
      </c>
      <c r="C2188" s="99" t="s">
        <v>2664</v>
      </c>
      <c r="D2188" s="89" t="s">
        <v>2665</v>
      </c>
      <c r="E2188" s="208">
        <v>0</v>
      </c>
      <c r="F2188" s="202"/>
      <c r="G2188" s="210" t="s">
        <v>11</v>
      </c>
      <c r="H2188" s="234" t="s">
        <v>2669</v>
      </c>
      <c r="I2188" s="203" t="s">
        <v>2710</v>
      </c>
      <c r="J2188" s="10" t="s">
        <v>2711</v>
      </c>
      <c r="K2188" s="10" t="s">
        <v>2712</v>
      </c>
      <c r="L2188" s="10" t="s">
        <v>2678</v>
      </c>
      <c r="M2188" s="10"/>
      <c r="N2188" s="225"/>
      <c r="O2188" s="103"/>
    </row>
    <row r="2189" spans="1:15" ht="16.5" customHeight="1">
      <c r="A2189" s="97" t="s">
        <v>141</v>
      </c>
      <c r="B2189" s="98" t="s">
        <v>142</v>
      </c>
      <c r="C2189" s="99" t="s">
        <v>2664</v>
      </c>
      <c r="D2189" s="89" t="s">
        <v>2665</v>
      </c>
      <c r="E2189" s="208">
        <v>0</v>
      </c>
      <c r="F2189" s="202"/>
      <c r="G2189" s="210" t="s">
        <v>11</v>
      </c>
      <c r="H2189" s="234" t="s">
        <v>2669</v>
      </c>
      <c r="I2189" s="203"/>
      <c r="J2189" s="10" t="s">
        <v>2713</v>
      </c>
      <c r="K2189" s="10" t="s">
        <v>2714</v>
      </c>
      <c r="L2189" s="102" t="s">
        <v>2715</v>
      </c>
      <c r="M2189" s="10"/>
      <c r="N2189" s="225"/>
      <c r="O2189" s="103"/>
    </row>
    <row r="2190" spans="1:15" ht="16.5" customHeight="1">
      <c r="A2190" s="97" t="s">
        <v>144</v>
      </c>
      <c r="B2190" s="98" t="s">
        <v>145</v>
      </c>
      <c r="C2190" s="99" t="s">
        <v>2664</v>
      </c>
      <c r="D2190" s="89" t="s">
        <v>2665</v>
      </c>
      <c r="E2190" s="208">
        <v>0</v>
      </c>
      <c r="F2190" s="202"/>
      <c r="G2190" s="210" t="s">
        <v>11</v>
      </c>
      <c r="H2190" s="234" t="s">
        <v>2669</v>
      </c>
      <c r="I2190" s="203"/>
      <c r="J2190" s="102" t="s">
        <v>2666</v>
      </c>
      <c r="K2190" s="102" t="s">
        <v>2667</v>
      </c>
      <c r="L2190" s="102" t="s">
        <v>2668</v>
      </c>
      <c r="M2190" s="10"/>
      <c r="N2190" s="225"/>
      <c r="O2190" s="103"/>
    </row>
    <row r="2191" spans="1:15" ht="16.5" customHeight="1">
      <c r="A2191" s="97" t="s">
        <v>147</v>
      </c>
      <c r="B2191" s="98" t="s">
        <v>148</v>
      </c>
      <c r="C2191" s="99" t="s">
        <v>2664</v>
      </c>
      <c r="D2191" s="89" t="s">
        <v>2665</v>
      </c>
      <c r="E2191" s="208">
        <v>1</v>
      </c>
      <c r="F2191" s="202"/>
      <c r="G2191" s="210" t="s">
        <v>25</v>
      </c>
      <c r="H2191" s="234" t="s">
        <v>2677</v>
      </c>
      <c r="I2191" s="203" t="s">
        <v>2716</v>
      </c>
      <c r="J2191" s="10" t="s">
        <v>2717</v>
      </c>
      <c r="K2191" s="10" t="s">
        <v>2704</v>
      </c>
      <c r="L2191" s="10" t="s">
        <v>2675</v>
      </c>
      <c r="M2191" s="102" t="s">
        <v>2668</v>
      </c>
      <c r="N2191" s="225"/>
      <c r="O2191" s="103"/>
    </row>
    <row r="2192" spans="1:15" ht="16.5" customHeight="1">
      <c r="A2192" s="97" t="s">
        <v>151</v>
      </c>
      <c r="B2192" s="98" t="s">
        <v>152</v>
      </c>
      <c r="C2192" s="99" t="s">
        <v>2664</v>
      </c>
      <c r="D2192" s="89" t="s">
        <v>2665</v>
      </c>
      <c r="E2192" s="208">
        <v>0</v>
      </c>
      <c r="F2192" s="202"/>
      <c r="G2192" s="210" t="s">
        <v>11</v>
      </c>
      <c r="H2192" s="234" t="s">
        <v>2669</v>
      </c>
      <c r="I2192" s="203"/>
      <c r="J2192" s="102" t="s">
        <v>2666</v>
      </c>
      <c r="K2192" s="102" t="s">
        <v>2667</v>
      </c>
      <c r="L2192" s="102" t="s">
        <v>2668</v>
      </c>
      <c r="M2192" s="10"/>
      <c r="N2192" s="225"/>
      <c r="O2192" s="103"/>
    </row>
    <row r="2193" spans="1:15" ht="16.5" customHeight="1">
      <c r="A2193" s="97" t="s">
        <v>153</v>
      </c>
      <c r="B2193" s="98" t="s">
        <v>154</v>
      </c>
      <c r="C2193" s="99" t="s">
        <v>2664</v>
      </c>
      <c r="D2193" s="89" t="s">
        <v>2665</v>
      </c>
      <c r="E2193" s="208">
        <v>0</v>
      </c>
      <c r="F2193" s="202"/>
      <c r="G2193" s="210" t="s">
        <v>11</v>
      </c>
      <c r="H2193" s="234" t="s">
        <v>2669</v>
      </c>
      <c r="I2193" s="203"/>
      <c r="J2193" s="102" t="s">
        <v>2666</v>
      </c>
      <c r="K2193" s="102" t="s">
        <v>2667</v>
      </c>
      <c r="L2193" s="102" t="s">
        <v>2668</v>
      </c>
      <c r="M2193" s="10"/>
      <c r="N2193" s="225"/>
      <c r="O2193" s="103"/>
    </row>
    <row r="2194" spans="1:15" ht="16.5" customHeight="1">
      <c r="A2194" s="106" t="s">
        <v>156</v>
      </c>
      <c r="B2194" s="107" t="s">
        <v>157</v>
      </c>
      <c r="C2194" s="108" t="s">
        <v>2664</v>
      </c>
      <c r="D2194" s="112" t="s">
        <v>2665</v>
      </c>
      <c r="E2194" s="208">
        <v>0</v>
      </c>
      <c r="F2194" s="214"/>
      <c r="G2194" s="215" t="s">
        <v>11</v>
      </c>
      <c r="H2194" s="234" t="s">
        <v>2669</v>
      </c>
      <c r="I2194" s="215"/>
      <c r="J2194" s="102" t="s">
        <v>2666</v>
      </c>
      <c r="K2194" s="102" t="s">
        <v>2667</v>
      </c>
      <c r="L2194" s="102" t="s">
        <v>2668</v>
      </c>
      <c r="M2194" s="30"/>
      <c r="N2194" s="112"/>
      <c r="O2194" s="217"/>
    </row>
    <row r="2195" spans="1:15" ht="16.5" customHeight="1">
      <c r="A2195" s="86" t="s">
        <v>2</v>
      </c>
      <c r="B2195" s="87" t="s">
        <v>3</v>
      </c>
      <c r="C2195" s="99" t="s">
        <v>2664</v>
      </c>
      <c r="D2195" s="228" t="s">
        <v>2718</v>
      </c>
      <c r="E2195" s="229">
        <v>0</v>
      </c>
      <c r="F2195" s="221"/>
      <c r="G2195" s="206" t="s">
        <v>11</v>
      </c>
      <c r="H2195" s="209" t="s">
        <v>2719</v>
      </c>
      <c r="I2195" s="222"/>
      <c r="J2195" s="93" t="s">
        <v>2666</v>
      </c>
      <c r="K2195" s="93" t="s">
        <v>2667</v>
      </c>
      <c r="L2195" s="93" t="s">
        <v>2668</v>
      </c>
      <c r="M2195" s="363"/>
      <c r="N2195" s="223"/>
      <c r="O2195" s="223"/>
    </row>
    <row r="2196" spans="1:15" ht="16.5" customHeight="1">
      <c r="A2196" s="97" t="s">
        <v>12</v>
      </c>
      <c r="B2196" s="98" t="s">
        <v>13</v>
      </c>
      <c r="C2196" s="99" t="s">
        <v>2664</v>
      </c>
      <c r="D2196" s="89" t="s">
        <v>2718</v>
      </c>
      <c r="E2196" s="201">
        <v>0</v>
      </c>
      <c r="F2196" s="202"/>
      <c r="G2196" s="210" t="s">
        <v>11</v>
      </c>
      <c r="H2196" s="209" t="s">
        <v>2719</v>
      </c>
      <c r="I2196" s="203"/>
      <c r="J2196" s="102" t="s">
        <v>2666</v>
      </c>
      <c r="K2196" s="102" t="s">
        <v>2667</v>
      </c>
      <c r="L2196" s="102" t="s">
        <v>2668</v>
      </c>
      <c r="M2196" s="76"/>
      <c r="N2196" s="225"/>
      <c r="O2196" s="225"/>
    </row>
    <row r="2197" spans="1:15" ht="16.5" customHeight="1">
      <c r="A2197" s="97" t="s">
        <v>14</v>
      </c>
      <c r="B2197" s="98" t="s">
        <v>15</v>
      </c>
      <c r="C2197" s="99" t="s">
        <v>2664</v>
      </c>
      <c r="D2197" s="89" t="s">
        <v>2718</v>
      </c>
      <c r="E2197" s="201">
        <v>0</v>
      </c>
      <c r="F2197" s="202"/>
      <c r="G2197" s="210" t="s">
        <v>11</v>
      </c>
      <c r="H2197" s="209" t="s">
        <v>2719</v>
      </c>
      <c r="I2197" s="203"/>
      <c r="J2197" s="102" t="s">
        <v>2666</v>
      </c>
      <c r="K2197" s="102" t="s">
        <v>2667</v>
      </c>
      <c r="L2197" s="102" t="s">
        <v>2668</v>
      </c>
      <c r="M2197" s="76"/>
      <c r="N2197" s="225"/>
      <c r="O2197" s="225"/>
    </row>
    <row r="2198" spans="1:15" ht="16.5" customHeight="1">
      <c r="A2198" s="97" t="s">
        <v>16</v>
      </c>
      <c r="B2198" s="98" t="s">
        <v>17</v>
      </c>
      <c r="C2198" s="99" t="s">
        <v>2664</v>
      </c>
      <c r="D2198" s="89" t="s">
        <v>2718</v>
      </c>
      <c r="E2198" s="201">
        <v>0</v>
      </c>
      <c r="F2198" s="202"/>
      <c r="G2198" s="210" t="s">
        <v>11</v>
      </c>
      <c r="H2198" s="209" t="s">
        <v>2719</v>
      </c>
      <c r="I2198" s="203"/>
      <c r="J2198" s="102" t="s">
        <v>2666</v>
      </c>
      <c r="K2198" s="102" t="s">
        <v>2667</v>
      </c>
      <c r="L2198" s="102" t="s">
        <v>2668</v>
      </c>
      <c r="M2198" s="76"/>
      <c r="N2198" s="225"/>
      <c r="O2198" s="225"/>
    </row>
    <row r="2199" spans="1:15" ht="16.5" customHeight="1">
      <c r="A2199" s="97" t="s">
        <v>18</v>
      </c>
      <c r="B2199" s="98" t="s">
        <v>19</v>
      </c>
      <c r="C2199" s="99" t="s">
        <v>2664</v>
      </c>
      <c r="D2199" s="89" t="s">
        <v>2718</v>
      </c>
      <c r="E2199" s="201">
        <v>0</v>
      </c>
      <c r="F2199" s="202"/>
      <c r="G2199" s="210" t="s">
        <v>11</v>
      </c>
      <c r="H2199" s="209" t="s">
        <v>2722</v>
      </c>
      <c r="I2199" s="203" t="s">
        <v>2720</v>
      </c>
      <c r="J2199" s="76" t="s">
        <v>2671</v>
      </c>
      <c r="K2199" s="76" t="s">
        <v>2672</v>
      </c>
      <c r="L2199" s="76" t="s">
        <v>2673</v>
      </c>
      <c r="M2199" s="76" t="s">
        <v>2674</v>
      </c>
      <c r="N2199" s="76" t="s">
        <v>2675</v>
      </c>
      <c r="O2199" s="225" t="s">
        <v>2721</v>
      </c>
    </row>
    <row r="2200" spans="1:15" ht="16.5" customHeight="1">
      <c r="A2200" s="97" t="s">
        <v>20</v>
      </c>
      <c r="B2200" s="98" t="s">
        <v>21</v>
      </c>
      <c r="C2200" s="99" t="s">
        <v>2664</v>
      </c>
      <c r="D2200" s="89" t="s">
        <v>2718</v>
      </c>
      <c r="E2200" s="201">
        <v>0</v>
      </c>
      <c r="F2200" s="202"/>
      <c r="G2200" s="210" t="s">
        <v>11</v>
      </c>
      <c r="H2200" s="209" t="s">
        <v>2719</v>
      </c>
      <c r="I2200" s="203"/>
      <c r="J2200" s="76" t="s">
        <v>2678</v>
      </c>
      <c r="K2200" s="76" t="s">
        <v>2679</v>
      </c>
      <c r="L2200" s="76"/>
      <c r="M2200" s="76"/>
      <c r="N2200" s="225"/>
      <c r="O2200" s="225"/>
    </row>
    <row r="2201" spans="1:15" ht="16.5" customHeight="1">
      <c r="A2201" s="97" t="s">
        <v>26</v>
      </c>
      <c r="B2201" s="98" t="s">
        <v>27</v>
      </c>
      <c r="C2201" s="99" t="s">
        <v>2664</v>
      </c>
      <c r="D2201" s="89" t="s">
        <v>2718</v>
      </c>
      <c r="E2201" s="201">
        <v>0</v>
      </c>
      <c r="F2201" s="202"/>
      <c r="G2201" s="210" t="s">
        <v>11</v>
      </c>
      <c r="H2201" s="209" t="s">
        <v>2722</v>
      </c>
      <c r="I2201" s="203" t="s">
        <v>2723</v>
      </c>
      <c r="J2201" s="76" t="s">
        <v>2681</v>
      </c>
      <c r="K2201" s="76" t="s">
        <v>2682</v>
      </c>
      <c r="L2201" s="76" t="s">
        <v>2683</v>
      </c>
      <c r="M2201" s="76"/>
      <c r="N2201" s="225"/>
      <c r="O2201" s="225"/>
    </row>
    <row r="2202" spans="1:15" ht="16.5" customHeight="1">
      <c r="A2202" s="97" t="s">
        <v>29</v>
      </c>
      <c r="B2202" s="98" t="s">
        <v>30</v>
      </c>
      <c r="C2202" s="99" t="s">
        <v>2664</v>
      </c>
      <c r="D2202" s="89" t="s">
        <v>2718</v>
      </c>
      <c r="E2202" s="201">
        <v>0</v>
      </c>
      <c r="F2202" s="202"/>
      <c r="G2202" s="210" t="s">
        <v>11</v>
      </c>
      <c r="H2202" s="209" t="s">
        <v>2722</v>
      </c>
      <c r="I2202" s="203"/>
      <c r="J2202" s="76" t="s">
        <v>2686</v>
      </c>
      <c r="K2202" s="76" t="s">
        <v>2717</v>
      </c>
      <c r="L2202" s="76" t="s">
        <v>2724</v>
      </c>
      <c r="M2202" s="76" t="s">
        <v>2688</v>
      </c>
      <c r="N2202" s="77" t="s">
        <v>2725</v>
      </c>
      <c r="O2202" s="102" t="s">
        <v>2726</v>
      </c>
    </row>
    <row r="2203" spans="1:15" ht="16.5" customHeight="1">
      <c r="A2203" s="97" t="s">
        <v>32</v>
      </c>
      <c r="B2203" s="98" t="s">
        <v>33</v>
      </c>
      <c r="C2203" s="99" t="s">
        <v>2664</v>
      </c>
      <c r="D2203" s="89" t="s">
        <v>2718</v>
      </c>
      <c r="E2203" s="201">
        <v>0</v>
      </c>
      <c r="F2203" s="202"/>
      <c r="G2203" s="210" t="s">
        <v>11</v>
      </c>
      <c r="H2203" s="209" t="s">
        <v>2719</v>
      </c>
      <c r="I2203" s="203"/>
      <c r="J2203" s="102" t="s">
        <v>2666</v>
      </c>
      <c r="K2203" s="102" t="s">
        <v>2667</v>
      </c>
      <c r="L2203" s="102" t="s">
        <v>2668</v>
      </c>
      <c r="M2203" s="76"/>
      <c r="N2203" s="225"/>
      <c r="O2203" s="225"/>
    </row>
    <row r="2204" spans="1:15" ht="16.5" customHeight="1">
      <c r="A2204" s="97" t="s">
        <v>34</v>
      </c>
      <c r="B2204" s="98" t="s">
        <v>35</v>
      </c>
      <c r="C2204" s="99" t="s">
        <v>2664</v>
      </c>
      <c r="D2204" s="89" t="s">
        <v>2718</v>
      </c>
      <c r="E2204" s="201">
        <v>0</v>
      </c>
      <c r="F2204" s="202"/>
      <c r="G2204" s="210" t="s">
        <v>11</v>
      </c>
      <c r="H2204" s="209" t="s">
        <v>2719</v>
      </c>
      <c r="I2204" s="203"/>
      <c r="J2204" s="102" t="s">
        <v>2666</v>
      </c>
      <c r="K2204" s="102" t="s">
        <v>2667</v>
      </c>
      <c r="L2204" s="102" t="s">
        <v>2668</v>
      </c>
      <c r="M2204" s="76"/>
      <c r="N2204" s="225"/>
      <c r="O2204" s="225"/>
    </row>
    <row r="2205" spans="1:15" ht="16.5" customHeight="1">
      <c r="A2205" s="97" t="s">
        <v>37</v>
      </c>
      <c r="B2205" s="98" t="s">
        <v>38</v>
      </c>
      <c r="C2205" s="99" t="s">
        <v>2664</v>
      </c>
      <c r="D2205" s="89" t="s">
        <v>2718</v>
      </c>
      <c r="E2205" s="201">
        <v>0</v>
      </c>
      <c r="F2205" s="202"/>
      <c r="G2205" s="210" t="s">
        <v>11</v>
      </c>
      <c r="H2205" s="209" t="s">
        <v>2719</v>
      </c>
      <c r="I2205" s="203"/>
      <c r="J2205" s="102" t="s">
        <v>2666</v>
      </c>
      <c r="K2205" s="102" t="s">
        <v>2667</v>
      </c>
      <c r="L2205" s="102" t="s">
        <v>2668</v>
      </c>
      <c r="M2205" s="76"/>
      <c r="N2205" s="225"/>
      <c r="O2205" s="225"/>
    </row>
    <row r="2206" spans="1:15" ht="16.5" customHeight="1">
      <c r="A2206" s="97" t="s">
        <v>42</v>
      </c>
      <c r="B2206" s="98" t="s">
        <v>43</v>
      </c>
      <c r="C2206" s="99" t="s">
        <v>2664</v>
      </c>
      <c r="D2206" s="89" t="s">
        <v>2718</v>
      </c>
      <c r="E2206" s="201">
        <v>0</v>
      </c>
      <c r="F2206" s="202"/>
      <c r="G2206" s="210" t="s">
        <v>11</v>
      </c>
      <c r="H2206" s="209" t="s">
        <v>2719</v>
      </c>
      <c r="I2206" s="203"/>
      <c r="J2206" s="102" t="s">
        <v>2666</v>
      </c>
      <c r="K2206" s="102" t="s">
        <v>2667</v>
      </c>
      <c r="L2206" s="102" t="s">
        <v>2668</v>
      </c>
      <c r="M2206" s="76"/>
      <c r="N2206" s="225"/>
      <c r="O2206" s="225"/>
    </row>
    <row r="2207" spans="1:15" ht="16.5" customHeight="1">
      <c r="A2207" s="97" t="s">
        <v>45</v>
      </c>
      <c r="B2207" s="98" t="s">
        <v>46</v>
      </c>
      <c r="C2207" s="99" t="s">
        <v>2664</v>
      </c>
      <c r="D2207" s="89" t="s">
        <v>2718</v>
      </c>
      <c r="E2207" s="201">
        <v>0</v>
      </c>
      <c r="F2207" s="202"/>
      <c r="G2207" s="210" t="s">
        <v>11</v>
      </c>
      <c r="H2207" s="209" t="s">
        <v>2719</v>
      </c>
      <c r="I2207" s="203"/>
      <c r="J2207" s="102" t="s">
        <v>2666</v>
      </c>
      <c r="K2207" s="102" t="s">
        <v>2667</v>
      </c>
      <c r="L2207" s="102" t="s">
        <v>2668</v>
      </c>
      <c r="M2207" s="76"/>
      <c r="N2207" s="225"/>
      <c r="O2207" s="225"/>
    </row>
    <row r="2208" spans="1:15" ht="16.5" customHeight="1">
      <c r="A2208" s="97" t="s">
        <v>47</v>
      </c>
      <c r="B2208" s="98" t="s">
        <v>48</v>
      </c>
      <c r="C2208" s="99" t="s">
        <v>2664</v>
      </c>
      <c r="D2208" s="89" t="s">
        <v>2718</v>
      </c>
      <c r="E2208" s="201">
        <v>0</v>
      </c>
      <c r="F2208" s="202"/>
      <c r="G2208" s="210" t="s">
        <v>11</v>
      </c>
      <c r="H2208" s="209" t="s">
        <v>2719</v>
      </c>
      <c r="I2208" s="203"/>
      <c r="J2208" s="102" t="s">
        <v>2666</v>
      </c>
      <c r="K2208" s="102" t="s">
        <v>2667</v>
      </c>
      <c r="L2208" s="102" t="s">
        <v>2668</v>
      </c>
      <c r="M2208" s="76"/>
      <c r="N2208" s="225"/>
      <c r="O2208" s="225"/>
    </row>
    <row r="2209" spans="1:15" ht="16.5" customHeight="1">
      <c r="A2209" s="97" t="s">
        <v>50</v>
      </c>
      <c r="B2209" s="98" t="s">
        <v>51</v>
      </c>
      <c r="C2209" s="99" t="s">
        <v>2664</v>
      </c>
      <c r="D2209" s="89" t="s">
        <v>2718</v>
      </c>
      <c r="E2209" s="201">
        <v>0</v>
      </c>
      <c r="F2209" s="202"/>
      <c r="G2209" s="210" t="s">
        <v>11</v>
      </c>
      <c r="H2209" s="209" t="s">
        <v>2719</v>
      </c>
      <c r="I2209" s="203"/>
      <c r="J2209" s="76" t="s">
        <v>2678</v>
      </c>
      <c r="K2209" s="76" t="s">
        <v>2679</v>
      </c>
      <c r="L2209" s="76"/>
      <c r="M2209" s="76"/>
      <c r="N2209" s="225"/>
      <c r="O2209" s="225"/>
    </row>
    <row r="2210" spans="1:15" ht="16.5" customHeight="1">
      <c r="A2210" s="97" t="s">
        <v>53</v>
      </c>
      <c r="B2210" s="98" t="s">
        <v>54</v>
      </c>
      <c r="C2210" s="99" t="s">
        <v>2664</v>
      </c>
      <c r="D2210" s="89" t="s">
        <v>2718</v>
      </c>
      <c r="E2210" s="201">
        <v>0</v>
      </c>
      <c r="F2210" s="202"/>
      <c r="G2210" s="210" t="s">
        <v>11</v>
      </c>
      <c r="H2210" s="209" t="s">
        <v>2719</v>
      </c>
      <c r="I2210" s="203"/>
      <c r="J2210" s="102" t="s">
        <v>2666</v>
      </c>
      <c r="K2210" s="102" t="s">
        <v>2667</v>
      </c>
      <c r="L2210" s="102" t="s">
        <v>2668</v>
      </c>
      <c r="M2210" s="76"/>
      <c r="N2210" s="225"/>
      <c r="O2210" s="225"/>
    </row>
    <row r="2211" spans="1:15" ht="16.5" customHeight="1">
      <c r="A2211" s="97" t="s">
        <v>55</v>
      </c>
      <c r="B2211" s="98" t="s">
        <v>56</v>
      </c>
      <c r="C2211" s="99" t="s">
        <v>2664</v>
      </c>
      <c r="D2211" s="89" t="s">
        <v>2718</v>
      </c>
      <c r="E2211" s="201">
        <v>0</v>
      </c>
      <c r="F2211" s="202"/>
      <c r="G2211" s="210" t="s">
        <v>11</v>
      </c>
      <c r="H2211" s="209" t="s">
        <v>2719</v>
      </c>
      <c r="I2211" s="203"/>
      <c r="J2211" s="102" t="s">
        <v>2666</v>
      </c>
      <c r="K2211" s="102" t="s">
        <v>2667</v>
      </c>
      <c r="L2211" s="102" t="s">
        <v>2668</v>
      </c>
      <c r="M2211" s="76"/>
      <c r="N2211" s="225"/>
      <c r="O2211" s="225"/>
    </row>
    <row r="2212" spans="1:15" ht="16.5" customHeight="1">
      <c r="A2212" s="97" t="s">
        <v>57</v>
      </c>
      <c r="B2212" s="98" t="s">
        <v>58</v>
      </c>
      <c r="C2212" s="99" t="s">
        <v>2664</v>
      </c>
      <c r="D2212" s="89" t="s">
        <v>2718</v>
      </c>
      <c r="E2212" s="201">
        <v>0</v>
      </c>
      <c r="F2212" s="202"/>
      <c r="G2212" s="210" t="s">
        <v>11</v>
      </c>
      <c r="H2212" s="209" t="s">
        <v>2719</v>
      </c>
      <c r="I2212" s="203"/>
      <c r="J2212" s="102" t="s">
        <v>2666</v>
      </c>
      <c r="K2212" s="102" t="s">
        <v>2667</v>
      </c>
      <c r="L2212" s="102" t="s">
        <v>2668</v>
      </c>
      <c r="M2212" s="76"/>
      <c r="N2212" s="225"/>
      <c r="O2212" s="225"/>
    </row>
    <row r="2213" spans="1:15" ht="16.5" customHeight="1">
      <c r="A2213" s="97" t="s">
        <v>61</v>
      </c>
      <c r="B2213" s="98" t="s">
        <v>62</v>
      </c>
      <c r="C2213" s="99" t="s">
        <v>2664</v>
      </c>
      <c r="D2213" s="89" t="s">
        <v>2718</v>
      </c>
      <c r="E2213" s="201">
        <v>0</v>
      </c>
      <c r="F2213" s="202"/>
      <c r="G2213" s="210" t="s">
        <v>11</v>
      </c>
      <c r="H2213" s="209" t="s">
        <v>2719</v>
      </c>
      <c r="I2213" s="203"/>
      <c r="J2213" s="102" t="s">
        <v>2666</v>
      </c>
      <c r="K2213" s="102" t="s">
        <v>2667</v>
      </c>
      <c r="L2213" s="102" t="s">
        <v>2668</v>
      </c>
      <c r="M2213" s="76"/>
      <c r="N2213" s="225"/>
      <c r="O2213" s="225"/>
    </row>
    <row r="2214" spans="1:15" ht="16.5" customHeight="1">
      <c r="A2214" s="97" t="s">
        <v>63</v>
      </c>
      <c r="B2214" s="98" t="s">
        <v>64</v>
      </c>
      <c r="C2214" s="99" t="s">
        <v>2664</v>
      </c>
      <c r="D2214" s="89" t="s">
        <v>2718</v>
      </c>
      <c r="E2214" s="201">
        <v>0</v>
      </c>
      <c r="F2214" s="202"/>
      <c r="G2214" s="210" t="s">
        <v>11</v>
      </c>
      <c r="H2214" s="209" t="s">
        <v>2719</v>
      </c>
      <c r="I2214" s="203"/>
      <c r="J2214" s="76" t="s">
        <v>2692</v>
      </c>
      <c r="K2214" s="76" t="s">
        <v>2675</v>
      </c>
      <c r="L2214" s="76" t="s">
        <v>2693</v>
      </c>
      <c r="M2214" s="76"/>
      <c r="N2214" s="225"/>
      <c r="O2214" s="225"/>
    </row>
    <row r="2215" spans="1:15" ht="16.5" customHeight="1">
      <c r="A2215" s="97" t="s">
        <v>67</v>
      </c>
      <c r="B2215" s="98" t="s">
        <v>68</v>
      </c>
      <c r="C2215" s="99" t="s">
        <v>2664</v>
      </c>
      <c r="D2215" s="89" t="s">
        <v>2718</v>
      </c>
      <c r="E2215" s="201">
        <v>0</v>
      </c>
      <c r="F2215" s="202"/>
      <c r="G2215" s="210" t="s">
        <v>11</v>
      </c>
      <c r="H2215" s="209" t="s">
        <v>2719</v>
      </c>
      <c r="I2215" s="203"/>
      <c r="J2215" s="102" t="s">
        <v>2666</v>
      </c>
      <c r="K2215" s="102" t="s">
        <v>2667</v>
      </c>
      <c r="L2215" s="102" t="s">
        <v>2668</v>
      </c>
      <c r="M2215" s="76"/>
      <c r="N2215" s="225"/>
      <c r="O2215" s="225"/>
    </row>
    <row r="2216" spans="1:15" ht="16.5" customHeight="1">
      <c r="A2216" s="97" t="s">
        <v>71</v>
      </c>
      <c r="B2216" s="98" t="s">
        <v>72</v>
      </c>
      <c r="C2216" s="99" t="s">
        <v>2664</v>
      </c>
      <c r="D2216" s="89" t="s">
        <v>2718</v>
      </c>
      <c r="E2216" s="201">
        <v>1</v>
      </c>
      <c r="F2216" s="202"/>
      <c r="G2216" s="210" t="s">
        <v>25</v>
      </c>
      <c r="H2216" s="209" t="s">
        <v>2728</v>
      </c>
      <c r="I2216" s="203" t="s">
        <v>2727</v>
      </c>
      <c r="J2216" s="76" t="s">
        <v>2695</v>
      </c>
      <c r="K2216" s="76" t="s">
        <v>2686</v>
      </c>
      <c r="L2216" s="76" t="s">
        <v>2686</v>
      </c>
      <c r="M2216" s="76" t="s">
        <v>2696</v>
      </c>
      <c r="N2216" s="76" t="s">
        <v>2697</v>
      </c>
      <c r="O2216" s="225"/>
    </row>
    <row r="2217" spans="1:15" ht="16.5" customHeight="1">
      <c r="A2217" s="97" t="s">
        <v>74</v>
      </c>
      <c r="B2217" s="98" t="s">
        <v>75</v>
      </c>
      <c r="C2217" s="99" t="s">
        <v>2664</v>
      </c>
      <c r="D2217" s="89" t="s">
        <v>2718</v>
      </c>
      <c r="E2217" s="201">
        <v>0</v>
      </c>
      <c r="F2217" s="202"/>
      <c r="G2217" s="210" t="s">
        <v>11</v>
      </c>
      <c r="H2217" s="209" t="s">
        <v>2719</v>
      </c>
      <c r="I2217" s="203"/>
      <c r="J2217" s="102" t="s">
        <v>2666</v>
      </c>
      <c r="K2217" s="102" t="s">
        <v>2667</v>
      </c>
      <c r="L2217" s="102" t="s">
        <v>2668</v>
      </c>
      <c r="M2217" s="76"/>
      <c r="N2217" s="225"/>
      <c r="O2217" s="225"/>
    </row>
    <row r="2218" spans="1:15" ht="16.5" customHeight="1">
      <c r="A2218" s="97" t="s">
        <v>76</v>
      </c>
      <c r="B2218" s="98" t="s">
        <v>77</v>
      </c>
      <c r="C2218" s="99" t="s">
        <v>2664</v>
      </c>
      <c r="D2218" s="89" t="s">
        <v>2718</v>
      </c>
      <c r="E2218" s="201">
        <v>0</v>
      </c>
      <c r="F2218" s="202"/>
      <c r="G2218" s="210" t="s">
        <v>11</v>
      </c>
      <c r="H2218" s="209" t="s">
        <v>2719</v>
      </c>
      <c r="I2218" s="203" t="s">
        <v>2729</v>
      </c>
      <c r="J2218" s="76" t="s">
        <v>2698</v>
      </c>
      <c r="K2218" s="76" t="s">
        <v>2699</v>
      </c>
      <c r="L2218" s="76"/>
      <c r="M2218" s="76"/>
      <c r="N2218" s="225"/>
      <c r="O2218" s="225"/>
    </row>
    <row r="2219" spans="1:15" ht="16.5" customHeight="1">
      <c r="A2219" s="97" t="s">
        <v>80</v>
      </c>
      <c r="B2219" s="98" t="s">
        <v>81</v>
      </c>
      <c r="C2219" s="99" t="s">
        <v>2664</v>
      </c>
      <c r="D2219" s="89" t="s">
        <v>2718</v>
      </c>
      <c r="E2219" s="201">
        <v>0</v>
      </c>
      <c r="F2219" s="202"/>
      <c r="G2219" s="210" t="s">
        <v>11</v>
      </c>
      <c r="H2219" s="209" t="s">
        <v>2719</v>
      </c>
      <c r="I2219" s="203"/>
      <c r="J2219" s="102" t="s">
        <v>2666</v>
      </c>
      <c r="K2219" s="102" t="s">
        <v>2667</v>
      </c>
      <c r="L2219" s="102" t="s">
        <v>2668</v>
      </c>
      <c r="M2219" s="76"/>
      <c r="N2219" s="225"/>
      <c r="O2219" s="225"/>
    </row>
    <row r="2220" spans="1:15" ht="16.5" customHeight="1">
      <c r="A2220" s="97" t="s">
        <v>83</v>
      </c>
      <c r="B2220" s="98" t="s">
        <v>84</v>
      </c>
      <c r="C2220" s="99" t="s">
        <v>2664</v>
      </c>
      <c r="D2220" s="89" t="s">
        <v>2718</v>
      </c>
      <c r="E2220" s="201">
        <v>0</v>
      </c>
      <c r="F2220" s="202"/>
      <c r="G2220" s="210" t="s">
        <v>11</v>
      </c>
      <c r="H2220" s="209" t="s">
        <v>2719</v>
      </c>
      <c r="I2220" s="203"/>
      <c r="J2220" s="102" t="s">
        <v>2666</v>
      </c>
      <c r="K2220" s="102" t="s">
        <v>2667</v>
      </c>
      <c r="L2220" s="102" t="s">
        <v>2668</v>
      </c>
      <c r="M2220" s="76"/>
      <c r="N2220" s="225"/>
      <c r="O2220" s="225"/>
    </row>
    <row r="2221" spans="1:15" ht="16.5" customHeight="1">
      <c r="A2221" s="97" t="s">
        <v>86</v>
      </c>
      <c r="B2221" s="98" t="s">
        <v>87</v>
      </c>
      <c r="C2221" s="99" t="s">
        <v>2664</v>
      </c>
      <c r="D2221" s="89" t="s">
        <v>2718</v>
      </c>
      <c r="E2221" s="201">
        <v>0</v>
      </c>
      <c r="F2221" s="202"/>
      <c r="G2221" s="210" t="s">
        <v>11</v>
      </c>
      <c r="H2221" s="209" t="s">
        <v>2719</v>
      </c>
      <c r="I2221" s="203"/>
      <c r="J2221" s="102" t="s">
        <v>2666</v>
      </c>
      <c r="K2221" s="102" t="s">
        <v>2667</v>
      </c>
      <c r="L2221" s="102" t="s">
        <v>2668</v>
      </c>
      <c r="M2221" s="76"/>
      <c r="N2221" s="225"/>
      <c r="O2221" s="225"/>
    </row>
    <row r="2222" spans="1:15" ht="16.5" customHeight="1">
      <c r="A2222" s="97" t="s">
        <v>89</v>
      </c>
      <c r="B2222" s="98" t="s">
        <v>90</v>
      </c>
      <c r="C2222" s="99" t="s">
        <v>2664</v>
      </c>
      <c r="D2222" s="89" t="s">
        <v>2718</v>
      </c>
      <c r="E2222" s="201">
        <v>0</v>
      </c>
      <c r="F2222" s="202"/>
      <c r="G2222" s="210" t="s">
        <v>11</v>
      </c>
      <c r="H2222" s="209" t="s">
        <v>2719</v>
      </c>
      <c r="I2222" s="203"/>
      <c r="J2222" s="102" t="s">
        <v>2666</v>
      </c>
      <c r="K2222" s="102" t="s">
        <v>2667</v>
      </c>
      <c r="L2222" s="102" t="s">
        <v>2668</v>
      </c>
      <c r="M2222" s="76"/>
      <c r="N2222" s="225"/>
      <c r="O2222" s="225"/>
    </row>
    <row r="2223" spans="1:15" ht="16.5" customHeight="1">
      <c r="A2223" s="97" t="s">
        <v>91</v>
      </c>
      <c r="B2223" s="98" t="s">
        <v>92</v>
      </c>
      <c r="C2223" s="99" t="s">
        <v>2664</v>
      </c>
      <c r="D2223" s="89" t="s">
        <v>2718</v>
      </c>
      <c r="E2223" s="201">
        <v>0</v>
      </c>
      <c r="F2223" s="202"/>
      <c r="G2223" s="210" t="s">
        <v>11</v>
      </c>
      <c r="H2223" s="209" t="s">
        <v>2722</v>
      </c>
      <c r="I2223" s="203" t="s">
        <v>2730</v>
      </c>
      <c r="J2223" s="76" t="s">
        <v>2686</v>
      </c>
      <c r="K2223" s="76" t="s">
        <v>2679</v>
      </c>
      <c r="L2223" s="76" t="s">
        <v>2701</v>
      </c>
      <c r="M2223" s="102" t="s">
        <v>2731</v>
      </c>
      <c r="N2223" s="225"/>
      <c r="O2223" s="225"/>
    </row>
    <row r="2224" spans="1:15" ht="16.5" customHeight="1">
      <c r="A2224" s="97" t="s">
        <v>94</v>
      </c>
      <c r="B2224" s="98" t="s">
        <v>95</v>
      </c>
      <c r="C2224" s="99" t="s">
        <v>2664</v>
      </c>
      <c r="D2224" s="89" t="s">
        <v>2718</v>
      </c>
      <c r="E2224" s="201">
        <v>0</v>
      </c>
      <c r="F2224" s="202"/>
      <c r="G2224" s="210" t="s">
        <v>11</v>
      </c>
      <c r="H2224" s="209" t="s">
        <v>2719</v>
      </c>
      <c r="I2224" s="203"/>
      <c r="J2224" s="102" t="s">
        <v>2666</v>
      </c>
      <c r="K2224" s="102" t="s">
        <v>2667</v>
      </c>
      <c r="L2224" s="102" t="s">
        <v>2668</v>
      </c>
      <c r="M2224" s="76"/>
      <c r="N2224" s="225"/>
      <c r="O2224" s="225"/>
    </row>
    <row r="2225" spans="1:15" ht="16.5" customHeight="1">
      <c r="A2225" s="97" t="s">
        <v>96</v>
      </c>
      <c r="B2225" s="98" t="s">
        <v>97</v>
      </c>
      <c r="C2225" s="99" t="s">
        <v>2664</v>
      </c>
      <c r="D2225" s="89" t="s">
        <v>2718</v>
      </c>
      <c r="E2225" s="201">
        <v>0</v>
      </c>
      <c r="F2225" s="202"/>
      <c r="G2225" s="210" t="s">
        <v>11</v>
      </c>
      <c r="H2225" s="209" t="s">
        <v>2722</v>
      </c>
      <c r="I2225" s="203" t="s">
        <v>2732</v>
      </c>
      <c r="J2225" s="76" t="s">
        <v>2686</v>
      </c>
      <c r="K2225" s="76" t="s">
        <v>2704</v>
      </c>
      <c r="L2225" s="76" t="s">
        <v>2705</v>
      </c>
      <c r="M2225" s="76" t="s">
        <v>2679</v>
      </c>
      <c r="N2225" s="102" t="s">
        <v>2611</v>
      </c>
      <c r="O2225" s="225"/>
    </row>
    <row r="2226" spans="1:15" ht="16.5" customHeight="1">
      <c r="A2226" s="97" t="s">
        <v>100</v>
      </c>
      <c r="B2226" s="98" t="s">
        <v>101</v>
      </c>
      <c r="C2226" s="99" t="s">
        <v>2664</v>
      </c>
      <c r="D2226" s="89" t="s">
        <v>2718</v>
      </c>
      <c r="E2226" s="201">
        <v>0</v>
      </c>
      <c r="F2226" s="202"/>
      <c r="G2226" s="210" t="s">
        <v>11</v>
      </c>
      <c r="H2226" s="209" t="s">
        <v>2719</v>
      </c>
      <c r="I2226" s="203"/>
      <c r="J2226" s="102" t="s">
        <v>2666</v>
      </c>
      <c r="K2226" s="102" t="s">
        <v>2667</v>
      </c>
      <c r="L2226" s="102" t="s">
        <v>2668</v>
      </c>
      <c r="M2226" s="76"/>
      <c r="N2226" s="225"/>
      <c r="O2226" s="225"/>
    </row>
    <row r="2227" spans="1:15" ht="16.5" customHeight="1">
      <c r="A2227" s="97" t="s">
        <v>102</v>
      </c>
      <c r="B2227" s="98" t="s">
        <v>103</v>
      </c>
      <c r="C2227" s="99" t="s">
        <v>2664</v>
      </c>
      <c r="D2227" s="89" t="s">
        <v>2718</v>
      </c>
      <c r="E2227" s="201">
        <v>0</v>
      </c>
      <c r="F2227" s="202"/>
      <c r="G2227" s="210" t="s">
        <v>11</v>
      </c>
      <c r="H2227" s="209" t="s">
        <v>2719</v>
      </c>
      <c r="I2227" s="203"/>
      <c r="J2227" s="76" t="s">
        <v>2692</v>
      </c>
      <c r="K2227" s="76" t="s">
        <v>2679</v>
      </c>
      <c r="L2227" s="76"/>
      <c r="M2227" s="76"/>
      <c r="N2227" s="225"/>
      <c r="O2227" s="225"/>
    </row>
    <row r="2228" spans="1:15" ht="16.5" customHeight="1">
      <c r="A2228" s="97" t="s">
        <v>107</v>
      </c>
      <c r="B2228" s="98" t="s">
        <v>108</v>
      </c>
      <c r="C2228" s="99" t="s">
        <v>2664</v>
      </c>
      <c r="D2228" s="89" t="s">
        <v>2718</v>
      </c>
      <c r="E2228" s="201">
        <v>0</v>
      </c>
      <c r="F2228" s="202"/>
      <c r="G2228" s="210" t="s">
        <v>11</v>
      </c>
      <c r="H2228" s="209" t="s">
        <v>2719</v>
      </c>
      <c r="I2228" s="203"/>
      <c r="J2228" s="102" t="s">
        <v>2666</v>
      </c>
      <c r="K2228" s="102" t="s">
        <v>2667</v>
      </c>
      <c r="L2228" s="102" t="s">
        <v>2668</v>
      </c>
      <c r="M2228" s="76"/>
      <c r="N2228" s="225"/>
      <c r="O2228" s="225"/>
    </row>
    <row r="2229" spans="1:15" ht="16.5" customHeight="1">
      <c r="A2229" s="97" t="s">
        <v>110</v>
      </c>
      <c r="B2229" s="98" t="s">
        <v>111</v>
      </c>
      <c r="C2229" s="99" t="s">
        <v>2664</v>
      </c>
      <c r="D2229" s="89" t="s">
        <v>2718</v>
      </c>
      <c r="E2229" s="201">
        <v>0</v>
      </c>
      <c r="F2229" s="202"/>
      <c r="G2229" s="210" t="s">
        <v>11</v>
      </c>
      <c r="H2229" s="209" t="s">
        <v>2719</v>
      </c>
      <c r="I2229" s="203"/>
      <c r="J2229" s="102" t="s">
        <v>2666</v>
      </c>
      <c r="K2229" s="102" t="s">
        <v>2667</v>
      </c>
      <c r="L2229" s="102" t="s">
        <v>2668</v>
      </c>
      <c r="M2229" s="76"/>
      <c r="N2229" s="225"/>
      <c r="O2229" s="225"/>
    </row>
    <row r="2230" spans="1:15" ht="16.5" customHeight="1">
      <c r="A2230" s="97" t="s">
        <v>112</v>
      </c>
      <c r="B2230" s="98" t="s">
        <v>113</v>
      </c>
      <c r="C2230" s="99" t="s">
        <v>2664</v>
      </c>
      <c r="D2230" s="89" t="s">
        <v>2718</v>
      </c>
      <c r="E2230" s="201">
        <v>0</v>
      </c>
      <c r="F2230" s="202"/>
      <c r="G2230" s="210" t="s">
        <v>11</v>
      </c>
      <c r="H2230" s="209" t="s">
        <v>2719</v>
      </c>
      <c r="I2230" s="203"/>
      <c r="J2230" s="102" t="s">
        <v>2666</v>
      </c>
      <c r="K2230" s="102" t="s">
        <v>2667</v>
      </c>
      <c r="L2230" s="102" t="s">
        <v>2668</v>
      </c>
      <c r="M2230" s="76"/>
      <c r="N2230" s="225"/>
      <c r="O2230" s="225"/>
    </row>
    <row r="2231" spans="1:15" ht="16.5" customHeight="1">
      <c r="A2231" s="97" t="s">
        <v>116</v>
      </c>
      <c r="B2231" s="98" t="s">
        <v>117</v>
      </c>
      <c r="C2231" s="99" t="s">
        <v>2664</v>
      </c>
      <c r="D2231" s="89" t="s">
        <v>2718</v>
      </c>
      <c r="E2231" s="201">
        <v>0</v>
      </c>
      <c r="F2231" s="202"/>
      <c r="G2231" s="210" t="s">
        <v>11</v>
      </c>
      <c r="H2231" s="209" t="s">
        <v>2719</v>
      </c>
      <c r="I2231" s="210"/>
      <c r="J2231" s="102" t="s">
        <v>2666</v>
      </c>
      <c r="K2231" s="102" t="s">
        <v>2667</v>
      </c>
      <c r="L2231" s="102" t="s">
        <v>2668</v>
      </c>
      <c r="M2231" s="76"/>
      <c r="N2231" s="225"/>
      <c r="O2231" s="225"/>
    </row>
    <row r="2232" spans="1:15" ht="16.5" customHeight="1">
      <c r="A2232" s="97" t="s">
        <v>119</v>
      </c>
      <c r="B2232" s="98" t="s">
        <v>120</v>
      </c>
      <c r="C2232" s="99" t="s">
        <v>2664</v>
      </c>
      <c r="D2232" s="89" t="s">
        <v>2718</v>
      </c>
      <c r="E2232" s="201">
        <v>1</v>
      </c>
      <c r="F2232" s="202"/>
      <c r="G2232" s="210" t="s">
        <v>25</v>
      </c>
      <c r="H2232" s="209" t="s">
        <v>2728</v>
      </c>
      <c r="I2232" s="203" t="s">
        <v>2733</v>
      </c>
      <c r="J2232" s="10" t="s">
        <v>2695</v>
      </c>
      <c r="K2232" s="10" t="s">
        <v>2686</v>
      </c>
      <c r="L2232" s="10" t="s">
        <v>2734</v>
      </c>
      <c r="M2232" s="10" t="s">
        <v>2675</v>
      </c>
      <c r="N2232" s="76" t="s">
        <v>2707</v>
      </c>
      <c r="O2232" s="225"/>
    </row>
    <row r="2233" spans="1:15" ht="16.5" customHeight="1">
      <c r="A2233" s="97" t="s">
        <v>122</v>
      </c>
      <c r="B2233" s="98" t="s">
        <v>123</v>
      </c>
      <c r="C2233" s="99" t="s">
        <v>2664</v>
      </c>
      <c r="D2233" s="89" t="s">
        <v>2718</v>
      </c>
      <c r="E2233" s="201">
        <v>0</v>
      </c>
      <c r="F2233" s="202"/>
      <c r="G2233" s="210" t="s">
        <v>11</v>
      </c>
      <c r="H2233" s="209" t="s">
        <v>2719</v>
      </c>
      <c r="I2233" s="203"/>
      <c r="J2233" s="102" t="s">
        <v>2666</v>
      </c>
      <c r="K2233" s="102" t="s">
        <v>2667</v>
      </c>
      <c r="L2233" s="102" t="s">
        <v>2668</v>
      </c>
      <c r="M2233" s="10"/>
      <c r="N2233" s="225"/>
      <c r="O2233" s="225"/>
    </row>
    <row r="2234" spans="1:15" ht="16.5" customHeight="1">
      <c r="A2234" s="97" t="s">
        <v>125</v>
      </c>
      <c r="B2234" s="98" t="s">
        <v>126</v>
      </c>
      <c r="C2234" s="99" t="s">
        <v>2664</v>
      </c>
      <c r="D2234" s="89" t="s">
        <v>2718</v>
      </c>
      <c r="E2234" s="201">
        <v>0</v>
      </c>
      <c r="F2234" s="202"/>
      <c r="G2234" s="210" t="s">
        <v>11</v>
      </c>
      <c r="H2234" s="209" t="s">
        <v>2722</v>
      </c>
      <c r="I2234" s="203" t="s">
        <v>2735</v>
      </c>
      <c r="J2234" s="10" t="s">
        <v>2695</v>
      </c>
      <c r="K2234" s="10" t="s">
        <v>2686</v>
      </c>
      <c r="L2234" s="10" t="s">
        <v>2686</v>
      </c>
      <c r="M2234" s="10" t="s">
        <v>2704</v>
      </c>
      <c r="N2234" s="10" t="s">
        <v>2675</v>
      </c>
      <c r="O2234" s="76" t="s">
        <v>2709</v>
      </c>
    </row>
    <row r="2235" spans="1:15" ht="16.5" customHeight="1">
      <c r="A2235" s="97" t="s">
        <v>127</v>
      </c>
      <c r="B2235" s="98" t="s">
        <v>128</v>
      </c>
      <c r="C2235" s="99" t="s">
        <v>2664</v>
      </c>
      <c r="D2235" s="89" t="s">
        <v>2718</v>
      </c>
      <c r="E2235" s="201">
        <v>0</v>
      </c>
      <c r="F2235" s="202"/>
      <c r="G2235" s="210" t="s">
        <v>11</v>
      </c>
      <c r="H2235" s="209" t="s">
        <v>2719</v>
      </c>
      <c r="I2235" s="203"/>
      <c r="J2235" s="102" t="s">
        <v>2666</v>
      </c>
      <c r="K2235" s="102" t="s">
        <v>2667</v>
      </c>
      <c r="L2235" s="102" t="s">
        <v>2668</v>
      </c>
      <c r="M2235" s="10"/>
      <c r="N2235" s="225"/>
      <c r="O2235" s="225"/>
    </row>
    <row r="2236" spans="1:15" ht="16.5" customHeight="1">
      <c r="A2236" s="97" t="s">
        <v>129</v>
      </c>
      <c r="B2236" s="98" t="s">
        <v>130</v>
      </c>
      <c r="C2236" s="99" t="s">
        <v>2664</v>
      </c>
      <c r="D2236" s="89" t="s">
        <v>2718</v>
      </c>
      <c r="E2236" s="201">
        <v>0</v>
      </c>
      <c r="F2236" s="202"/>
      <c r="G2236" s="210" t="s">
        <v>11</v>
      </c>
      <c r="H2236" s="209" t="s">
        <v>2719</v>
      </c>
      <c r="I2236" s="203"/>
      <c r="J2236" s="102" t="s">
        <v>2666</v>
      </c>
      <c r="K2236" s="102" t="s">
        <v>2667</v>
      </c>
      <c r="L2236" s="102" t="s">
        <v>2668</v>
      </c>
      <c r="M2236" s="10"/>
      <c r="N2236" s="225"/>
      <c r="O2236" s="225"/>
    </row>
    <row r="2237" spans="1:15" ht="16.5" customHeight="1">
      <c r="A2237" s="97" t="s">
        <v>132</v>
      </c>
      <c r="B2237" s="98" t="s">
        <v>133</v>
      </c>
      <c r="C2237" s="99" t="s">
        <v>2664</v>
      </c>
      <c r="D2237" s="89" t="s">
        <v>2718</v>
      </c>
      <c r="E2237" s="201">
        <v>0</v>
      </c>
      <c r="F2237" s="202"/>
      <c r="G2237" s="210" t="s">
        <v>11</v>
      </c>
      <c r="H2237" s="209" t="s">
        <v>2719</v>
      </c>
      <c r="I2237" s="210"/>
      <c r="J2237" s="102" t="s">
        <v>2666</v>
      </c>
      <c r="K2237" s="102" t="s">
        <v>2667</v>
      </c>
      <c r="L2237" s="102" t="s">
        <v>2668</v>
      </c>
      <c r="M2237" s="203"/>
      <c r="N2237" s="225"/>
      <c r="O2237" s="225"/>
    </row>
    <row r="2238" spans="1:15" ht="16.5" customHeight="1">
      <c r="A2238" s="97" t="s">
        <v>134</v>
      </c>
      <c r="B2238" s="98" t="s">
        <v>135</v>
      </c>
      <c r="C2238" s="99" t="s">
        <v>2664</v>
      </c>
      <c r="D2238" s="89" t="s">
        <v>2718</v>
      </c>
      <c r="E2238" s="201">
        <v>0</v>
      </c>
      <c r="F2238" s="202"/>
      <c r="G2238" s="210" t="s">
        <v>11</v>
      </c>
      <c r="H2238" s="209" t="s">
        <v>2719</v>
      </c>
      <c r="I2238" s="203"/>
      <c r="J2238" s="102" t="s">
        <v>2666</v>
      </c>
      <c r="K2238" s="102" t="s">
        <v>2667</v>
      </c>
      <c r="L2238" s="102" t="s">
        <v>2668</v>
      </c>
      <c r="M2238" s="10"/>
      <c r="N2238" s="225"/>
      <c r="O2238" s="225"/>
    </row>
    <row r="2239" spans="1:15" ht="16.5" customHeight="1">
      <c r="A2239" s="97" t="s">
        <v>139</v>
      </c>
      <c r="B2239" s="98" t="s">
        <v>140</v>
      </c>
      <c r="C2239" s="99" t="s">
        <v>2664</v>
      </c>
      <c r="D2239" s="89" t="s">
        <v>2718</v>
      </c>
      <c r="E2239" s="201">
        <v>0</v>
      </c>
      <c r="F2239" s="202"/>
      <c r="G2239" s="210" t="s">
        <v>11</v>
      </c>
      <c r="H2239" s="209" t="s">
        <v>2719</v>
      </c>
      <c r="I2239" s="203"/>
      <c r="J2239" s="10" t="s">
        <v>2711</v>
      </c>
      <c r="K2239" s="10" t="s">
        <v>2712</v>
      </c>
      <c r="L2239" s="10" t="s">
        <v>2678</v>
      </c>
      <c r="M2239" s="10"/>
      <c r="N2239" s="225"/>
      <c r="O2239" s="225"/>
    </row>
    <row r="2240" spans="1:15" ht="16.5" customHeight="1">
      <c r="A2240" s="97" t="s">
        <v>141</v>
      </c>
      <c r="B2240" s="98" t="s">
        <v>142</v>
      </c>
      <c r="C2240" s="99" t="s">
        <v>2664</v>
      </c>
      <c r="D2240" s="89" t="s">
        <v>2718</v>
      </c>
      <c r="E2240" s="201">
        <v>0</v>
      </c>
      <c r="F2240" s="202"/>
      <c r="G2240" s="210" t="s">
        <v>11</v>
      </c>
      <c r="H2240" s="209" t="s">
        <v>2719</v>
      </c>
      <c r="I2240" s="203"/>
      <c r="J2240" s="10" t="s">
        <v>2713</v>
      </c>
      <c r="K2240" s="10" t="s">
        <v>2714</v>
      </c>
      <c r="L2240" s="10"/>
      <c r="M2240" s="10"/>
      <c r="N2240" s="225"/>
      <c r="O2240" s="225"/>
    </row>
    <row r="2241" spans="1:15" ht="16.5" customHeight="1">
      <c r="A2241" s="97" t="s">
        <v>144</v>
      </c>
      <c r="B2241" s="98" t="s">
        <v>145</v>
      </c>
      <c r="C2241" s="99" t="s">
        <v>2664</v>
      </c>
      <c r="D2241" s="89" t="s">
        <v>2718</v>
      </c>
      <c r="E2241" s="201">
        <v>0</v>
      </c>
      <c r="F2241" s="202"/>
      <c r="G2241" s="210" t="s">
        <v>11</v>
      </c>
      <c r="H2241" s="209" t="s">
        <v>2719</v>
      </c>
      <c r="I2241" s="203"/>
      <c r="J2241" s="102" t="s">
        <v>2666</v>
      </c>
      <c r="K2241" s="102" t="s">
        <v>2667</v>
      </c>
      <c r="L2241" s="102" t="s">
        <v>2668</v>
      </c>
      <c r="M2241" s="10"/>
      <c r="N2241" s="225"/>
      <c r="O2241" s="225"/>
    </row>
    <row r="2242" spans="1:15" ht="16.5" customHeight="1">
      <c r="A2242" s="97" t="s">
        <v>147</v>
      </c>
      <c r="B2242" s="98" t="s">
        <v>148</v>
      </c>
      <c r="C2242" s="99" t="s">
        <v>2664</v>
      </c>
      <c r="D2242" s="89" t="s">
        <v>2718</v>
      </c>
      <c r="E2242" s="201">
        <v>0</v>
      </c>
      <c r="F2242" s="202"/>
      <c r="G2242" s="210" t="s">
        <v>11</v>
      </c>
      <c r="H2242" s="209" t="s">
        <v>2722</v>
      </c>
      <c r="I2242" s="203" t="s">
        <v>2736</v>
      </c>
      <c r="J2242" s="10" t="s">
        <v>2717</v>
      </c>
      <c r="K2242" s="10" t="s">
        <v>2704</v>
      </c>
      <c r="L2242" s="10" t="s">
        <v>2675</v>
      </c>
      <c r="M2242" s="10"/>
      <c r="N2242" s="225"/>
      <c r="O2242" s="225"/>
    </row>
    <row r="2243" spans="1:15" ht="16.5" customHeight="1">
      <c r="A2243" s="97" t="s">
        <v>151</v>
      </c>
      <c r="B2243" s="98" t="s">
        <v>152</v>
      </c>
      <c r="C2243" s="99" t="s">
        <v>2664</v>
      </c>
      <c r="D2243" s="89" t="s">
        <v>2718</v>
      </c>
      <c r="E2243" s="201">
        <v>0</v>
      </c>
      <c r="F2243" s="202"/>
      <c r="G2243" s="210" t="s">
        <v>11</v>
      </c>
      <c r="H2243" s="209" t="s">
        <v>2719</v>
      </c>
      <c r="I2243" s="89"/>
      <c r="J2243" s="102" t="s">
        <v>2666</v>
      </c>
      <c r="K2243" s="102" t="s">
        <v>2667</v>
      </c>
      <c r="L2243" s="102" t="s">
        <v>2668</v>
      </c>
      <c r="M2243" s="10"/>
      <c r="N2243" s="225"/>
      <c r="O2243" s="225"/>
    </row>
    <row r="2244" spans="1:15" ht="16.5" customHeight="1">
      <c r="A2244" s="97" t="s">
        <v>153</v>
      </c>
      <c r="B2244" s="98" t="s">
        <v>154</v>
      </c>
      <c r="C2244" s="99" t="s">
        <v>2664</v>
      </c>
      <c r="D2244" s="89" t="s">
        <v>2718</v>
      </c>
      <c r="E2244" s="201">
        <v>0</v>
      </c>
      <c r="F2244" s="202"/>
      <c r="G2244" s="210" t="s">
        <v>11</v>
      </c>
      <c r="H2244" s="209" t="s">
        <v>2719</v>
      </c>
      <c r="I2244" s="203"/>
      <c r="J2244" s="102" t="s">
        <v>2666</v>
      </c>
      <c r="K2244" s="102" t="s">
        <v>2667</v>
      </c>
      <c r="L2244" s="102" t="s">
        <v>2668</v>
      </c>
      <c r="M2244" s="10"/>
      <c r="N2244" s="225"/>
      <c r="O2244" s="225"/>
    </row>
    <row r="2245" spans="1:15" ht="16.5" customHeight="1">
      <c r="A2245" s="106" t="s">
        <v>156</v>
      </c>
      <c r="B2245" s="107" t="s">
        <v>157</v>
      </c>
      <c r="C2245" s="108" t="s">
        <v>2664</v>
      </c>
      <c r="D2245" s="112" t="s">
        <v>2718</v>
      </c>
      <c r="E2245" s="201">
        <v>0</v>
      </c>
      <c r="F2245" s="202"/>
      <c r="G2245" s="215" t="s">
        <v>11</v>
      </c>
      <c r="H2245" s="209" t="s">
        <v>2719</v>
      </c>
      <c r="I2245" s="210"/>
      <c r="J2245" s="102" t="s">
        <v>2666</v>
      </c>
      <c r="K2245" s="102" t="s">
        <v>2667</v>
      </c>
      <c r="L2245" s="102" t="s">
        <v>2668</v>
      </c>
      <c r="M2245" s="30"/>
      <c r="N2245" s="112"/>
      <c r="O2245" s="112"/>
    </row>
    <row r="2246" spans="1:15" ht="16.5" customHeight="1">
      <c r="A2246" s="86" t="s">
        <v>2</v>
      </c>
      <c r="B2246" s="87" t="s">
        <v>3</v>
      </c>
      <c r="C2246" s="99" t="s">
        <v>2664</v>
      </c>
      <c r="D2246" s="228" t="s">
        <v>2737</v>
      </c>
      <c r="E2246" s="229">
        <v>0</v>
      </c>
      <c r="F2246" s="221"/>
      <c r="G2246" s="206" t="s">
        <v>11</v>
      </c>
      <c r="H2246" s="209" t="s">
        <v>2739</v>
      </c>
      <c r="I2246" s="205"/>
      <c r="J2246" s="102" t="s">
        <v>2738</v>
      </c>
      <c r="K2246" s="9"/>
      <c r="L2246" s="9"/>
      <c r="M2246" s="9"/>
      <c r="N2246" s="92"/>
      <c r="O2246" s="207"/>
    </row>
    <row r="2247" spans="1:15" ht="16.5" customHeight="1">
      <c r="A2247" s="97" t="s">
        <v>12</v>
      </c>
      <c r="B2247" s="98" t="s">
        <v>13</v>
      </c>
      <c r="C2247" s="99" t="s">
        <v>2664</v>
      </c>
      <c r="D2247" s="89" t="s">
        <v>2737</v>
      </c>
      <c r="E2247" s="208">
        <v>0</v>
      </c>
      <c r="F2247" s="202"/>
      <c r="G2247" s="210" t="s">
        <v>11</v>
      </c>
      <c r="H2247" s="209" t="s">
        <v>2739</v>
      </c>
      <c r="I2247" s="225"/>
      <c r="J2247" s="102" t="s">
        <v>2738</v>
      </c>
      <c r="K2247" s="10"/>
      <c r="L2247" s="10"/>
      <c r="M2247" s="10"/>
      <c r="N2247" s="89"/>
      <c r="O2247" s="114"/>
    </row>
    <row r="2248" spans="1:15" ht="16.5" customHeight="1">
      <c r="A2248" s="97" t="s">
        <v>14</v>
      </c>
      <c r="B2248" s="98" t="s">
        <v>15</v>
      </c>
      <c r="C2248" s="99" t="s">
        <v>2664</v>
      </c>
      <c r="D2248" s="89" t="s">
        <v>2737</v>
      </c>
      <c r="E2248" s="208">
        <v>0</v>
      </c>
      <c r="F2248" s="202"/>
      <c r="G2248" s="210" t="s">
        <v>11</v>
      </c>
      <c r="H2248" s="209" t="s">
        <v>2739</v>
      </c>
      <c r="I2248" s="225"/>
      <c r="J2248" s="102" t="s">
        <v>2738</v>
      </c>
      <c r="K2248" s="10"/>
      <c r="L2248" s="10"/>
      <c r="M2248" s="10"/>
      <c r="N2248" s="89"/>
      <c r="O2248" s="114"/>
    </row>
    <row r="2249" spans="1:15" ht="16.5" customHeight="1">
      <c r="A2249" s="97" t="s">
        <v>16</v>
      </c>
      <c r="B2249" s="98" t="s">
        <v>17</v>
      </c>
      <c r="C2249" s="99" t="s">
        <v>2664</v>
      </c>
      <c r="D2249" s="89" t="s">
        <v>2737</v>
      </c>
      <c r="E2249" s="208">
        <v>0</v>
      </c>
      <c r="F2249" s="202"/>
      <c r="G2249" s="210" t="s">
        <v>11</v>
      </c>
      <c r="H2249" s="209" t="s">
        <v>2739</v>
      </c>
      <c r="I2249" s="225"/>
      <c r="J2249" s="102" t="s">
        <v>2738</v>
      </c>
      <c r="K2249" s="102" t="s">
        <v>2740</v>
      </c>
      <c r="L2249" s="10"/>
      <c r="M2249" s="10"/>
      <c r="N2249" s="89"/>
      <c r="O2249" s="114"/>
    </row>
    <row r="2250" spans="1:15" ht="16.5" customHeight="1">
      <c r="A2250" s="97" t="s">
        <v>18</v>
      </c>
      <c r="B2250" s="98" t="s">
        <v>19</v>
      </c>
      <c r="C2250" s="99" t="s">
        <v>2664</v>
      </c>
      <c r="D2250" s="89" t="s">
        <v>2737</v>
      </c>
      <c r="E2250" s="208">
        <v>1</v>
      </c>
      <c r="F2250" s="202"/>
      <c r="G2250" s="210" t="s">
        <v>25</v>
      </c>
      <c r="H2250" s="209" t="s">
        <v>2744</v>
      </c>
      <c r="I2250" s="209" t="s">
        <v>2741</v>
      </c>
      <c r="J2250" s="102" t="s">
        <v>2738</v>
      </c>
      <c r="K2250" s="102" t="s">
        <v>2742</v>
      </c>
      <c r="L2250" s="102" t="s">
        <v>2743</v>
      </c>
      <c r="M2250" s="10"/>
      <c r="N2250" s="89"/>
      <c r="O2250" s="114"/>
    </row>
    <row r="2251" spans="1:15" ht="16.5" customHeight="1">
      <c r="A2251" s="97" t="s">
        <v>20</v>
      </c>
      <c r="B2251" s="98" t="s">
        <v>21</v>
      </c>
      <c r="C2251" s="99" t="s">
        <v>2664</v>
      </c>
      <c r="D2251" s="89" t="s">
        <v>2737</v>
      </c>
      <c r="E2251" s="208">
        <v>1</v>
      </c>
      <c r="F2251" s="202"/>
      <c r="G2251" s="210" t="s">
        <v>25</v>
      </c>
      <c r="H2251" s="209" t="s">
        <v>2744</v>
      </c>
      <c r="I2251" s="209" t="s">
        <v>2745</v>
      </c>
      <c r="J2251" s="102" t="s">
        <v>2738</v>
      </c>
      <c r="K2251" s="102" t="s">
        <v>2746</v>
      </c>
      <c r="L2251" s="102" t="s">
        <v>2747</v>
      </c>
      <c r="M2251" s="10"/>
      <c r="N2251" s="89"/>
      <c r="O2251" s="114"/>
    </row>
    <row r="2252" spans="1:15" ht="16.5" customHeight="1">
      <c r="A2252" s="97" t="s">
        <v>26</v>
      </c>
      <c r="B2252" s="98" t="s">
        <v>27</v>
      </c>
      <c r="C2252" s="99" t="s">
        <v>2664</v>
      </c>
      <c r="D2252" s="89" t="s">
        <v>2737</v>
      </c>
      <c r="E2252" s="208">
        <v>1</v>
      </c>
      <c r="F2252" s="202"/>
      <c r="G2252" s="210" t="s">
        <v>25</v>
      </c>
      <c r="H2252" s="209" t="s">
        <v>2744</v>
      </c>
      <c r="I2252" s="209" t="s">
        <v>2748</v>
      </c>
      <c r="J2252" s="102" t="s">
        <v>2738</v>
      </c>
      <c r="K2252" s="102" t="s">
        <v>2749</v>
      </c>
      <c r="L2252" s="102" t="s">
        <v>2750</v>
      </c>
      <c r="M2252" s="10"/>
      <c r="N2252" s="89"/>
      <c r="O2252" s="114"/>
    </row>
    <row r="2253" spans="1:15" ht="16.5" customHeight="1">
      <c r="A2253" s="97" t="s">
        <v>29</v>
      </c>
      <c r="B2253" s="98" t="s">
        <v>30</v>
      </c>
      <c r="C2253" s="99" t="s">
        <v>2664</v>
      </c>
      <c r="D2253" s="89" t="s">
        <v>2737</v>
      </c>
      <c r="E2253" s="208">
        <v>1</v>
      </c>
      <c r="F2253" s="202"/>
      <c r="G2253" s="210" t="s">
        <v>25</v>
      </c>
      <c r="H2253" s="209" t="s">
        <v>2744</v>
      </c>
      <c r="I2253" s="225" t="s">
        <v>2751</v>
      </c>
      <c r="J2253" s="102" t="s">
        <v>2738</v>
      </c>
      <c r="K2253" s="102" t="s">
        <v>2752</v>
      </c>
      <c r="L2253" s="102" t="s">
        <v>2753</v>
      </c>
      <c r="M2253" s="102" t="s">
        <v>1520</v>
      </c>
      <c r="N2253" s="102" t="s">
        <v>1520</v>
      </c>
      <c r="O2253" s="114"/>
    </row>
    <row r="2254" spans="1:15" ht="16.5" customHeight="1">
      <c r="A2254" s="97" t="s">
        <v>32</v>
      </c>
      <c r="B2254" s="98" t="s">
        <v>33</v>
      </c>
      <c r="C2254" s="99" t="s">
        <v>2664</v>
      </c>
      <c r="D2254" s="89" t="s">
        <v>2737</v>
      </c>
      <c r="E2254" s="208">
        <v>0</v>
      </c>
      <c r="F2254" s="202"/>
      <c r="G2254" s="210" t="s">
        <v>11</v>
      </c>
      <c r="H2254" s="209" t="s">
        <v>2739</v>
      </c>
      <c r="I2254" s="225"/>
      <c r="J2254" s="102" t="s">
        <v>2738</v>
      </c>
      <c r="K2254" s="10"/>
      <c r="L2254" s="10"/>
      <c r="M2254" s="10"/>
      <c r="N2254" s="89"/>
      <c r="O2254" s="114"/>
    </row>
    <row r="2255" spans="1:15" ht="16.5" customHeight="1">
      <c r="A2255" s="97" t="s">
        <v>34</v>
      </c>
      <c r="B2255" s="98" t="s">
        <v>35</v>
      </c>
      <c r="C2255" s="99" t="s">
        <v>2664</v>
      </c>
      <c r="D2255" s="89" t="s">
        <v>2737</v>
      </c>
      <c r="E2255" s="208">
        <v>0</v>
      </c>
      <c r="F2255" s="202"/>
      <c r="G2255" s="210" t="s">
        <v>11</v>
      </c>
      <c r="H2255" s="209" t="s">
        <v>2739</v>
      </c>
      <c r="I2255" s="225"/>
      <c r="J2255" s="102" t="s">
        <v>2738</v>
      </c>
      <c r="K2255" s="10"/>
      <c r="L2255" s="10"/>
      <c r="M2255" s="10"/>
      <c r="N2255" s="89"/>
      <c r="O2255" s="114"/>
    </row>
    <row r="2256" spans="1:15" ht="16.5" customHeight="1">
      <c r="A2256" s="97" t="s">
        <v>37</v>
      </c>
      <c r="B2256" s="98" t="s">
        <v>38</v>
      </c>
      <c r="C2256" s="99" t="s">
        <v>2664</v>
      </c>
      <c r="D2256" s="89" t="s">
        <v>2737</v>
      </c>
      <c r="E2256" s="208">
        <v>0</v>
      </c>
      <c r="F2256" s="202"/>
      <c r="G2256" s="210" t="s">
        <v>11</v>
      </c>
      <c r="H2256" s="209" t="s">
        <v>2739</v>
      </c>
      <c r="I2256" s="225"/>
      <c r="J2256" s="102" t="s">
        <v>2738</v>
      </c>
      <c r="K2256" s="10"/>
      <c r="L2256" s="10"/>
      <c r="M2256" s="10"/>
      <c r="N2256" s="89"/>
      <c r="O2256" s="114"/>
    </row>
    <row r="2257" spans="1:15" ht="16.5" customHeight="1">
      <c r="A2257" s="97" t="s">
        <v>42</v>
      </c>
      <c r="B2257" s="98" t="s">
        <v>43</v>
      </c>
      <c r="C2257" s="99" t="s">
        <v>2664</v>
      </c>
      <c r="D2257" s="89" t="s">
        <v>2737</v>
      </c>
      <c r="E2257" s="208">
        <v>1</v>
      </c>
      <c r="F2257" s="202"/>
      <c r="G2257" s="210" t="s">
        <v>25</v>
      </c>
      <c r="H2257" s="209" t="s">
        <v>2744</v>
      </c>
      <c r="I2257" s="225" t="s">
        <v>2754</v>
      </c>
      <c r="J2257" s="102" t="s">
        <v>2738</v>
      </c>
      <c r="K2257" s="10"/>
      <c r="L2257" s="10"/>
      <c r="M2257" s="10"/>
      <c r="N2257" s="89"/>
      <c r="O2257" s="114"/>
    </row>
    <row r="2258" spans="1:15" ht="16.5" customHeight="1">
      <c r="A2258" s="97" t="s">
        <v>45</v>
      </c>
      <c r="B2258" s="98" t="s">
        <v>46</v>
      </c>
      <c r="C2258" s="99" t="s">
        <v>2664</v>
      </c>
      <c r="D2258" s="89" t="s">
        <v>2737</v>
      </c>
      <c r="E2258" s="208">
        <v>0</v>
      </c>
      <c r="F2258" s="202"/>
      <c r="G2258" s="210" t="s">
        <v>11</v>
      </c>
      <c r="H2258" s="209" t="s">
        <v>2739</v>
      </c>
      <c r="I2258" s="225"/>
      <c r="J2258" s="102" t="s">
        <v>2738</v>
      </c>
      <c r="K2258" s="10"/>
      <c r="L2258" s="10"/>
      <c r="M2258" s="10"/>
      <c r="N2258" s="89"/>
      <c r="O2258" s="114"/>
    </row>
    <row r="2259" spans="1:15" ht="16.5" customHeight="1">
      <c r="A2259" s="97" t="s">
        <v>47</v>
      </c>
      <c r="B2259" s="98" t="s">
        <v>48</v>
      </c>
      <c r="C2259" s="99" t="s">
        <v>2664</v>
      </c>
      <c r="D2259" s="89" t="s">
        <v>2737</v>
      </c>
      <c r="E2259" s="208">
        <v>0</v>
      </c>
      <c r="F2259" s="202"/>
      <c r="G2259" s="210" t="s">
        <v>11</v>
      </c>
      <c r="H2259" s="209" t="s">
        <v>2739</v>
      </c>
      <c r="I2259" s="225"/>
      <c r="J2259" s="102" t="s">
        <v>2738</v>
      </c>
      <c r="K2259" s="10"/>
      <c r="L2259" s="10"/>
      <c r="M2259" s="10"/>
      <c r="N2259" s="89"/>
      <c r="O2259" s="114"/>
    </row>
    <row r="2260" spans="1:15" ht="16.5" customHeight="1">
      <c r="A2260" s="97" t="s">
        <v>50</v>
      </c>
      <c r="B2260" s="98" t="s">
        <v>51</v>
      </c>
      <c r="C2260" s="99" t="s">
        <v>2664</v>
      </c>
      <c r="D2260" s="89" t="s">
        <v>2737</v>
      </c>
      <c r="E2260" s="208">
        <v>0</v>
      </c>
      <c r="F2260" s="202"/>
      <c r="G2260" s="210" t="s">
        <v>11</v>
      </c>
      <c r="H2260" s="209" t="s">
        <v>2739</v>
      </c>
      <c r="I2260" s="225"/>
      <c r="J2260" s="102" t="s">
        <v>2738</v>
      </c>
      <c r="K2260" s="10"/>
      <c r="L2260" s="10"/>
      <c r="M2260" s="10"/>
      <c r="N2260" s="89"/>
      <c r="O2260" s="114"/>
    </row>
    <row r="2261" spans="1:15" ht="16.5" customHeight="1">
      <c r="A2261" s="97" t="s">
        <v>53</v>
      </c>
      <c r="B2261" s="98" t="s">
        <v>54</v>
      </c>
      <c r="C2261" s="99" t="s">
        <v>2664</v>
      </c>
      <c r="D2261" s="89" t="s">
        <v>2737</v>
      </c>
      <c r="E2261" s="208">
        <v>0</v>
      </c>
      <c r="F2261" s="202"/>
      <c r="G2261" s="210" t="s">
        <v>11</v>
      </c>
      <c r="H2261" s="209" t="s">
        <v>2739</v>
      </c>
      <c r="I2261" s="225"/>
      <c r="J2261" s="102" t="s">
        <v>2738</v>
      </c>
      <c r="K2261" s="10"/>
      <c r="L2261" s="10"/>
      <c r="M2261" s="10"/>
      <c r="N2261" s="89"/>
      <c r="O2261" s="114"/>
    </row>
    <row r="2262" spans="1:15" ht="16.5" customHeight="1">
      <c r="A2262" s="97" t="s">
        <v>55</v>
      </c>
      <c r="B2262" s="98" t="s">
        <v>56</v>
      </c>
      <c r="C2262" s="99" t="s">
        <v>2664</v>
      </c>
      <c r="D2262" s="89" t="s">
        <v>2737</v>
      </c>
      <c r="E2262" s="208">
        <v>0</v>
      </c>
      <c r="F2262" s="202"/>
      <c r="G2262" s="210" t="s">
        <v>11</v>
      </c>
      <c r="H2262" s="209" t="s">
        <v>2739</v>
      </c>
      <c r="I2262" s="225"/>
      <c r="J2262" s="102" t="s">
        <v>2738</v>
      </c>
      <c r="K2262" s="10"/>
      <c r="L2262" s="10"/>
      <c r="M2262" s="10"/>
      <c r="N2262" s="89"/>
      <c r="O2262" s="114"/>
    </row>
    <row r="2263" spans="1:15" ht="16.5" customHeight="1">
      <c r="A2263" s="97" t="s">
        <v>57</v>
      </c>
      <c r="B2263" s="98" t="s">
        <v>58</v>
      </c>
      <c r="C2263" s="99" t="s">
        <v>2664</v>
      </c>
      <c r="D2263" s="89" t="s">
        <v>2737</v>
      </c>
      <c r="E2263" s="208">
        <v>0</v>
      </c>
      <c r="F2263" s="202"/>
      <c r="G2263" s="210" t="s">
        <v>11</v>
      </c>
      <c r="H2263" s="209" t="s">
        <v>2739</v>
      </c>
      <c r="I2263" s="225"/>
      <c r="J2263" s="102" t="s">
        <v>2738</v>
      </c>
      <c r="K2263" s="10"/>
      <c r="L2263" s="10"/>
      <c r="M2263" s="10"/>
      <c r="N2263" s="89"/>
      <c r="O2263" s="114"/>
    </row>
    <row r="2264" spans="1:15" ht="16.5" customHeight="1">
      <c r="A2264" s="97" t="s">
        <v>61</v>
      </c>
      <c r="B2264" s="98" t="s">
        <v>62</v>
      </c>
      <c r="C2264" s="99" t="s">
        <v>2664</v>
      </c>
      <c r="D2264" s="89" t="s">
        <v>2737</v>
      </c>
      <c r="E2264" s="208">
        <v>0</v>
      </c>
      <c r="F2264" s="202"/>
      <c r="G2264" s="210" t="s">
        <v>11</v>
      </c>
      <c r="H2264" s="209" t="s">
        <v>2739</v>
      </c>
      <c r="I2264" s="225"/>
      <c r="J2264" s="102" t="s">
        <v>2738</v>
      </c>
      <c r="K2264" s="10"/>
      <c r="L2264" s="10"/>
      <c r="M2264" s="10"/>
      <c r="N2264" s="89"/>
      <c r="O2264" s="114"/>
    </row>
    <row r="2265" spans="1:15" ht="16.5" customHeight="1">
      <c r="A2265" s="97" t="s">
        <v>63</v>
      </c>
      <c r="B2265" s="98" t="s">
        <v>64</v>
      </c>
      <c r="C2265" s="99" t="s">
        <v>2664</v>
      </c>
      <c r="D2265" s="89" t="s">
        <v>2737</v>
      </c>
      <c r="E2265" s="208">
        <v>1</v>
      </c>
      <c r="F2265" s="202"/>
      <c r="G2265" s="210" t="s">
        <v>25</v>
      </c>
      <c r="H2265" s="209" t="s">
        <v>2744</v>
      </c>
      <c r="I2265" s="209" t="s">
        <v>2755</v>
      </c>
      <c r="J2265" s="102" t="s">
        <v>2738</v>
      </c>
      <c r="K2265" s="102" t="s">
        <v>2756</v>
      </c>
      <c r="L2265" s="102" t="s">
        <v>2757</v>
      </c>
      <c r="M2265" s="10"/>
      <c r="N2265" s="89"/>
      <c r="O2265" s="114"/>
    </row>
    <row r="2266" spans="1:15" ht="16.5" customHeight="1">
      <c r="A2266" s="97" t="s">
        <v>67</v>
      </c>
      <c r="B2266" s="98" t="s">
        <v>68</v>
      </c>
      <c r="C2266" s="99" t="s">
        <v>2664</v>
      </c>
      <c r="D2266" s="89" t="s">
        <v>2737</v>
      </c>
      <c r="E2266" s="201">
        <v>1</v>
      </c>
      <c r="F2266" s="202"/>
      <c r="G2266" s="210" t="s">
        <v>25</v>
      </c>
      <c r="H2266" s="209" t="s">
        <v>2744</v>
      </c>
      <c r="I2266" s="225" t="s">
        <v>2758</v>
      </c>
      <c r="J2266" s="102" t="s">
        <v>2738</v>
      </c>
      <c r="K2266" s="102" t="s">
        <v>2759</v>
      </c>
      <c r="L2266" s="102" t="s">
        <v>2760</v>
      </c>
      <c r="M2266" s="10"/>
      <c r="N2266" s="89"/>
      <c r="O2266" s="114"/>
    </row>
    <row r="2267" spans="1:15" ht="16.5" customHeight="1">
      <c r="A2267" s="97" t="s">
        <v>71</v>
      </c>
      <c r="B2267" s="98" t="s">
        <v>72</v>
      </c>
      <c r="C2267" s="99" t="s">
        <v>2664</v>
      </c>
      <c r="D2267" s="89" t="s">
        <v>2737</v>
      </c>
      <c r="E2267" s="208">
        <v>1</v>
      </c>
      <c r="F2267" s="202"/>
      <c r="G2267" s="210" t="s">
        <v>25</v>
      </c>
      <c r="H2267" s="209" t="s">
        <v>2744</v>
      </c>
      <c r="I2267" s="209" t="s">
        <v>2761</v>
      </c>
      <c r="J2267" s="102" t="s">
        <v>2738</v>
      </c>
      <c r="K2267" s="102" t="s">
        <v>2762</v>
      </c>
      <c r="L2267" s="102" t="s">
        <v>2763</v>
      </c>
      <c r="M2267" s="10"/>
      <c r="N2267" s="89"/>
      <c r="O2267" s="114"/>
    </row>
    <row r="2268" spans="1:15" ht="16.5" customHeight="1">
      <c r="A2268" s="97" t="s">
        <v>74</v>
      </c>
      <c r="B2268" s="98" t="s">
        <v>75</v>
      </c>
      <c r="C2268" s="99" t="s">
        <v>2664</v>
      </c>
      <c r="D2268" s="89" t="s">
        <v>2737</v>
      </c>
      <c r="E2268" s="208">
        <v>0</v>
      </c>
      <c r="F2268" s="202"/>
      <c r="G2268" s="210" t="s">
        <v>11</v>
      </c>
      <c r="H2268" s="209" t="s">
        <v>2739</v>
      </c>
      <c r="I2268" s="225"/>
      <c r="J2268" s="102" t="s">
        <v>2738</v>
      </c>
      <c r="K2268" s="10"/>
      <c r="L2268" s="10"/>
      <c r="M2268" s="10"/>
      <c r="N2268" s="89"/>
      <c r="O2268" s="114"/>
    </row>
    <row r="2269" spans="1:15" ht="16.5" customHeight="1">
      <c r="A2269" s="97" t="s">
        <v>76</v>
      </c>
      <c r="B2269" s="98" t="s">
        <v>77</v>
      </c>
      <c r="C2269" s="99" t="s">
        <v>2664</v>
      </c>
      <c r="D2269" s="89" t="s">
        <v>2737</v>
      </c>
      <c r="E2269" s="208">
        <v>1</v>
      </c>
      <c r="F2269" s="202"/>
      <c r="G2269" s="210" t="s">
        <v>25</v>
      </c>
      <c r="H2269" s="209" t="s">
        <v>2744</v>
      </c>
      <c r="I2269" s="209" t="s">
        <v>2764</v>
      </c>
      <c r="J2269" s="102" t="s">
        <v>2738</v>
      </c>
      <c r="K2269" s="102" t="s">
        <v>2765</v>
      </c>
      <c r="L2269" s="102" t="s">
        <v>2766</v>
      </c>
      <c r="M2269" s="102" t="s">
        <v>2767</v>
      </c>
      <c r="N2269" s="89"/>
      <c r="O2269" s="114"/>
    </row>
    <row r="2270" spans="1:15" ht="16.5" customHeight="1">
      <c r="A2270" s="97" t="s">
        <v>80</v>
      </c>
      <c r="B2270" s="98" t="s">
        <v>81</v>
      </c>
      <c r="C2270" s="99" t="s">
        <v>2664</v>
      </c>
      <c r="D2270" s="89" t="s">
        <v>2737</v>
      </c>
      <c r="E2270" s="208">
        <v>0</v>
      </c>
      <c r="F2270" s="202"/>
      <c r="G2270" s="210" t="s">
        <v>11</v>
      </c>
      <c r="H2270" s="209" t="s">
        <v>2739</v>
      </c>
      <c r="I2270" s="225"/>
      <c r="J2270" s="102" t="s">
        <v>2738</v>
      </c>
      <c r="K2270" s="10"/>
      <c r="L2270" s="10"/>
      <c r="M2270" s="10"/>
      <c r="N2270" s="89"/>
      <c r="O2270" s="114"/>
    </row>
    <row r="2271" spans="1:15" ht="16.5" customHeight="1">
      <c r="A2271" s="97" t="s">
        <v>83</v>
      </c>
      <c r="B2271" s="98" t="s">
        <v>84</v>
      </c>
      <c r="C2271" s="99" t="s">
        <v>2664</v>
      </c>
      <c r="D2271" s="89" t="s">
        <v>2737</v>
      </c>
      <c r="E2271" s="208">
        <v>0</v>
      </c>
      <c r="F2271" s="202"/>
      <c r="G2271" s="210" t="s">
        <v>11</v>
      </c>
      <c r="H2271" s="209" t="s">
        <v>2739</v>
      </c>
      <c r="I2271" s="225"/>
      <c r="J2271" s="102" t="s">
        <v>2738</v>
      </c>
      <c r="K2271" s="10"/>
      <c r="L2271" s="10"/>
      <c r="M2271" s="10"/>
      <c r="N2271" s="89"/>
      <c r="O2271" s="114"/>
    </row>
    <row r="2272" spans="1:15" ht="16.5" customHeight="1">
      <c r="A2272" s="97" t="s">
        <v>86</v>
      </c>
      <c r="B2272" s="98" t="s">
        <v>87</v>
      </c>
      <c r="C2272" s="99" t="s">
        <v>2664</v>
      </c>
      <c r="D2272" s="89" t="s">
        <v>2737</v>
      </c>
      <c r="E2272" s="208">
        <v>0</v>
      </c>
      <c r="F2272" s="202"/>
      <c r="G2272" s="210" t="s">
        <v>11</v>
      </c>
      <c r="H2272" s="209" t="s">
        <v>2739</v>
      </c>
      <c r="I2272" s="225"/>
      <c r="J2272" s="102" t="s">
        <v>2738</v>
      </c>
      <c r="K2272" s="10"/>
      <c r="L2272" s="10"/>
      <c r="M2272" s="10"/>
      <c r="N2272" s="89"/>
      <c r="O2272" s="114"/>
    </row>
    <row r="2273" spans="1:15" ht="16.5" customHeight="1">
      <c r="A2273" s="97" t="s">
        <v>89</v>
      </c>
      <c r="B2273" s="98" t="s">
        <v>90</v>
      </c>
      <c r="C2273" s="99" t="s">
        <v>2664</v>
      </c>
      <c r="D2273" s="89" t="s">
        <v>2737</v>
      </c>
      <c r="E2273" s="208">
        <v>1</v>
      </c>
      <c r="F2273" s="202"/>
      <c r="G2273" s="210" t="s">
        <v>25</v>
      </c>
      <c r="H2273" s="209" t="s">
        <v>2744</v>
      </c>
      <c r="I2273" s="225" t="s">
        <v>2768</v>
      </c>
      <c r="J2273" s="102" t="s">
        <v>2738</v>
      </c>
      <c r="K2273" s="102" t="s">
        <v>1543</v>
      </c>
      <c r="L2273" s="102" t="s">
        <v>2769</v>
      </c>
      <c r="M2273" s="10"/>
      <c r="N2273" s="89"/>
      <c r="O2273" s="114"/>
    </row>
    <row r="2274" spans="1:15" ht="16.5" customHeight="1">
      <c r="A2274" s="97" t="s">
        <v>91</v>
      </c>
      <c r="B2274" s="98" t="s">
        <v>92</v>
      </c>
      <c r="C2274" s="99" t="s">
        <v>2664</v>
      </c>
      <c r="D2274" s="89" t="s">
        <v>2737</v>
      </c>
      <c r="E2274" s="208">
        <v>1</v>
      </c>
      <c r="F2274" s="202"/>
      <c r="G2274" s="210" t="s">
        <v>25</v>
      </c>
      <c r="H2274" s="209" t="s">
        <v>2744</v>
      </c>
      <c r="I2274" s="225" t="s">
        <v>2770</v>
      </c>
      <c r="J2274" s="102" t="s">
        <v>2738</v>
      </c>
      <c r="K2274" s="102" t="s">
        <v>2771</v>
      </c>
      <c r="L2274" s="102" t="s">
        <v>2772</v>
      </c>
      <c r="M2274" s="10"/>
      <c r="N2274" s="89"/>
      <c r="O2274" s="114"/>
    </row>
    <row r="2275" spans="1:15" ht="16.5" customHeight="1">
      <c r="A2275" s="97" t="s">
        <v>94</v>
      </c>
      <c r="B2275" s="98" t="s">
        <v>95</v>
      </c>
      <c r="C2275" s="99" t="s">
        <v>2664</v>
      </c>
      <c r="D2275" s="89" t="s">
        <v>2737</v>
      </c>
      <c r="E2275" s="208">
        <v>1</v>
      </c>
      <c r="F2275" s="202"/>
      <c r="G2275" s="210" t="s">
        <v>25</v>
      </c>
      <c r="H2275" s="209" t="s">
        <v>2744</v>
      </c>
      <c r="I2275" s="225" t="s">
        <v>2773</v>
      </c>
      <c r="J2275" s="102" t="s">
        <v>2738</v>
      </c>
      <c r="K2275" s="102" t="s">
        <v>2774</v>
      </c>
      <c r="L2275" s="102" t="s">
        <v>2775</v>
      </c>
      <c r="M2275" s="10"/>
      <c r="N2275" s="89"/>
      <c r="O2275" s="114"/>
    </row>
    <row r="2276" spans="1:15" ht="16.5" customHeight="1">
      <c r="A2276" s="97" t="s">
        <v>96</v>
      </c>
      <c r="B2276" s="98" t="s">
        <v>97</v>
      </c>
      <c r="C2276" s="99" t="s">
        <v>2664</v>
      </c>
      <c r="D2276" s="89" t="s">
        <v>2737</v>
      </c>
      <c r="E2276" s="208">
        <v>1</v>
      </c>
      <c r="F2276" s="202"/>
      <c r="G2276" s="210" t="e">
        <v>#REF!</v>
      </c>
      <c r="H2276" s="209" t="s">
        <v>2744</v>
      </c>
      <c r="I2276" s="225" t="s">
        <v>2776</v>
      </c>
      <c r="J2276" s="102" t="s">
        <v>2738</v>
      </c>
      <c r="K2276" s="102" t="s">
        <v>2777</v>
      </c>
      <c r="L2276" s="102" t="s">
        <v>2778</v>
      </c>
      <c r="M2276" s="102"/>
      <c r="N2276" s="89"/>
      <c r="O2276" s="114"/>
    </row>
    <row r="2277" spans="1:15" ht="16.5" customHeight="1">
      <c r="A2277" s="97" t="s">
        <v>100</v>
      </c>
      <c r="B2277" s="98" t="s">
        <v>101</v>
      </c>
      <c r="C2277" s="99" t="s">
        <v>2664</v>
      </c>
      <c r="D2277" s="89" t="s">
        <v>2737</v>
      </c>
      <c r="E2277" s="208">
        <v>1</v>
      </c>
      <c r="F2277" s="202"/>
      <c r="G2277" s="210" t="s">
        <v>25</v>
      </c>
      <c r="H2277" s="209" t="s">
        <v>2744</v>
      </c>
      <c r="I2277" s="225" t="s">
        <v>2779</v>
      </c>
      <c r="J2277" s="102" t="s">
        <v>2738</v>
      </c>
      <c r="K2277" s="102" t="s">
        <v>2780</v>
      </c>
      <c r="L2277" s="102" t="s">
        <v>2615</v>
      </c>
      <c r="M2277" s="102" t="s">
        <v>2781</v>
      </c>
      <c r="N2277" s="89"/>
      <c r="O2277" s="114"/>
    </row>
    <row r="2278" spans="1:15" ht="16.5" customHeight="1">
      <c r="A2278" s="97" t="s">
        <v>102</v>
      </c>
      <c r="B2278" s="98" t="s">
        <v>103</v>
      </c>
      <c r="C2278" s="99" t="s">
        <v>2664</v>
      </c>
      <c r="D2278" s="89" t="s">
        <v>2737</v>
      </c>
      <c r="E2278" s="208">
        <v>0</v>
      </c>
      <c r="F2278" s="202"/>
      <c r="G2278" s="210" t="s">
        <v>11</v>
      </c>
      <c r="H2278" s="209" t="s">
        <v>2739</v>
      </c>
      <c r="I2278" s="89"/>
      <c r="J2278" s="102" t="s">
        <v>2738</v>
      </c>
      <c r="K2278" s="10"/>
      <c r="L2278" s="10"/>
      <c r="M2278" s="10"/>
      <c r="N2278" s="89"/>
      <c r="O2278" s="114"/>
    </row>
    <row r="2279" spans="1:15" ht="16.5" customHeight="1">
      <c r="A2279" s="97" t="s">
        <v>107</v>
      </c>
      <c r="B2279" s="98" t="s">
        <v>108</v>
      </c>
      <c r="C2279" s="99" t="s">
        <v>2664</v>
      </c>
      <c r="D2279" s="89" t="s">
        <v>2737</v>
      </c>
      <c r="E2279" s="208">
        <v>1</v>
      </c>
      <c r="F2279" s="202"/>
      <c r="G2279" s="210" t="s">
        <v>25</v>
      </c>
      <c r="H2279" s="209" t="s">
        <v>2744</v>
      </c>
      <c r="I2279" s="225" t="s">
        <v>2782</v>
      </c>
      <c r="J2279" s="102" t="s">
        <v>2738</v>
      </c>
      <c r="K2279" s="102" t="s">
        <v>2783</v>
      </c>
      <c r="L2279" s="10"/>
      <c r="M2279" s="10"/>
      <c r="N2279" s="89"/>
      <c r="O2279" s="114"/>
    </row>
    <row r="2280" spans="1:15" ht="16.5" customHeight="1">
      <c r="A2280" s="97" t="s">
        <v>110</v>
      </c>
      <c r="B2280" s="98" t="s">
        <v>111</v>
      </c>
      <c r="C2280" s="99" t="s">
        <v>2664</v>
      </c>
      <c r="D2280" s="89" t="s">
        <v>2737</v>
      </c>
      <c r="E2280" s="208">
        <v>0</v>
      </c>
      <c r="F2280" s="202"/>
      <c r="G2280" s="210" t="s">
        <v>11</v>
      </c>
      <c r="H2280" s="209" t="s">
        <v>2739</v>
      </c>
      <c r="I2280" s="225"/>
      <c r="J2280" s="102" t="s">
        <v>2738</v>
      </c>
      <c r="K2280" s="10"/>
      <c r="L2280" s="10"/>
      <c r="M2280" s="10"/>
      <c r="N2280" s="89"/>
      <c r="O2280" s="114"/>
    </row>
    <row r="2281" spans="1:15" ht="16.5" customHeight="1">
      <c r="A2281" s="97" t="s">
        <v>112</v>
      </c>
      <c r="B2281" s="98" t="s">
        <v>113</v>
      </c>
      <c r="C2281" s="99" t="s">
        <v>2664</v>
      </c>
      <c r="D2281" s="89" t="s">
        <v>2737</v>
      </c>
      <c r="E2281" s="208">
        <v>0</v>
      </c>
      <c r="F2281" s="202"/>
      <c r="G2281" s="210" t="s">
        <v>11</v>
      </c>
      <c r="H2281" s="209" t="s">
        <v>2739</v>
      </c>
      <c r="I2281" s="225"/>
      <c r="J2281" s="102" t="s">
        <v>2738</v>
      </c>
      <c r="K2281" s="10"/>
      <c r="L2281" s="10"/>
      <c r="M2281" s="10"/>
      <c r="N2281" s="89"/>
      <c r="O2281" s="114"/>
    </row>
    <row r="2282" spans="1:15" ht="16.5" customHeight="1">
      <c r="A2282" s="97" t="s">
        <v>116</v>
      </c>
      <c r="B2282" s="98" t="s">
        <v>117</v>
      </c>
      <c r="C2282" s="99" t="s">
        <v>2664</v>
      </c>
      <c r="D2282" s="89" t="s">
        <v>2737</v>
      </c>
      <c r="E2282" s="208">
        <v>0</v>
      </c>
      <c r="F2282" s="202"/>
      <c r="G2282" s="210" t="s">
        <v>11</v>
      </c>
      <c r="H2282" s="209" t="s">
        <v>2739</v>
      </c>
      <c r="I2282" s="225" t="s">
        <v>2784</v>
      </c>
      <c r="J2282" s="102" t="s">
        <v>2738</v>
      </c>
      <c r="K2282" s="102" t="s">
        <v>2785</v>
      </c>
      <c r="L2282" s="10"/>
      <c r="M2282" s="10"/>
      <c r="N2282" s="89"/>
      <c r="O2282" s="114"/>
    </row>
    <row r="2283" spans="1:15" ht="16.5" customHeight="1">
      <c r="A2283" s="97" t="s">
        <v>119</v>
      </c>
      <c r="B2283" s="98" t="s">
        <v>120</v>
      </c>
      <c r="C2283" s="99" t="s">
        <v>2664</v>
      </c>
      <c r="D2283" s="89" t="s">
        <v>2737</v>
      </c>
      <c r="E2283" s="208">
        <v>1</v>
      </c>
      <c r="F2283" s="202"/>
      <c r="G2283" s="210" t="s">
        <v>25</v>
      </c>
      <c r="H2283" s="209" t="s">
        <v>2744</v>
      </c>
      <c r="I2283" s="225" t="s">
        <v>2786</v>
      </c>
      <c r="J2283" s="102" t="s">
        <v>2738</v>
      </c>
      <c r="K2283" s="102" t="s">
        <v>2787</v>
      </c>
      <c r="L2283" s="102" t="s">
        <v>2788</v>
      </c>
      <c r="M2283" s="10"/>
      <c r="N2283" s="89"/>
      <c r="O2283" s="114"/>
    </row>
    <row r="2284" spans="1:15" ht="16.5" customHeight="1">
      <c r="A2284" s="97" t="s">
        <v>122</v>
      </c>
      <c r="B2284" s="98" t="s">
        <v>123</v>
      </c>
      <c r="C2284" s="99" t="s">
        <v>2664</v>
      </c>
      <c r="D2284" s="89" t="s">
        <v>2737</v>
      </c>
      <c r="E2284" s="208">
        <v>1</v>
      </c>
      <c r="F2284" s="202"/>
      <c r="G2284" s="210" t="s">
        <v>25</v>
      </c>
      <c r="H2284" s="209" t="s">
        <v>2744</v>
      </c>
      <c r="I2284" s="225" t="s">
        <v>2789</v>
      </c>
      <c r="J2284" s="102" t="s">
        <v>2738</v>
      </c>
      <c r="K2284" s="102" t="s">
        <v>2790</v>
      </c>
      <c r="L2284" s="10"/>
      <c r="M2284" s="10"/>
      <c r="N2284" s="89"/>
      <c r="O2284" s="114"/>
    </row>
    <row r="2285" spans="1:15" ht="16.5" customHeight="1">
      <c r="A2285" s="97" t="s">
        <v>125</v>
      </c>
      <c r="B2285" s="98" t="s">
        <v>126</v>
      </c>
      <c r="C2285" s="99" t="s">
        <v>2664</v>
      </c>
      <c r="D2285" s="89" t="s">
        <v>2737</v>
      </c>
      <c r="E2285" s="208">
        <v>1</v>
      </c>
      <c r="F2285" s="202"/>
      <c r="G2285" s="210" t="s">
        <v>25</v>
      </c>
      <c r="H2285" s="209" t="s">
        <v>2744</v>
      </c>
      <c r="I2285" s="225" t="s">
        <v>2791</v>
      </c>
      <c r="J2285" s="102" t="s">
        <v>2738</v>
      </c>
      <c r="K2285" s="102" t="s">
        <v>2792</v>
      </c>
      <c r="L2285" s="10"/>
      <c r="M2285" s="10"/>
      <c r="N2285" s="89"/>
      <c r="O2285" s="114"/>
    </row>
    <row r="2286" spans="1:15" ht="16.5" customHeight="1">
      <c r="A2286" s="97" t="s">
        <v>127</v>
      </c>
      <c r="B2286" s="98" t="s">
        <v>128</v>
      </c>
      <c r="C2286" s="99" t="s">
        <v>2664</v>
      </c>
      <c r="D2286" s="89" t="s">
        <v>2737</v>
      </c>
      <c r="E2286" s="208">
        <v>0</v>
      </c>
      <c r="F2286" s="202"/>
      <c r="G2286" s="210" t="s">
        <v>11</v>
      </c>
      <c r="H2286" s="209" t="s">
        <v>2739</v>
      </c>
      <c r="I2286" s="225"/>
      <c r="J2286" s="102" t="s">
        <v>2738</v>
      </c>
      <c r="K2286" s="10"/>
      <c r="L2286" s="10"/>
      <c r="M2286" s="10"/>
      <c r="N2286" s="89"/>
      <c r="O2286" s="114"/>
    </row>
    <row r="2287" spans="1:15" ht="16.5" customHeight="1">
      <c r="A2287" s="97" t="s">
        <v>129</v>
      </c>
      <c r="B2287" s="98" t="s">
        <v>130</v>
      </c>
      <c r="C2287" s="99" t="s">
        <v>2664</v>
      </c>
      <c r="D2287" s="89" t="s">
        <v>2737</v>
      </c>
      <c r="E2287" s="208">
        <v>0</v>
      </c>
      <c r="F2287" s="202"/>
      <c r="G2287" s="210" t="s">
        <v>11</v>
      </c>
      <c r="H2287" s="209" t="s">
        <v>2739</v>
      </c>
      <c r="I2287" s="225"/>
      <c r="J2287" s="102" t="s">
        <v>2738</v>
      </c>
      <c r="K2287" s="10"/>
      <c r="L2287" s="10"/>
      <c r="M2287" s="10"/>
      <c r="N2287" s="89"/>
      <c r="O2287" s="114"/>
    </row>
    <row r="2288" spans="1:15" ht="16.5" customHeight="1">
      <c r="A2288" s="97" t="s">
        <v>132</v>
      </c>
      <c r="B2288" s="98" t="s">
        <v>133</v>
      </c>
      <c r="C2288" s="99" t="s">
        <v>2664</v>
      </c>
      <c r="D2288" s="89" t="s">
        <v>2737</v>
      </c>
      <c r="E2288" s="208">
        <v>0</v>
      </c>
      <c r="F2288" s="202"/>
      <c r="G2288" s="210" t="s">
        <v>11</v>
      </c>
      <c r="H2288" s="209" t="s">
        <v>2739</v>
      </c>
      <c r="I2288" s="225"/>
      <c r="J2288" s="102" t="s">
        <v>2738</v>
      </c>
      <c r="K2288" s="203"/>
      <c r="L2288" s="203"/>
      <c r="M2288" s="203"/>
      <c r="N2288" s="89"/>
      <c r="O2288" s="114"/>
    </row>
    <row r="2289" spans="1:15" ht="16.5" customHeight="1">
      <c r="A2289" s="97" t="s">
        <v>134</v>
      </c>
      <c r="B2289" s="98" t="s">
        <v>135</v>
      </c>
      <c r="C2289" s="99" t="s">
        <v>2664</v>
      </c>
      <c r="D2289" s="89" t="s">
        <v>2737</v>
      </c>
      <c r="E2289" s="208">
        <v>0</v>
      </c>
      <c r="F2289" s="202"/>
      <c r="G2289" s="210" t="s">
        <v>11</v>
      </c>
      <c r="H2289" s="209" t="s">
        <v>2739</v>
      </c>
      <c r="I2289" s="225"/>
      <c r="J2289" s="102" t="s">
        <v>2738</v>
      </c>
      <c r="K2289" s="10"/>
      <c r="L2289" s="10"/>
      <c r="M2289" s="10"/>
      <c r="N2289" s="89"/>
      <c r="O2289" s="114"/>
    </row>
    <row r="2290" spans="1:15" ht="16.5" customHeight="1">
      <c r="A2290" s="97" t="s">
        <v>139</v>
      </c>
      <c r="B2290" s="98" t="s">
        <v>140</v>
      </c>
      <c r="C2290" s="99" t="s">
        <v>2664</v>
      </c>
      <c r="D2290" s="89" t="s">
        <v>2737</v>
      </c>
      <c r="E2290" s="208">
        <v>0</v>
      </c>
      <c r="F2290" s="202"/>
      <c r="G2290" s="210" t="s">
        <v>11</v>
      </c>
      <c r="H2290" s="209" t="s">
        <v>2739</v>
      </c>
      <c r="I2290" s="364" t="s">
        <v>2793</v>
      </c>
      <c r="J2290" s="102" t="s">
        <v>2738</v>
      </c>
      <c r="K2290" s="102" t="s">
        <v>2794</v>
      </c>
      <c r="L2290" s="10"/>
      <c r="M2290" s="10"/>
      <c r="N2290" s="89"/>
      <c r="O2290" s="114"/>
    </row>
    <row r="2291" spans="1:15" ht="16.5" customHeight="1">
      <c r="A2291" s="97" t="s">
        <v>141</v>
      </c>
      <c r="B2291" s="98" t="s">
        <v>142</v>
      </c>
      <c r="C2291" s="99" t="s">
        <v>2664</v>
      </c>
      <c r="D2291" s="89" t="s">
        <v>2737</v>
      </c>
      <c r="E2291" s="208">
        <v>1</v>
      </c>
      <c r="F2291" s="202"/>
      <c r="G2291" s="210" t="s">
        <v>25</v>
      </c>
      <c r="H2291" s="209" t="s">
        <v>2744</v>
      </c>
      <c r="I2291" s="364" t="s">
        <v>2795</v>
      </c>
      <c r="J2291" s="102" t="s">
        <v>2738</v>
      </c>
      <c r="K2291" s="102" t="s">
        <v>2796</v>
      </c>
      <c r="L2291" s="102" t="s">
        <v>2797</v>
      </c>
      <c r="M2291" s="10"/>
      <c r="N2291" s="89"/>
      <c r="O2291" s="114"/>
    </row>
    <row r="2292" spans="1:15" ht="16.5" customHeight="1">
      <c r="A2292" s="97" t="s">
        <v>144</v>
      </c>
      <c r="B2292" s="98" t="s">
        <v>145</v>
      </c>
      <c r="C2292" s="99" t="s">
        <v>2664</v>
      </c>
      <c r="D2292" s="89" t="s">
        <v>2737</v>
      </c>
      <c r="E2292" s="208">
        <v>1</v>
      </c>
      <c r="F2292" s="202"/>
      <c r="G2292" s="210" t="s">
        <v>25</v>
      </c>
      <c r="H2292" s="209" t="s">
        <v>2744</v>
      </c>
      <c r="I2292" s="364" t="s">
        <v>2798</v>
      </c>
      <c r="J2292" s="102" t="s">
        <v>2738</v>
      </c>
      <c r="K2292" s="102" t="s">
        <v>2799</v>
      </c>
      <c r="L2292" s="10"/>
      <c r="M2292" s="10"/>
      <c r="N2292" s="89"/>
      <c r="O2292" s="114"/>
    </row>
    <row r="2293" spans="1:15" ht="16.5" customHeight="1">
      <c r="A2293" s="97" t="s">
        <v>147</v>
      </c>
      <c r="B2293" s="98" t="s">
        <v>148</v>
      </c>
      <c r="C2293" s="99" t="s">
        <v>2664</v>
      </c>
      <c r="D2293" s="89" t="s">
        <v>2737</v>
      </c>
      <c r="E2293" s="208">
        <v>1</v>
      </c>
      <c r="F2293" s="202"/>
      <c r="G2293" s="210" t="s">
        <v>25</v>
      </c>
      <c r="H2293" s="209" t="s">
        <v>2744</v>
      </c>
      <c r="I2293" s="364" t="s">
        <v>2800</v>
      </c>
      <c r="J2293" s="102" t="s">
        <v>2738</v>
      </c>
      <c r="K2293" s="102" t="s">
        <v>2801</v>
      </c>
      <c r="L2293" s="10"/>
      <c r="M2293" s="10"/>
      <c r="N2293" s="89"/>
      <c r="O2293" s="114"/>
    </row>
    <row r="2294" spans="1:15" ht="16.5" customHeight="1">
      <c r="A2294" s="97" t="s">
        <v>151</v>
      </c>
      <c r="B2294" s="98" t="s">
        <v>152</v>
      </c>
      <c r="C2294" s="99" t="s">
        <v>2664</v>
      </c>
      <c r="D2294" s="89" t="s">
        <v>2737</v>
      </c>
      <c r="E2294" s="208">
        <v>0</v>
      </c>
      <c r="F2294" s="202"/>
      <c r="G2294" s="210" t="s">
        <v>11</v>
      </c>
      <c r="H2294" s="209" t="s">
        <v>2739</v>
      </c>
      <c r="I2294" s="225"/>
      <c r="J2294" s="102" t="s">
        <v>2738</v>
      </c>
      <c r="K2294" s="10"/>
      <c r="L2294" s="10"/>
      <c r="M2294" s="10"/>
      <c r="N2294" s="89"/>
      <c r="O2294" s="114"/>
    </row>
    <row r="2295" spans="1:15" ht="16.5" customHeight="1">
      <c r="A2295" s="97" t="s">
        <v>153</v>
      </c>
      <c r="B2295" s="98" t="s">
        <v>154</v>
      </c>
      <c r="C2295" s="99" t="s">
        <v>2664</v>
      </c>
      <c r="D2295" s="89" t="s">
        <v>2737</v>
      </c>
      <c r="E2295" s="208">
        <v>0</v>
      </c>
      <c r="F2295" s="202"/>
      <c r="G2295" s="210" t="s">
        <v>11</v>
      </c>
      <c r="H2295" s="209" t="s">
        <v>2739</v>
      </c>
      <c r="I2295" s="225"/>
      <c r="J2295" s="102" t="s">
        <v>2738</v>
      </c>
      <c r="K2295" s="10"/>
      <c r="L2295" s="10"/>
      <c r="M2295" s="10"/>
      <c r="N2295" s="89"/>
      <c r="O2295" s="114"/>
    </row>
    <row r="2296" spans="1:15" ht="16.5" customHeight="1">
      <c r="A2296" s="106" t="s">
        <v>156</v>
      </c>
      <c r="B2296" s="107" t="s">
        <v>157</v>
      </c>
      <c r="C2296" s="108" t="s">
        <v>2664</v>
      </c>
      <c r="D2296" s="112" t="s">
        <v>2737</v>
      </c>
      <c r="E2296" s="213">
        <v>0</v>
      </c>
      <c r="F2296" s="214"/>
      <c r="G2296" s="215" t="s">
        <v>11</v>
      </c>
      <c r="H2296" s="218" t="s">
        <v>2739</v>
      </c>
      <c r="I2296" s="331"/>
      <c r="J2296" s="102" t="s">
        <v>2738</v>
      </c>
      <c r="K2296" s="30"/>
      <c r="L2296" s="30"/>
      <c r="M2296" s="30"/>
      <c r="N2296" s="112"/>
      <c r="O2296" s="217"/>
    </row>
    <row r="2297" spans="1:15" ht="16.5" customHeight="1">
      <c r="A2297" s="275" t="s">
        <v>2</v>
      </c>
      <c r="B2297" s="365" t="s">
        <v>3</v>
      </c>
      <c r="C2297" s="278" t="s">
        <v>2802</v>
      </c>
      <c r="D2297" s="366" t="s">
        <v>2803</v>
      </c>
      <c r="E2297" s="367">
        <v>0</v>
      </c>
      <c r="F2297" s="221"/>
      <c r="G2297" s="8" t="s">
        <v>11</v>
      </c>
      <c r="H2297" s="232" t="s">
        <v>2806</v>
      </c>
      <c r="I2297" s="222"/>
      <c r="J2297" s="9" t="s">
        <v>2804</v>
      </c>
      <c r="K2297" s="9" t="s">
        <v>464</v>
      </c>
      <c r="L2297" s="225" t="s">
        <v>2805</v>
      </c>
      <c r="M2297" s="9"/>
      <c r="N2297" s="8"/>
      <c r="O2297" s="253"/>
    </row>
    <row r="2298" spans="1:15" ht="16.5" customHeight="1">
      <c r="A2298" s="276" t="s">
        <v>12</v>
      </c>
      <c r="B2298" s="277" t="s">
        <v>13</v>
      </c>
      <c r="C2298" s="278" t="s">
        <v>2802</v>
      </c>
      <c r="D2298" s="366" t="s">
        <v>2803</v>
      </c>
      <c r="E2298" s="368">
        <v>0</v>
      </c>
      <c r="F2298" s="202"/>
      <c r="G2298" s="20" t="s">
        <v>11</v>
      </c>
      <c r="H2298" s="234" t="s">
        <v>2806</v>
      </c>
      <c r="I2298" s="203"/>
      <c r="J2298" s="10" t="s">
        <v>2804</v>
      </c>
      <c r="K2298" s="10" t="s">
        <v>464</v>
      </c>
      <c r="L2298" s="225" t="s">
        <v>2805</v>
      </c>
      <c r="M2298" s="10"/>
      <c r="N2298" s="20"/>
      <c r="O2298" s="256"/>
    </row>
    <row r="2299" spans="1:15" ht="16.5" customHeight="1">
      <c r="A2299" s="276" t="s">
        <v>14</v>
      </c>
      <c r="B2299" s="277" t="s">
        <v>15</v>
      </c>
      <c r="C2299" s="278" t="s">
        <v>2802</v>
      </c>
      <c r="D2299" s="366" t="s">
        <v>2803</v>
      </c>
      <c r="E2299" s="368">
        <v>0</v>
      </c>
      <c r="F2299" s="202"/>
      <c r="G2299" s="20" t="s">
        <v>11</v>
      </c>
      <c r="H2299" s="234" t="s">
        <v>2806</v>
      </c>
      <c r="I2299" s="203"/>
      <c r="J2299" s="10" t="s">
        <v>2804</v>
      </c>
      <c r="K2299" s="10" t="s">
        <v>464</v>
      </c>
      <c r="L2299" s="225" t="s">
        <v>2805</v>
      </c>
      <c r="M2299" s="10"/>
      <c r="N2299" s="20"/>
      <c r="O2299" s="256"/>
    </row>
    <row r="2300" spans="1:15" ht="16.5" customHeight="1">
      <c r="A2300" s="276" t="s">
        <v>16</v>
      </c>
      <c r="B2300" s="277" t="s">
        <v>17</v>
      </c>
      <c r="C2300" s="278" t="s">
        <v>2802</v>
      </c>
      <c r="D2300" s="366" t="s">
        <v>2803</v>
      </c>
      <c r="E2300" s="368">
        <v>0</v>
      </c>
      <c r="F2300" s="202"/>
      <c r="G2300" s="20" t="s">
        <v>11</v>
      </c>
      <c r="H2300" s="234" t="s">
        <v>2806</v>
      </c>
      <c r="I2300" s="203"/>
      <c r="J2300" s="10" t="s">
        <v>2804</v>
      </c>
      <c r="K2300" s="10" t="s">
        <v>464</v>
      </c>
      <c r="L2300" s="225" t="s">
        <v>2805</v>
      </c>
      <c r="M2300" s="10"/>
      <c r="N2300" s="20"/>
      <c r="O2300" s="256"/>
    </row>
    <row r="2301" spans="1:15" ht="16.5" customHeight="1">
      <c r="A2301" s="276" t="s">
        <v>18</v>
      </c>
      <c r="B2301" s="277" t="s">
        <v>19</v>
      </c>
      <c r="C2301" s="278" t="s">
        <v>2802</v>
      </c>
      <c r="D2301" s="366" t="s">
        <v>2803</v>
      </c>
      <c r="E2301" s="368">
        <v>0</v>
      </c>
      <c r="F2301" s="202"/>
      <c r="G2301" s="20" t="s">
        <v>11</v>
      </c>
      <c r="H2301" s="234" t="s">
        <v>2806</v>
      </c>
      <c r="I2301" s="203"/>
      <c r="J2301" s="10" t="s">
        <v>2804</v>
      </c>
      <c r="K2301" s="10" t="s">
        <v>464</v>
      </c>
      <c r="L2301" s="225" t="s">
        <v>2805</v>
      </c>
      <c r="M2301" s="10"/>
      <c r="N2301" s="20"/>
      <c r="O2301" s="256"/>
    </row>
    <row r="2302" spans="1:15" ht="16.5" customHeight="1">
      <c r="A2302" s="276" t="s">
        <v>20</v>
      </c>
      <c r="B2302" s="277" t="s">
        <v>21</v>
      </c>
      <c r="C2302" s="278" t="s">
        <v>2802</v>
      </c>
      <c r="D2302" s="366" t="s">
        <v>2803</v>
      </c>
      <c r="E2302" s="368">
        <v>0</v>
      </c>
      <c r="F2302" s="202"/>
      <c r="G2302" s="20" t="s">
        <v>11</v>
      </c>
      <c r="H2302" s="234" t="s">
        <v>2806</v>
      </c>
      <c r="I2302" s="203"/>
      <c r="J2302" s="10" t="s">
        <v>2804</v>
      </c>
      <c r="K2302" s="10" t="s">
        <v>464</v>
      </c>
      <c r="L2302" s="225" t="s">
        <v>2805</v>
      </c>
      <c r="M2302" s="10"/>
      <c r="N2302" s="20"/>
      <c r="O2302" s="256"/>
    </row>
    <row r="2303" spans="1:15" ht="16.5" customHeight="1">
      <c r="A2303" s="276" t="s">
        <v>26</v>
      </c>
      <c r="B2303" s="277" t="s">
        <v>27</v>
      </c>
      <c r="C2303" s="278" t="s">
        <v>2802</v>
      </c>
      <c r="D2303" s="366" t="s">
        <v>2803</v>
      </c>
      <c r="E2303" s="369">
        <v>1</v>
      </c>
      <c r="F2303" s="202"/>
      <c r="G2303" s="20" t="s">
        <v>25</v>
      </c>
      <c r="H2303" s="234" t="s">
        <v>2809</v>
      </c>
      <c r="I2303" s="203" t="s">
        <v>2807</v>
      </c>
      <c r="J2303" s="10" t="s">
        <v>2805</v>
      </c>
      <c r="K2303" s="10" t="s">
        <v>2808</v>
      </c>
      <c r="L2303" s="225" t="s">
        <v>2805</v>
      </c>
      <c r="M2303" s="10"/>
      <c r="N2303" s="20"/>
      <c r="O2303" s="256"/>
    </row>
    <row r="2304" spans="1:15" ht="16.5" customHeight="1">
      <c r="A2304" s="276" t="s">
        <v>29</v>
      </c>
      <c r="B2304" s="277" t="s">
        <v>30</v>
      </c>
      <c r="C2304" s="278" t="s">
        <v>2802</v>
      </c>
      <c r="D2304" s="366" t="s">
        <v>2803</v>
      </c>
      <c r="E2304" s="368">
        <v>0</v>
      </c>
      <c r="F2304" s="202"/>
      <c r="G2304" s="20" t="s">
        <v>11</v>
      </c>
      <c r="H2304" s="234" t="s">
        <v>2806</v>
      </c>
      <c r="I2304" s="203"/>
      <c r="J2304" s="10" t="s">
        <v>2804</v>
      </c>
      <c r="K2304" s="10" t="s">
        <v>464</v>
      </c>
      <c r="L2304" s="225" t="s">
        <v>2805</v>
      </c>
      <c r="M2304" s="10"/>
      <c r="N2304" s="20"/>
      <c r="O2304" s="256"/>
    </row>
    <row r="2305" spans="1:15" ht="16.5" customHeight="1">
      <c r="A2305" s="276" t="s">
        <v>32</v>
      </c>
      <c r="B2305" s="277" t="s">
        <v>33</v>
      </c>
      <c r="C2305" s="278" t="s">
        <v>2802</v>
      </c>
      <c r="D2305" s="366" t="s">
        <v>2803</v>
      </c>
      <c r="E2305" s="368">
        <v>0</v>
      </c>
      <c r="F2305" s="202"/>
      <c r="G2305" s="20" t="s">
        <v>11</v>
      </c>
      <c r="H2305" s="234" t="s">
        <v>2806</v>
      </c>
      <c r="I2305" s="203"/>
      <c r="J2305" s="10" t="s">
        <v>2804</v>
      </c>
      <c r="K2305" s="10" t="s">
        <v>464</v>
      </c>
      <c r="L2305" s="225" t="s">
        <v>2805</v>
      </c>
      <c r="M2305" s="10"/>
      <c r="N2305" s="20"/>
      <c r="O2305" s="256"/>
    </row>
    <row r="2306" spans="1:15" ht="16.5" customHeight="1">
      <c r="A2306" s="276" t="s">
        <v>34</v>
      </c>
      <c r="B2306" s="277" t="s">
        <v>35</v>
      </c>
      <c r="C2306" s="278" t="s">
        <v>2802</v>
      </c>
      <c r="D2306" s="366" t="s">
        <v>2803</v>
      </c>
      <c r="E2306" s="368">
        <v>0</v>
      </c>
      <c r="F2306" s="202"/>
      <c r="G2306" s="20" t="s">
        <v>11</v>
      </c>
      <c r="H2306" s="234" t="s">
        <v>2806</v>
      </c>
      <c r="I2306" s="203"/>
      <c r="J2306" s="10" t="s">
        <v>2804</v>
      </c>
      <c r="K2306" s="10" t="s">
        <v>464</v>
      </c>
      <c r="L2306" s="225" t="s">
        <v>2805</v>
      </c>
      <c r="M2306" s="10"/>
      <c r="N2306" s="20"/>
      <c r="O2306" s="256"/>
    </row>
    <row r="2307" spans="1:15" ht="16.5" customHeight="1">
      <c r="A2307" s="276" t="s">
        <v>37</v>
      </c>
      <c r="B2307" s="277" t="s">
        <v>38</v>
      </c>
      <c r="C2307" s="278" t="s">
        <v>2802</v>
      </c>
      <c r="D2307" s="366" t="s">
        <v>2803</v>
      </c>
      <c r="E2307" s="368">
        <v>0</v>
      </c>
      <c r="F2307" s="202"/>
      <c r="G2307" s="20" t="s">
        <v>11</v>
      </c>
      <c r="H2307" s="234" t="s">
        <v>2806</v>
      </c>
      <c r="I2307" s="203"/>
      <c r="J2307" s="10" t="s">
        <v>2804</v>
      </c>
      <c r="K2307" s="10" t="s">
        <v>464</v>
      </c>
      <c r="L2307" s="225" t="s">
        <v>2805</v>
      </c>
      <c r="M2307" s="10"/>
      <c r="N2307" s="20"/>
      <c r="O2307" s="256"/>
    </row>
    <row r="2308" spans="1:15" ht="16.5" customHeight="1">
      <c r="A2308" s="276" t="s">
        <v>42</v>
      </c>
      <c r="B2308" s="277" t="s">
        <v>43</v>
      </c>
      <c r="C2308" s="278" t="s">
        <v>2802</v>
      </c>
      <c r="D2308" s="366" t="s">
        <v>2803</v>
      </c>
      <c r="E2308" s="369">
        <v>1</v>
      </c>
      <c r="F2308" s="202"/>
      <c r="G2308" s="20" t="s">
        <v>25</v>
      </c>
      <c r="H2308" s="234" t="s">
        <v>2809</v>
      </c>
      <c r="I2308" s="203" t="s">
        <v>2810</v>
      </c>
      <c r="J2308" s="10" t="s">
        <v>2805</v>
      </c>
      <c r="K2308" s="10" t="s">
        <v>2811</v>
      </c>
      <c r="L2308" s="225" t="s">
        <v>2805</v>
      </c>
      <c r="M2308" s="10"/>
      <c r="N2308" s="20"/>
      <c r="O2308" s="256"/>
    </row>
    <row r="2309" spans="1:15" ht="16.5" customHeight="1">
      <c r="A2309" s="276" t="s">
        <v>45</v>
      </c>
      <c r="B2309" s="277" t="s">
        <v>46</v>
      </c>
      <c r="C2309" s="278" t="s">
        <v>2802</v>
      </c>
      <c r="D2309" s="366" t="s">
        <v>2803</v>
      </c>
      <c r="E2309" s="368">
        <v>0</v>
      </c>
      <c r="F2309" s="202"/>
      <c r="G2309" s="20" t="s">
        <v>11</v>
      </c>
      <c r="H2309" s="234" t="s">
        <v>2806</v>
      </c>
      <c r="I2309" s="203"/>
      <c r="J2309" s="10" t="s">
        <v>2804</v>
      </c>
      <c r="K2309" s="10" t="s">
        <v>464</v>
      </c>
      <c r="L2309" s="225" t="s">
        <v>2805</v>
      </c>
      <c r="M2309" s="10"/>
      <c r="N2309" s="20"/>
      <c r="O2309" s="256"/>
    </row>
    <row r="2310" spans="1:15" ht="16.5" customHeight="1">
      <c r="A2310" s="276" t="s">
        <v>47</v>
      </c>
      <c r="B2310" s="277" t="s">
        <v>48</v>
      </c>
      <c r="C2310" s="278" t="s">
        <v>2802</v>
      </c>
      <c r="D2310" s="366" t="s">
        <v>2803</v>
      </c>
      <c r="E2310" s="368">
        <v>0</v>
      </c>
      <c r="F2310" s="202"/>
      <c r="G2310" s="20" t="s">
        <v>11</v>
      </c>
      <c r="H2310" s="234" t="s">
        <v>2806</v>
      </c>
      <c r="I2310" s="203"/>
      <c r="J2310" s="10" t="s">
        <v>2804</v>
      </c>
      <c r="K2310" s="10" t="s">
        <v>464</v>
      </c>
      <c r="L2310" s="225" t="s">
        <v>2805</v>
      </c>
      <c r="M2310" s="10"/>
      <c r="N2310" s="20"/>
      <c r="O2310" s="256"/>
    </row>
    <row r="2311" spans="1:15" ht="16.5" customHeight="1">
      <c r="A2311" s="276" t="s">
        <v>50</v>
      </c>
      <c r="B2311" s="277" t="s">
        <v>51</v>
      </c>
      <c r="C2311" s="278" t="s">
        <v>2802</v>
      </c>
      <c r="D2311" s="366" t="s">
        <v>2803</v>
      </c>
      <c r="E2311" s="368">
        <v>0</v>
      </c>
      <c r="F2311" s="202"/>
      <c r="G2311" s="20" t="s">
        <v>11</v>
      </c>
      <c r="H2311" s="234" t="s">
        <v>2806</v>
      </c>
      <c r="I2311" s="20"/>
      <c r="J2311" s="10" t="s">
        <v>2812</v>
      </c>
      <c r="K2311" s="10" t="s">
        <v>2813</v>
      </c>
      <c r="L2311" s="10" t="s">
        <v>464</v>
      </c>
      <c r="M2311" s="10" t="s">
        <v>2814</v>
      </c>
      <c r="N2311" s="20" t="s">
        <v>2805</v>
      </c>
      <c r="O2311" s="256"/>
    </row>
    <row r="2312" spans="1:15" ht="16.5" customHeight="1">
      <c r="A2312" s="276" t="s">
        <v>53</v>
      </c>
      <c r="B2312" s="277" t="s">
        <v>54</v>
      </c>
      <c r="C2312" s="278" t="s">
        <v>2802</v>
      </c>
      <c r="D2312" s="366" t="s">
        <v>2803</v>
      </c>
      <c r="E2312" s="368">
        <v>0</v>
      </c>
      <c r="F2312" s="202"/>
      <c r="G2312" s="20" t="s">
        <v>11</v>
      </c>
      <c r="H2312" s="234" t="s">
        <v>2806</v>
      </c>
      <c r="I2312" s="203"/>
      <c r="J2312" s="10" t="s">
        <v>2804</v>
      </c>
      <c r="K2312" s="10" t="s">
        <v>464</v>
      </c>
      <c r="L2312" s="10" t="s">
        <v>2805</v>
      </c>
      <c r="M2312" s="10"/>
      <c r="N2312" s="20"/>
      <c r="O2312" s="256"/>
    </row>
    <row r="2313" spans="1:15" ht="16.5" customHeight="1">
      <c r="A2313" s="276" t="s">
        <v>55</v>
      </c>
      <c r="B2313" s="277" t="s">
        <v>56</v>
      </c>
      <c r="C2313" s="278" t="s">
        <v>2802</v>
      </c>
      <c r="D2313" s="366" t="s">
        <v>2803</v>
      </c>
      <c r="E2313" s="368">
        <v>0</v>
      </c>
      <c r="F2313" s="202"/>
      <c r="G2313" s="20" t="s">
        <v>11</v>
      </c>
      <c r="H2313" s="234" t="s">
        <v>2806</v>
      </c>
      <c r="I2313" s="203"/>
      <c r="J2313" s="10" t="s">
        <v>2804</v>
      </c>
      <c r="K2313" s="10" t="s">
        <v>464</v>
      </c>
      <c r="L2313" s="10" t="s">
        <v>2805</v>
      </c>
      <c r="M2313" s="10"/>
      <c r="N2313" s="20"/>
      <c r="O2313" s="256"/>
    </row>
    <row r="2314" spans="1:15" ht="16.5" customHeight="1">
      <c r="A2314" s="276" t="s">
        <v>57</v>
      </c>
      <c r="B2314" s="277" t="s">
        <v>58</v>
      </c>
      <c r="C2314" s="278" t="s">
        <v>2802</v>
      </c>
      <c r="D2314" s="366" t="s">
        <v>2803</v>
      </c>
      <c r="E2314" s="368">
        <v>0</v>
      </c>
      <c r="F2314" s="202"/>
      <c r="G2314" s="20" t="s">
        <v>11</v>
      </c>
      <c r="H2314" s="234" t="s">
        <v>2806</v>
      </c>
      <c r="I2314" s="203"/>
      <c r="J2314" s="10" t="s">
        <v>2804</v>
      </c>
      <c r="K2314" s="10" t="s">
        <v>464</v>
      </c>
      <c r="L2314" s="10" t="s">
        <v>2805</v>
      </c>
      <c r="M2314" s="10"/>
      <c r="N2314" s="20"/>
      <c r="O2314" s="256"/>
    </row>
    <row r="2315" spans="1:15" ht="16.5" customHeight="1">
      <c r="A2315" s="276" t="s">
        <v>61</v>
      </c>
      <c r="B2315" s="277" t="s">
        <v>62</v>
      </c>
      <c r="C2315" s="278" t="s">
        <v>2802</v>
      </c>
      <c r="D2315" s="366" t="s">
        <v>2803</v>
      </c>
      <c r="E2315" s="368">
        <v>0</v>
      </c>
      <c r="F2315" s="202"/>
      <c r="G2315" s="20" t="s">
        <v>11</v>
      </c>
      <c r="H2315" s="234" t="s">
        <v>2806</v>
      </c>
      <c r="I2315" s="203"/>
      <c r="J2315" s="10" t="s">
        <v>2804</v>
      </c>
      <c r="K2315" s="10" t="s">
        <v>464</v>
      </c>
      <c r="L2315" s="10" t="s">
        <v>2805</v>
      </c>
      <c r="M2315" s="10"/>
      <c r="N2315" s="20"/>
      <c r="O2315" s="256"/>
    </row>
    <row r="2316" spans="1:15" ht="16.5" customHeight="1">
      <c r="A2316" s="276" t="s">
        <v>63</v>
      </c>
      <c r="B2316" s="277" t="s">
        <v>64</v>
      </c>
      <c r="C2316" s="278" t="s">
        <v>2802</v>
      </c>
      <c r="D2316" s="366" t="s">
        <v>2803</v>
      </c>
      <c r="E2316" s="368">
        <v>0</v>
      </c>
      <c r="F2316" s="202"/>
      <c r="G2316" s="20" t="s">
        <v>11</v>
      </c>
      <c r="H2316" s="234" t="s">
        <v>2806</v>
      </c>
      <c r="I2316" s="203"/>
      <c r="J2316" s="10" t="s">
        <v>2804</v>
      </c>
      <c r="K2316" s="10" t="s">
        <v>464</v>
      </c>
      <c r="L2316" s="10" t="s">
        <v>2805</v>
      </c>
      <c r="M2316" s="10"/>
      <c r="N2316" s="20"/>
      <c r="O2316" s="256"/>
    </row>
    <row r="2317" spans="1:15" ht="16.5" customHeight="1">
      <c r="A2317" s="276" t="s">
        <v>67</v>
      </c>
      <c r="B2317" s="277" t="s">
        <v>68</v>
      </c>
      <c r="C2317" s="278" t="s">
        <v>2802</v>
      </c>
      <c r="D2317" s="366" t="s">
        <v>2803</v>
      </c>
      <c r="E2317" s="368">
        <v>1</v>
      </c>
      <c r="F2317" s="202"/>
      <c r="G2317" s="20" t="s">
        <v>25</v>
      </c>
      <c r="H2317" s="234" t="s">
        <v>2809</v>
      </c>
      <c r="I2317" s="203" t="s">
        <v>2815</v>
      </c>
      <c r="J2317" s="10" t="s">
        <v>2816</v>
      </c>
      <c r="K2317" s="10" t="s">
        <v>2817</v>
      </c>
      <c r="L2317" s="10" t="s">
        <v>2818</v>
      </c>
      <c r="M2317" s="10" t="s">
        <v>2819</v>
      </c>
      <c r="N2317" s="10" t="s">
        <v>2820</v>
      </c>
      <c r="O2317" s="256"/>
    </row>
    <row r="2318" spans="1:15" ht="16.5" customHeight="1">
      <c r="A2318" s="276" t="s">
        <v>71</v>
      </c>
      <c r="B2318" s="277" t="s">
        <v>72</v>
      </c>
      <c r="C2318" s="278" t="s">
        <v>2802</v>
      </c>
      <c r="D2318" s="366" t="s">
        <v>2803</v>
      </c>
      <c r="E2318" s="368">
        <v>0</v>
      </c>
      <c r="F2318" s="202"/>
      <c r="G2318" s="20" t="s">
        <v>11</v>
      </c>
      <c r="H2318" s="234" t="s">
        <v>2806</v>
      </c>
      <c r="I2318" s="203"/>
      <c r="J2318" s="10" t="s">
        <v>2804</v>
      </c>
      <c r="K2318" s="10" t="s">
        <v>464</v>
      </c>
      <c r="L2318" s="10" t="s">
        <v>2805</v>
      </c>
      <c r="M2318" s="10"/>
      <c r="N2318" s="20"/>
      <c r="O2318" s="256"/>
    </row>
    <row r="2319" spans="1:15" ht="16.5" customHeight="1">
      <c r="A2319" s="276" t="s">
        <v>74</v>
      </c>
      <c r="B2319" s="277" t="s">
        <v>75</v>
      </c>
      <c r="C2319" s="278" t="s">
        <v>2802</v>
      </c>
      <c r="D2319" s="366" t="s">
        <v>2803</v>
      </c>
      <c r="E2319" s="368">
        <v>0</v>
      </c>
      <c r="F2319" s="202"/>
      <c r="G2319" s="20" t="s">
        <v>11</v>
      </c>
      <c r="H2319" s="234" t="s">
        <v>2806</v>
      </c>
      <c r="I2319" s="203"/>
      <c r="J2319" s="10" t="s">
        <v>2804</v>
      </c>
      <c r="K2319" s="10" t="s">
        <v>464</v>
      </c>
      <c r="L2319" s="10" t="s">
        <v>2805</v>
      </c>
      <c r="M2319" s="10"/>
      <c r="N2319" s="20"/>
      <c r="O2319" s="256"/>
    </row>
    <row r="2320" spans="1:15" ht="16.5" customHeight="1">
      <c r="A2320" s="276" t="s">
        <v>76</v>
      </c>
      <c r="B2320" s="277" t="s">
        <v>77</v>
      </c>
      <c r="C2320" s="278" t="s">
        <v>2802</v>
      </c>
      <c r="D2320" s="366" t="s">
        <v>2803</v>
      </c>
      <c r="E2320" s="368">
        <v>0</v>
      </c>
      <c r="F2320" s="202"/>
      <c r="G2320" s="20" t="s">
        <v>11</v>
      </c>
      <c r="H2320" s="234" t="s">
        <v>2806</v>
      </c>
      <c r="I2320" s="203"/>
      <c r="J2320" s="10" t="s">
        <v>2804</v>
      </c>
      <c r="K2320" s="10" t="s">
        <v>464</v>
      </c>
      <c r="L2320" s="10" t="s">
        <v>2805</v>
      </c>
      <c r="M2320" s="10"/>
      <c r="N2320" s="20"/>
      <c r="O2320" s="256"/>
    </row>
    <row r="2321" spans="1:15" ht="16.5" customHeight="1">
      <c r="A2321" s="276" t="s">
        <v>80</v>
      </c>
      <c r="B2321" s="277" t="s">
        <v>81</v>
      </c>
      <c r="C2321" s="278" t="s">
        <v>2802</v>
      </c>
      <c r="D2321" s="366" t="s">
        <v>2803</v>
      </c>
      <c r="E2321" s="368">
        <v>0</v>
      </c>
      <c r="F2321" s="202"/>
      <c r="G2321" s="20" t="s">
        <v>11</v>
      </c>
      <c r="H2321" s="234" t="s">
        <v>2806</v>
      </c>
      <c r="I2321" s="203"/>
      <c r="J2321" s="10" t="s">
        <v>2804</v>
      </c>
      <c r="K2321" s="10" t="s">
        <v>464</v>
      </c>
      <c r="L2321" s="10" t="s">
        <v>2805</v>
      </c>
      <c r="M2321" s="10"/>
      <c r="N2321" s="20"/>
      <c r="O2321" s="256"/>
    </row>
    <row r="2322" spans="1:15" ht="16.5" customHeight="1">
      <c r="A2322" s="276" t="s">
        <v>83</v>
      </c>
      <c r="B2322" s="277" t="s">
        <v>84</v>
      </c>
      <c r="C2322" s="278" t="s">
        <v>2802</v>
      </c>
      <c r="D2322" s="366" t="s">
        <v>2803</v>
      </c>
      <c r="E2322" s="368">
        <v>0</v>
      </c>
      <c r="F2322" s="202"/>
      <c r="G2322" s="20" t="s">
        <v>11</v>
      </c>
      <c r="H2322" s="234" t="s">
        <v>2806</v>
      </c>
      <c r="I2322" s="203"/>
      <c r="J2322" s="10" t="s">
        <v>2804</v>
      </c>
      <c r="K2322" s="10" t="s">
        <v>464</v>
      </c>
      <c r="L2322" s="10" t="s">
        <v>2805</v>
      </c>
      <c r="M2322" s="10"/>
      <c r="N2322" s="20"/>
      <c r="O2322" s="256"/>
    </row>
    <row r="2323" spans="1:15" ht="16.5" customHeight="1">
      <c r="A2323" s="276" t="s">
        <v>86</v>
      </c>
      <c r="B2323" s="277" t="s">
        <v>87</v>
      </c>
      <c r="C2323" s="278" t="s">
        <v>2802</v>
      </c>
      <c r="D2323" s="366" t="s">
        <v>2803</v>
      </c>
      <c r="E2323" s="368">
        <v>0</v>
      </c>
      <c r="F2323" s="202"/>
      <c r="G2323" s="20" t="s">
        <v>11</v>
      </c>
      <c r="H2323" s="234" t="s">
        <v>2806</v>
      </c>
      <c r="I2323" s="203"/>
      <c r="J2323" s="10" t="s">
        <v>2804</v>
      </c>
      <c r="K2323" s="10" t="s">
        <v>464</v>
      </c>
      <c r="L2323" s="10" t="s">
        <v>2805</v>
      </c>
      <c r="M2323" s="10"/>
      <c r="N2323" s="20"/>
      <c r="O2323" s="256"/>
    </row>
    <row r="2324" spans="1:15" ht="16.5" customHeight="1">
      <c r="A2324" s="276" t="s">
        <v>89</v>
      </c>
      <c r="B2324" s="277" t="s">
        <v>90</v>
      </c>
      <c r="C2324" s="278" t="s">
        <v>2802</v>
      </c>
      <c r="D2324" s="366" t="s">
        <v>2803</v>
      </c>
      <c r="E2324" s="368">
        <v>0</v>
      </c>
      <c r="F2324" s="202"/>
      <c r="G2324" s="20" t="s">
        <v>11</v>
      </c>
      <c r="H2324" s="234" t="s">
        <v>2806</v>
      </c>
      <c r="I2324" s="203"/>
      <c r="J2324" s="10" t="s">
        <v>2804</v>
      </c>
      <c r="K2324" s="10" t="s">
        <v>464</v>
      </c>
      <c r="L2324" s="10" t="s">
        <v>2805</v>
      </c>
      <c r="M2324" s="10"/>
      <c r="N2324" s="20"/>
      <c r="O2324" s="256"/>
    </row>
    <row r="2325" spans="1:15" ht="16.5" customHeight="1">
      <c r="A2325" s="276" t="s">
        <v>91</v>
      </c>
      <c r="B2325" s="277" t="s">
        <v>92</v>
      </c>
      <c r="C2325" s="278" t="s">
        <v>2802</v>
      </c>
      <c r="D2325" s="366" t="s">
        <v>2803</v>
      </c>
      <c r="E2325" s="368">
        <v>0</v>
      </c>
      <c r="F2325" s="202"/>
      <c r="G2325" s="20" t="s">
        <v>11</v>
      </c>
      <c r="H2325" s="234" t="s">
        <v>2806</v>
      </c>
      <c r="I2325" s="203"/>
      <c r="J2325" s="10" t="s">
        <v>2804</v>
      </c>
      <c r="K2325" s="10" t="s">
        <v>464</v>
      </c>
      <c r="L2325" s="10" t="s">
        <v>2805</v>
      </c>
      <c r="M2325" s="10"/>
      <c r="N2325" s="20"/>
      <c r="O2325" s="256"/>
    </row>
    <row r="2326" spans="1:15" ht="16.5" customHeight="1">
      <c r="A2326" s="276" t="s">
        <v>94</v>
      </c>
      <c r="B2326" s="277" t="s">
        <v>95</v>
      </c>
      <c r="C2326" s="278" t="s">
        <v>2802</v>
      </c>
      <c r="D2326" s="366" t="s">
        <v>2803</v>
      </c>
      <c r="E2326" s="368">
        <v>0</v>
      </c>
      <c r="F2326" s="202"/>
      <c r="G2326" s="20" t="s">
        <v>11</v>
      </c>
      <c r="H2326" s="234" t="s">
        <v>2806</v>
      </c>
      <c r="I2326" s="203"/>
      <c r="J2326" s="10" t="s">
        <v>2804</v>
      </c>
      <c r="K2326" s="10" t="s">
        <v>464</v>
      </c>
      <c r="L2326" s="10" t="s">
        <v>2805</v>
      </c>
      <c r="M2326" s="10"/>
      <c r="N2326" s="20"/>
      <c r="O2326" s="256"/>
    </row>
    <row r="2327" spans="1:15" ht="16.5" customHeight="1">
      <c r="A2327" s="276" t="s">
        <v>96</v>
      </c>
      <c r="B2327" s="277" t="s">
        <v>97</v>
      </c>
      <c r="C2327" s="278" t="s">
        <v>2802</v>
      </c>
      <c r="D2327" s="366" t="s">
        <v>2803</v>
      </c>
      <c r="E2327" s="368">
        <v>0</v>
      </c>
      <c r="F2327" s="202"/>
      <c r="G2327" s="20" t="s">
        <v>11</v>
      </c>
      <c r="H2327" s="234" t="s">
        <v>2806</v>
      </c>
      <c r="I2327" s="203"/>
      <c r="J2327" s="10" t="s">
        <v>2804</v>
      </c>
      <c r="K2327" s="10" t="s">
        <v>464</v>
      </c>
      <c r="L2327" s="10" t="s">
        <v>2805</v>
      </c>
      <c r="M2327" s="10"/>
      <c r="N2327" s="20"/>
      <c r="O2327" s="256"/>
    </row>
    <row r="2328" spans="1:15" ht="16.5" customHeight="1">
      <c r="A2328" s="276" t="s">
        <v>100</v>
      </c>
      <c r="B2328" s="277" t="s">
        <v>101</v>
      </c>
      <c r="C2328" s="278" t="s">
        <v>2802</v>
      </c>
      <c r="D2328" s="366" t="s">
        <v>2803</v>
      </c>
      <c r="E2328" s="368">
        <v>0</v>
      </c>
      <c r="F2328" s="202"/>
      <c r="G2328" s="20" t="s">
        <v>11</v>
      </c>
      <c r="H2328" s="234" t="s">
        <v>2806</v>
      </c>
      <c r="I2328" s="203"/>
      <c r="J2328" s="10" t="s">
        <v>2804</v>
      </c>
      <c r="K2328" s="10" t="s">
        <v>464</v>
      </c>
      <c r="L2328" s="10" t="s">
        <v>2805</v>
      </c>
      <c r="M2328" s="10"/>
      <c r="N2328" s="20"/>
      <c r="O2328" s="256"/>
    </row>
    <row r="2329" spans="1:15" ht="16.5" customHeight="1">
      <c r="A2329" s="276" t="s">
        <v>102</v>
      </c>
      <c r="B2329" s="277" t="s">
        <v>103</v>
      </c>
      <c r="C2329" s="278" t="s">
        <v>2802</v>
      </c>
      <c r="D2329" s="366" t="s">
        <v>2803</v>
      </c>
      <c r="E2329" s="368">
        <v>1</v>
      </c>
      <c r="F2329" s="202"/>
      <c r="G2329" s="20" t="s">
        <v>25</v>
      </c>
      <c r="H2329" s="234" t="s">
        <v>2809</v>
      </c>
      <c r="I2329" s="203" t="s">
        <v>2821</v>
      </c>
      <c r="J2329" s="10" t="s">
        <v>2822</v>
      </c>
      <c r="K2329" s="10" t="s">
        <v>2823</v>
      </c>
      <c r="L2329" s="10" t="s">
        <v>2805</v>
      </c>
      <c r="M2329" s="10" t="s">
        <v>2824</v>
      </c>
      <c r="N2329" s="20" t="s">
        <v>2805</v>
      </c>
      <c r="O2329" s="256"/>
    </row>
    <row r="2330" spans="1:15" ht="16.5" customHeight="1">
      <c r="A2330" s="276" t="s">
        <v>107</v>
      </c>
      <c r="B2330" s="277" t="s">
        <v>108</v>
      </c>
      <c r="C2330" s="278" t="s">
        <v>2802</v>
      </c>
      <c r="D2330" s="366" t="s">
        <v>2803</v>
      </c>
      <c r="E2330" s="368">
        <v>0</v>
      </c>
      <c r="F2330" s="202"/>
      <c r="G2330" s="20" t="s">
        <v>11</v>
      </c>
      <c r="H2330" s="234" t="s">
        <v>2806</v>
      </c>
      <c r="I2330" s="203"/>
      <c r="J2330" s="10" t="s">
        <v>2804</v>
      </c>
      <c r="K2330" s="10" t="s">
        <v>464</v>
      </c>
      <c r="L2330" s="10" t="s">
        <v>2805</v>
      </c>
      <c r="M2330" s="10"/>
      <c r="N2330" s="20"/>
      <c r="O2330" s="256"/>
    </row>
    <row r="2331" spans="1:15" ht="16.5" customHeight="1">
      <c r="A2331" s="276" t="s">
        <v>110</v>
      </c>
      <c r="B2331" s="277" t="s">
        <v>111</v>
      </c>
      <c r="C2331" s="278" t="s">
        <v>2802</v>
      </c>
      <c r="D2331" s="366" t="s">
        <v>2803</v>
      </c>
      <c r="E2331" s="368">
        <v>0</v>
      </c>
      <c r="F2331" s="202"/>
      <c r="G2331" s="20" t="s">
        <v>11</v>
      </c>
      <c r="H2331" s="234" t="s">
        <v>2806</v>
      </c>
      <c r="I2331" s="203"/>
      <c r="J2331" s="10" t="s">
        <v>2804</v>
      </c>
      <c r="K2331" s="10" t="s">
        <v>464</v>
      </c>
      <c r="L2331" s="10" t="s">
        <v>2805</v>
      </c>
      <c r="M2331" s="10"/>
      <c r="N2331" s="20"/>
      <c r="O2331" s="256"/>
    </row>
    <row r="2332" spans="1:15" ht="16.5" customHeight="1">
      <c r="A2332" s="276" t="s">
        <v>112</v>
      </c>
      <c r="B2332" s="277" t="s">
        <v>113</v>
      </c>
      <c r="C2332" s="278" t="s">
        <v>2802</v>
      </c>
      <c r="D2332" s="366" t="s">
        <v>2803</v>
      </c>
      <c r="E2332" s="368">
        <v>0</v>
      </c>
      <c r="F2332" s="202"/>
      <c r="G2332" s="20" t="s">
        <v>11</v>
      </c>
      <c r="H2332" s="234" t="s">
        <v>2806</v>
      </c>
      <c r="I2332" s="203"/>
      <c r="J2332" s="10" t="s">
        <v>2804</v>
      </c>
      <c r="K2332" s="10" t="s">
        <v>464</v>
      </c>
      <c r="L2332" s="10" t="s">
        <v>2805</v>
      </c>
      <c r="M2332" s="10"/>
      <c r="N2332" s="20"/>
      <c r="O2332" s="256"/>
    </row>
    <row r="2333" spans="1:15" ht="16.5" customHeight="1">
      <c r="A2333" s="276" t="s">
        <v>116</v>
      </c>
      <c r="B2333" s="277" t="s">
        <v>117</v>
      </c>
      <c r="C2333" s="278" t="s">
        <v>2802</v>
      </c>
      <c r="D2333" s="366" t="s">
        <v>2803</v>
      </c>
      <c r="E2333" s="368">
        <v>0</v>
      </c>
      <c r="F2333" s="202"/>
      <c r="G2333" s="20" t="s">
        <v>11</v>
      </c>
      <c r="H2333" s="234" t="s">
        <v>2806</v>
      </c>
      <c r="I2333" s="20"/>
      <c r="J2333" s="10" t="s">
        <v>2804</v>
      </c>
      <c r="K2333" s="10" t="s">
        <v>464</v>
      </c>
      <c r="L2333" s="10" t="s">
        <v>2805</v>
      </c>
      <c r="M2333" s="10"/>
      <c r="N2333" s="20"/>
      <c r="O2333" s="256"/>
    </row>
    <row r="2334" spans="1:15" ht="16.5" customHeight="1">
      <c r="A2334" s="276" t="s">
        <v>119</v>
      </c>
      <c r="B2334" s="277" t="s">
        <v>120</v>
      </c>
      <c r="C2334" s="278" t="s">
        <v>2802</v>
      </c>
      <c r="D2334" s="366" t="s">
        <v>2803</v>
      </c>
      <c r="E2334" s="368">
        <v>0</v>
      </c>
      <c r="F2334" s="202"/>
      <c r="G2334" s="20" t="s">
        <v>11</v>
      </c>
      <c r="H2334" s="234" t="s">
        <v>2806</v>
      </c>
      <c r="I2334" s="203"/>
      <c r="J2334" s="10" t="s">
        <v>2804</v>
      </c>
      <c r="K2334" s="10" t="s">
        <v>464</v>
      </c>
      <c r="L2334" s="10" t="s">
        <v>2805</v>
      </c>
      <c r="M2334" s="10"/>
      <c r="N2334" s="20"/>
      <c r="O2334" s="256"/>
    </row>
    <row r="2335" spans="1:15" ht="16.5" customHeight="1">
      <c r="A2335" s="276" t="s">
        <v>122</v>
      </c>
      <c r="B2335" s="277" t="s">
        <v>123</v>
      </c>
      <c r="C2335" s="278" t="s">
        <v>2802</v>
      </c>
      <c r="D2335" s="366" t="s">
        <v>2803</v>
      </c>
      <c r="E2335" s="368">
        <v>0</v>
      </c>
      <c r="F2335" s="202"/>
      <c r="G2335" s="20" t="s">
        <v>11</v>
      </c>
      <c r="H2335" s="234" t="s">
        <v>2806</v>
      </c>
      <c r="I2335" s="203" t="s">
        <v>2825</v>
      </c>
      <c r="J2335" s="10" t="s">
        <v>2826</v>
      </c>
      <c r="K2335" s="10" t="s">
        <v>2827</v>
      </c>
      <c r="L2335" s="10" t="s">
        <v>2828</v>
      </c>
      <c r="M2335" s="10" t="s">
        <v>2829</v>
      </c>
      <c r="N2335" s="20"/>
      <c r="O2335" s="256"/>
    </row>
    <row r="2336" spans="1:15" ht="16.5" customHeight="1">
      <c r="A2336" s="276" t="s">
        <v>125</v>
      </c>
      <c r="B2336" s="277" t="s">
        <v>126</v>
      </c>
      <c r="C2336" s="278" t="s">
        <v>2802</v>
      </c>
      <c r="D2336" s="366" t="s">
        <v>2803</v>
      </c>
      <c r="E2336" s="369">
        <v>1</v>
      </c>
      <c r="F2336" s="202"/>
      <c r="G2336" s="20" t="s">
        <v>25</v>
      </c>
      <c r="H2336" s="234" t="s">
        <v>2809</v>
      </c>
      <c r="I2336" s="203" t="s">
        <v>2830</v>
      </c>
      <c r="J2336" s="10" t="s">
        <v>2805</v>
      </c>
      <c r="K2336" s="10"/>
      <c r="L2336" s="10"/>
      <c r="M2336" s="10"/>
      <c r="N2336" s="20"/>
      <c r="O2336" s="256"/>
    </row>
    <row r="2337" spans="1:15" ht="16.5" customHeight="1">
      <c r="A2337" s="276" t="s">
        <v>127</v>
      </c>
      <c r="B2337" s="277" t="s">
        <v>128</v>
      </c>
      <c r="C2337" s="278" t="s">
        <v>2802</v>
      </c>
      <c r="D2337" s="366" t="s">
        <v>2803</v>
      </c>
      <c r="E2337" s="368">
        <v>0</v>
      </c>
      <c r="F2337" s="202"/>
      <c r="G2337" s="20" t="s">
        <v>11</v>
      </c>
      <c r="H2337" s="234" t="s">
        <v>2806</v>
      </c>
      <c r="I2337" s="203"/>
      <c r="J2337" s="10" t="s">
        <v>2804</v>
      </c>
      <c r="K2337" s="10" t="s">
        <v>464</v>
      </c>
      <c r="L2337" s="10" t="s">
        <v>2805</v>
      </c>
      <c r="M2337" s="10"/>
      <c r="N2337" s="20"/>
      <c r="O2337" s="256"/>
    </row>
    <row r="2338" spans="1:15" ht="16.5" customHeight="1">
      <c r="A2338" s="276" t="s">
        <v>129</v>
      </c>
      <c r="B2338" s="277" t="s">
        <v>130</v>
      </c>
      <c r="C2338" s="278" t="s">
        <v>2802</v>
      </c>
      <c r="D2338" s="366" t="s">
        <v>2803</v>
      </c>
      <c r="E2338" s="368">
        <v>0</v>
      </c>
      <c r="F2338" s="202"/>
      <c r="G2338" s="20" t="s">
        <v>11</v>
      </c>
      <c r="H2338" s="234" t="s">
        <v>2806</v>
      </c>
      <c r="I2338" s="203"/>
      <c r="J2338" s="10" t="s">
        <v>2804</v>
      </c>
      <c r="K2338" s="10" t="s">
        <v>464</v>
      </c>
      <c r="L2338" s="10" t="s">
        <v>2805</v>
      </c>
      <c r="M2338" s="10"/>
      <c r="N2338" s="20"/>
      <c r="O2338" s="256"/>
    </row>
    <row r="2339" spans="1:15" ht="16.5" customHeight="1">
      <c r="A2339" s="276" t="s">
        <v>132</v>
      </c>
      <c r="B2339" s="277" t="s">
        <v>133</v>
      </c>
      <c r="C2339" s="278" t="s">
        <v>2802</v>
      </c>
      <c r="D2339" s="366" t="s">
        <v>2803</v>
      </c>
      <c r="E2339" s="368">
        <v>0</v>
      </c>
      <c r="F2339" s="202"/>
      <c r="G2339" s="20" t="s">
        <v>11</v>
      </c>
      <c r="H2339" s="234" t="s">
        <v>2806</v>
      </c>
      <c r="I2339" s="20"/>
      <c r="J2339" s="10" t="s">
        <v>2804</v>
      </c>
      <c r="K2339" s="10" t="s">
        <v>464</v>
      </c>
      <c r="L2339" s="10" t="s">
        <v>2805</v>
      </c>
      <c r="M2339" s="10"/>
      <c r="N2339" s="20"/>
      <c r="O2339" s="256"/>
    </row>
    <row r="2340" spans="1:15" ht="16.5" customHeight="1">
      <c r="A2340" s="276" t="s">
        <v>134</v>
      </c>
      <c r="B2340" s="277" t="s">
        <v>135</v>
      </c>
      <c r="C2340" s="278" t="s">
        <v>2802</v>
      </c>
      <c r="D2340" s="366" t="s">
        <v>2803</v>
      </c>
      <c r="E2340" s="368">
        <v>0</v>
      </c>
      <c r="F2340" s="202"/>
      <c r="G2340" s="20" t="s">
        <v>11</v>
      </c>
      <c r="H2340" s="234" t="s">
        <v>2806</v>
      </c>
      <c r="I2340" s="203"/>
      <c r="J2340" s="10" t="s">
        <v>2804</v>
      </c>
      <c r="K2340" s="10" t="s">
        <v>464</v>
      </c>
      <c r="L2340" s="10" t="s">
        <v>2805</v>
      </c>
      <c r="M2340" s="10"/>
      <c r="N2340" s="20"/>
      <c r="O2340" s="256"/>
    </row>
    <row r="2341" spans="1:15" ht="16.5" customHeight="1">
      <c r="A2341" s="276" t="s">
        <v>139</v>
      </c>
      <c r="B2341" s="277" t="s">
        <v>140</v>
      </c>
      <c r="C2341" s="278" t="s">
        <v>2802</v>
      </c>
      <c r="D2341" s="366" t="s">
        <v>2803</v>
      </c>
      <c r="E2341" s="368">
        <v>0</v>
      </c>
      <c r="F2341" s="202"/>
      <c r="G2341" s="20" t="s">
        <v>11</v>
      </c>
      <c r="H2341" s="234" t="s">
        <v>2806</v>
      </c>
      <c r="I2341" s="203"/>
      <c r="J2341" s="10" t="s">
        <v>2804</v>
      </c>
      <c r="K2341" s="10" t="s">
        <v>464</v>
      </c>
      <c r="L2341" s="10" t="s">
        <v>2805</v>
      </c>
      <c r="M2341" s="10"/>
      <c r="N2341" s="20"/>
      <c r="O2341" s="256"/>
    </row>
    <row r="2342" spans="1:15" ht="16.5" customHeight="1">
      <c r="A2342" s="12" t="s">
        <v>141</v>
      </c>
      <c r="B2342" s="13" t="s">
        <v>142</v>
      </c>
      <c r="C2342" s="254" t="s">
        <v>2802</v>
      </c>
      <c r="D2342" s="366" t="s">
        <v>2803</v>
      </c>
      <c r="E2342" s="368">
        <v>1</v>
      </c>
      <c r="F2342" s="264"/>
      <c r="G2342" s="20" t="s">
        <v>25</v>
      </c>
      <c r="H2342" s="262" t="s">
        <v>2809</v>
      </c>
      <c r="I2342" s="203" t="s">
        <v>2831</v>
      </c>
      <c r="J2342" s="10" t="s">
        <v>2832</v>
      </c>
      <c r="K2342" s="10" t="s">
        <v>2833</v>
      </c>
      <c r="L2342" s="10" t="s">
        <v>2805</v>
      </c>
      <c r="M2342" s="10" t="s">
        <v>2834</v>
      </c>
      <c r="N2342" s="10" t="s">
        <v>2835</v>
      </c>
      <c r="O2342" s="10" t="s">
        <v>2836</v>
      </c>
    </row>
    <row r="2343" spans="1:15" ht="16.5" customHeight="1">
      <c r="A2343" s="276" t="s">
        <v>144</v>
      </c>
      <c r="B2343" s="277" t="s">
        <v>145</v>
      </c>
      <c r="C2343" s="278" t="s">
        <v>2802</v>
      </c>
      <c r="D2343" s="366" t="s">
        <v>2803</v>
      </c>
      <c r="E2343" s="368">
        <v>0</v>
      </c>
      <c r="F2343" s="202"/>
      <c r="G2343" s="20" t="s">
        <v>11</v>
      </c>
      <c r="H2343" s="234" t="s">
        <v>2806</v>
      </c>
      <c r="I2343" s="203"/>
      <c r="J2343" s="10" t="s">
        <v>2804</v>
      </c>
      <c r="K2343" s="10" t="s">
        <v>464</v>
      </c>
      <c r="L2343" s="10" t="s">
        <v>2805</v>
      </c>
      <c r="M2343" s="10"/>
      <c r="N2343" s="20"/>
      <c r="O2343" s="256"/>
    </row>
    <row r="2344" spans="1:15" ht="16.5" customHeight="1">
      <c r="A2344" s="276" t="s">
        <v>147</v>
      </c>
      <c r="B2344" s="277" t="s">
        <v>148</v>
      </c>
      <c r="C2344" s="278" t="s">
        <v>2802</v>
      </c>
      <c r="D2344" s="366" t="s">
        <v>2803</v>
      </c>
      <c r="E2344" s="368">
        <v>0</v>
      </c>
      <c r="F2344" s="202"/>
      <c r="G2344" s="20" t="s">
        <v>11</v>
      </c>
      <c r="H2344" s="234" t="s">
        <v>2806</v>
      </c>
      <c r="I2344" s="203"/>
      <c r="J2344" s="10" t="s">
        <v>2804</v>
      </c>
      <c r="K2344" s="10" t="s">
        <v>464</v>
      </c>
      <c r="L2344" s="10" t="s">
        <v>2805</v>
      </c>
      <c r="M2344" s="10"/>
      <c r="N2344" s="20"/>
      <c r="O2344" s="256"/>
    </row>
    <row r="2345" spans="1:15" ht="16.5" customHeight="1">
      <c r="A2345" s="276" t="s">
        <v>151</v>
      </c>
      <c r="B2345" s="277" t="s">
        <v>152</v>
      </c>
      <c r="C2345" s="278" t="s">
        <v>2802</v>
      </c>
      <c r="D2345" s="366" t="s">
        <v>2803</v>
      </c>
      <c r="E2345" s="368">
        <v>0</v>
      </c>
      <c r="F2345" s="202"/>
      <c r="G2345" s="20" t="s">
        <v>11</v>
      </c>
      <c r="H2345" s="234" t="s">
        <v>2806</v>
      </c>
      <c r="I2345" s="203"/>
      <c r="J2345" s="10" t="s">
        <v>2804</v>
      </c>
      <c r="K2345" s="10" t="s">
        <v>464</v>
      </c>
      <c r="L2345" s="10" t="s">
        <v>2805</v>
      </c>
      <c r="M2345" s="10"/>
      <c r="N2345" s="20"/>
      <c r="O2345" s="256"/>
    </row>
    <row r="2346" spans="1:15" ht="16.5" customHeight="1">
      <c r="A2346" s="276" t="s">
        <v>153</v>
      </c>
      <c r="B2346" s="277" t="s">
        <v>154</v>
      </c>
      <c r="C2346" s="278" t="s">
        <v>2802</v>
      </c>
      <c r="D2346" s="366" t="s">
        <v>2803</v>
      </c>
      <c r="E2346" s="368">
        <v>0</v>
      </c>
      <c r="F2346" s="202"/>
      <c r="G2346" s="20" t="s">
        <v>11</v>
      </c>
      <c r="H2346" s="234" t="s">
        <v>2806</v>
      </c>
      <c r="I2346" s="203"/>
      <c r="J2346" s="10" t="s">
        <v>2804</v>
      </c>
      <c r="K2346" s="10" t="s">
        <v>464</v>
      </c>
      <c r="L2346" s="10" t="s">
        <v>2805</v>
      </c>
      <c r="M2346" s="10"/>
      <c r="N2346" s="20"/>
      <c r="O2346" s="256"/>
    </row>
    <row r="2347" spans="1:15" ht="16.5" customHeight="1">
      <c r="A2347" s="280" t="s">
        <v>156</v>
      </c>
      <c r="B2347" s="370" t="s">
        <v>157</v>
      </c>
      <c r="C2347" s="371" t="s">
        <v>2802</v>
      </c>
      <c r="D2347" s="372" t="s">
        <v>2803</v>
      </c>
      <c r="E2347" s="373">
        <v>0</v>
      </c>
      <c r="F2347" s="202"/>
      <c r="G2347" s="111" t="s">
        <v>11</v>
      </c>
      <c r="H2347" s="234" t="s">
        <v>2806</v>
      </c>
      <c r="I2347" s="111"/>
      <c r="J2347" s="10" t="s">
        <v>2804</v>
      </c>
      <c r="K2347" s="10" t="s">
        <v>464</v>
      </c>
      <c r="L2347" s="10" t="s">
        <v>2805</v>
      </c>
      <c r="M2347" s="10"/>
      <c r="N2347" s="20"/>
      <c r="O2347" s="259"/>
    </row>
    <row r="2348" spans="1:15" ht="16.5" customHeight="1">
      <c r="A2348" s="275" t="s">
        <v>2</v>
      </c>
      <c r="B2348" s="365" t="s">
        <v>3</v>
      </c>
      <c r="C2348" s="278" t="s">
        <v>2802</v>
      </c>
      <c r="D2348" s="366" t="s">
        <v>2837</v>
      </c>
      <c r="E2348" s="367">
        <v>0</v>
      </c>
      <c r="F2348" s="221"/>
      <c r="G2348" s="8" t="s">
        <v>11</v>
      </c>
      <c r="H2348" s="232" t="s">
        <v>2840</v>
      </c>
      <c r="I2348" s="222"/>
      <c r="J2348" s="374" t="s">
        <v>2838</v>
      </c>
      <c r="K2348" s="9" t="s">
        <v>2804</v>
      </c>
      <c r="L2348" s="374" t="s">
        <v>2839</v>
      </c>
      <c r="M2348" s="9"/>
      <c r="N2348" s="8"/>
      <c r="O2348" s="8"/>
    </row>
    <row r="2349" spans="1:15" ht="16.5" customHeight="1">
      <c r="A2349" s="276" t="s">
        <v>12</v>
      </c>
      <c r="B2349" s="277" t="s">
        <v>13</v>
      </c>
      <c r="C2349" s="278" t="s">
        <v>2802</v>
      </c>
      <c r="D2349" s="225" t="s">
        <v>2837</v>
      </c>
      <c r="E2349" s="375">
        <v>0</v>
      </c>
      <c r="F2349" s="202"/>
      <c r="G2349" s="20" t="s">
        <v>11</v>
      </c>
      <c r="H2349" s="234" t="s">
        <v>2840</v>
      </c>
      <c r="I2349" s="203"/>
      <c r="J2349" s="376" t="s">
        <v>2838</v>
      </c>
      <c r="K2349" s="10" t="s">
        <v>2804</v>
      </c>
      <c r="L2349" s="376" t="s">
        <v>2839</v>
      </c>
      <c r="M2349" s="10"/>
      <c r="N2349" s="20"/>
      <c r="O2349" s="20"/>
    </row>
    <row r="2350" spans="1:15" ht="16.5" customHeight="1">
      <c r="A2350" s="276" t="s">
        <v>14</v>
      </c>
      <c r="B2350" s="277" t="s">
        <v>15</v>
      </c>
      <c r="C2350" s="278" t="s">
        <v>2802</v>
      </c>
      <c r="D2350" s="225" t="s">
        <v>2837</v>
      </c>
      <c r="E2350" s="375">
        <v>0</v>
      </c>
      <c r="F2350" s="202" t="s">
        <v>815</v>
      </c>
      <c r="G2350" s="20" t="s">
        <v>11</v>
      </c>
      <c r="H2350" s="234" t="s">
        <v>2842</v>
      </c>
      <c r="I2350" s="203" t="s">
        <v>2841</v>
      </c>
      <c r="J2350" s="76" t="s">
        <v>2839</v>
      </c>
      <c r="K2350" s="376" t="s">
        <v>2838</v>
      </c>
      <c r="L2350" s="10" t="s">
        <v>2804</v>
      </c>
      <c r="M2350" s="10"/>
      <c r="N2350" s="20"/>
      <c r="O2350" s="20"/>
    </row>
    <row r="2351" spans="1:15" ht="16.5" customHeight="1">
      <c r="A2351" s="276" t="s">
        <v>16</v>
      </c>
      <c r="B2351" s="277" t="s">
        <v>17</v>
      </c>
      <c r="C2351" s="278" t="s">
        <v>2802</v>
      </c>
      <c r="D2351" s="225" t="s">
        <v>2837</v>
      </c>
      <c r="E2351" s="375">
        <v>0</v>
      </c>
      <c r="F2351" s="202" t="s">
        <v>815</v>
      </c>
      <c r="G2351" s="20" t="s">
        <v>11</v>
      </c>
      <c r="H2351" s="234" t="s">
        <v>2842</v>
      </c>
      <c r="I2351" s="203" t="s">
        <v>2843</v>
      </c>
      <c r="J2351" s="76" t="s">
        <v>2839</v>
      </c>
      <c r="K2351" s="376" t="s">
        <v>2838</v>
      </c>
      <c r="L2351" s="10" t="s">
        <v>2804</v>
      </c>
      <c r="M2351" s="10"/>
      <c r="N2351" s="20"/>
      <c r="O2351" s="20"/>
    </row>
    <row r="2352" spans="1:15" ht="16.5" customHeight="1">
      <c r="A2352" s="12" t="s">
        <v>18</v>
      </c>
      <c r="B2352" s="13" t="s">
        <v>19</v>
      </c>
      <c r="C2352" s="254" t="s">
        <v>2802</v>
      </c>
      <c r="D2352" s="20" t="s">
        <v>2837</v>
      </c>
      <c r="E2352" s="375">
        <v>1</v>
      </c>
      <c r="F2352" s="264"/>
      <c r="G2352" s="20" t="s">
        <v>25</v>
      </c>
      <c r="H2352" s="262" t="s">
        <v>2849</v>
      </c>
      <c r="I2352" s="203" t="s">
        <v>2844</v>
      </c>
      <c r="J2352" s="10" t="s">
        <v>2845</v>
      </c>
      <c r="K2352" s="10" t="s">
        <v>2846</v>
      </c>
      <c r="L2352" s="10" t="s">
        <v>2847</v>
      </c>
      <c r="M2352" s="10" t="s">
        <v>2848</v>
      </c>
      <c r="N2352" s="20"/>
      <c r="O2352" s="20"/>
    </row>
    <row r="2353" spans="1:15" ht="16.5" customHeight="1">
      <c r="A2353" s="12" t="s">
        <v>20</v>
      </c>
      <c r="B2353" s="13" t="s">
        <v>21</v>
      </c>
      <c r="C2353" s="254" t="s">
        <v>2802</v>
      </c>
      <c r="D2353" s="20" t="s">
        <v>2837</v>
      </c>
      <c r="E2353" s="368">
        <v>1</v>
      </c>
      <c r="F2353" s="264"/>
      <c r="G2353" s="20" t="s">
        <v>25</v>
      </c>
      <c r="H2353" s="262" t="s">
        <v>2849</v>
      </c>
      <c r="I2353" s="203" t="s">
        <v>2850</v>
      </c>
      <c r="J2353" s="10" t="s">
        <v>2845</v>
      </c>
      <c r="K2353" s="10" t="s">
        <v>2851</v>
      </c>
      <c r="L2353" s="10" t="s">
        <v>2852</v>
      </c>
      <c r="M2353" s="10" t="s">
        <v>2853</v>
      </c>
      <c r="N2353" s="10" t="s">
        <v>2854</v>
      </c>
      <c r="O2353" s="10" t="s">
        <v>2855</v>
      </c>
    </row>
    <row r="2354" spans="1:15" ht="16.5" customHeight="1">
      <c r="A2354" s="276" t="s">
        <v>26</v>
      </c>
      <c r="B2354" s="277" t="s">
        <v>27</v>
      </c>
      <c r="C2354" s="278" t="s">
        <v>2802</v>
      </c>
      <c r="D2354" s="225" t="s">
        <v>2837</v>
      </c>
      <c r="E2354" s="368">
        <v>0</v>
      </c>
      <c r="F2354" s="202"/>
      <c r="G2354" s="20" t="s">
        <v>11</v>
      </c>
      <c r="H2354" s="234" t="s">
        <v>2840</v>
      </c>
      <c r="I2354" s="203"/>
      <c r="J2354" s="376" t="s">
        <v>2838</v>
      </c>
      <c r="K2354" s="10" t="s">
        <v>2804</v>
      </c>
      <c r="L2354" s="376" t="s">
        <v>2856</v>
      </c>
      <c r="M2354" s="10" t="s">
        <v>2839</v>
      </c>
      <c r="N2354" s="20"/>
      <c r="O2354" s="20"/>
    </row>
    <row r="2355" spans="1:15" ht="16.5" customHeight="1">
      <c r="A2355" s="12" t="s">
        <v>29</v>
      </c>
      <c r="B2355" s="13" t="s">
        <v>30</v>
      </c>
      <c r="C2355" s="254" t="s">
        <v>2802</v>
      </c>
      <c r="D2355" s="20" t="s">
        <v>2837</v>
      </c>
      <c r="E2355" s="368">
        <v>1</v>
      </c>
      <c r="F2355" s="264"/>
      <c r="G2355" s="20" t="s">
        <v>25</v>
      </c>
      <c r="H2355" s="262" t="s">
        <v>2849</v>
      </c>
      <c r="I2355" s="203" t="s">
        <v>2857</v>
      </c>
      <c r="J2355" s="10" t="s">
        <v>2858</v>
      </c>
      <c r="K2355" s="10" t="s">
        <v>2859</v>
      </c>
      <c r="L2355" s="376"/>
      <c r="M2355" s="10"/>
      <c r="N2355" s="20"/>
      <c r="O2355" s="20"/>
    </row>
    <row r="2356" spans="1:15" ht="16.5" customHeight="1">
      <c r="A2356" s="276" t="s">
        <v>32</v>
      </c>
      <c r="B2356" s="277" t="s">
        <v>33</v>
      </c>
      <c r="C2356" s="278" t="s">
        <v>2802</v>
      </c>
      <c r="D2356" s="225" t="s">
        <v>2837</v>
      </c>
      <c r="E2356" s="368">
        <v>0</v>
      </c>
      <c r="F2356" s="202"/>
      <c r="G2356" s="20" t="s">
        <v>11</v>
      </c>
      <c r="H2356" s="234" t="s">
        <v>2840</v>
      </c>
      <c r="I2356" s="203"/>
      <c r="J2356" s="376" t="s">
        <v>2838</v>
      </c>
      <c r="K2356" s="10" t="s">
        <v>2804</v>
      </c>
      <c r="L2356" s="376" t="s">
        <v>2839</v>
      </c>
      <c r="M2356" s="10"/>
      <c r="N2356" s="20"/>
      <c r="O2356" s="20"/>
    </row>
    <row r="2357" spans="1:15" ht="16.5" customHeight="1">
      <c r="A2357" s="276" t="s">
        <v>34</v>
      </c>
      <c r="B2357" s="277" t="s">
        <v>35</v>
      </c>
      <c r="C2357" s="278" t="s">
        <v>2802</v>
      </c>
      <c r="D2357" s="225" t="s">
        <v>2837</v>
      </c>
      <c r="E2357" s="368">
        <v>0</v>
      </c>
      <c r="F2357" s="202"/>
      <c r="G2357" s="20" t="s">
        <v>11</v>
      </c>
      <c r="H2357" s="234" t="s">
        <v>2840</v>
      </c>
      <c r="I2357" s="203"/>
      <c r="J2357" s="376" t="s">
        <v>2838</v>
      </c>
      <c r="K2357" s="10" t="s">
        <v>2804</v>
      </c>
      <c r="L2357" s="376" t="s">
        <v>2839</v>
      </c>
      <c r="M2357" s="10"/>
      <c r="N2357" s="20"/>
      <c r="O2357" s="20"/>
    </row>
    <row r="2358" spans="1:15" ht="16.5" customHeight="1">
      <c r="A2358" s="276" t="s">
        <v>37</v>
      </c>
      <c r="B2358" s="277" t="s">
        <v>38</v>
      </c>
      <c r="C2358" s="278" t="s">
        <v>2802</v>
      </c>
      <c r="D2358" s="225" t="s">
        <v>2837</v>
      </c>
      <c r="E2358" s="368">
        <v>0</v>
      </c>
      <c r="F2358" s="202"/>
      <c r="G2358" s="20" t="s">
        <v>11</v>
      </c>
      <c r="H2358" s="234" t="s">
        <v>2840</v>
      </c>
      <c r="I2358" s="203"/>
      <c r="J2358" s="376" t="s">
        <v>2838</v>
      </c>
      <c r="K2358" s="10" t="s">
        <v>2804</v>
      </c>
      <c r="L2358" s="376" t="s">
        <v>2839</v>
      </c>
      <c r="M2358" s="10"/>
      <c r="N2358" s="20"/>
      <c r="O2358" s="20"/>
    </row>
    <row r="2359" spans="1:15" ht="16.5" customHeight="1">
      <c r="A2359" s="276" t="s">
        <v>42</v>
      </c>
      <c r="B2359" s="277" t="s">
        <v>43</v>
      </c>
      <c r="C2359" s="278" t="s">
        <v>2802</v>
      </c>
      <c r="D2359" s="225" t="s">
        <v>2837</v>
      </c>
      <c r="E2359" s="368">
        <v>0</v>
      </c>
      <c r="F2359" s="202"/>
      <c r="G2359" s="20" t="s">
        <v>11</v>
      </c>
      <c r="H2359" s="234" t="s">
        <v>2840</v>
      </c>
      <c r="I2359" s="203"/>
      <c r="J2359" s="376" t="s">
        <v>2838</v>
      </c>
      <c r="K2359" s="10" t="s">
        <v>2804</v>
      </c>
      <c r="L2359" s="376" t="s">
        <v>2839</v>
      </c>
      <c r="M2359" s="10"/>
      <c r="N2359" s="20"/>
      <c r="O2359" s="20"/>
    </row>
    <row r="2360" spans="1:15" ht="16.5" customHeight="1">
      <c r="A2360" s="276" t="s">
        <v>45</v>
      </c>
      <c r="B2360" s="277" t="s">
        <v>46</v>
      </c>
      <c r="C2360" s="278" t="s">
        <v>2802</v>
      </c>
      <c r="D2360" s="225" t="s">
        <v>2837</v>
      </c>
      <c r="E2360" s="368">
        <v>0</v>
      </c>
      <c r="F2360" s="202"/>
      <c r="G2360" s="20" t="s">
        <v>11</v>
      </c>
      <c r="H2360" s="234" t="s">
        <v>2840</v>
      </c>
      <c r="I2360" s="203"/>
      <c r="J2360" s="376" t="s">
        <v>2838</v>
      </c>
      <c r="K2360" s="10" t="s">
        <v>2804</v>
      </c>
      <c r="L2360" s="376" t="s">
        <v>2839</v>
      </c>
      <c r="M2360" s="10"/>
      <c r="N2360" s="20"/>
      <c r="O2360" s="20"/>
    </row>
    <row r="2361" spans="1:15" ht="16.5" customHeight="1">
      <c r="A2361" s="12" t="s">
        <v>47</v>
      </c>
      <c r="B2361" s="13" t="s">
        <v>48</v>
      </c>
      <c r="C2361" s="254" t="s">
        <v>2802</v>
      </c>
      <c r="D2361" s="20" t="s">
        <v>2837</v>
      </c>
      <c r="E2361" s="368">
        <v>0</v>
      </c>
      <c r="F2361" s="264"/>
      <c r="G2361" s="20" t="s">
        <v>11</v>
      </c>
      <c r="H2361" s="262" t="s">
        <v>2840</v>
      </c>
      <c r="I2361" s="203"/>
      <c r="J2361" s="10" t="s">
        <v>464</v>
      </c>
      <c r="K2361" s="376"/>
      <c r="L2361" s="376"/>
      <c r="M2361" s="10"/>
      <c r="N2361" s="20"/>
      <c r="O2361" s="20"/>
    </row>
    <row r="2362" spans="1:15" ht="16.5" customHeight="1">
      <c r="A2362" s="12" t="s">
        <v>50</v>
      </c>
      <c r="B2362" s="13" t="s">
        <v>51</v>
      </c>
      <c r="C2362" s="254" t="s">
        <v>2802</v>
      </c>
      <c r="D2362" s="20" t="s">
        <v>2837</v>
      </c>
      <c r="E2362" s="375">
        <v>0</v>
      </c>
      <c r="F2362" s="264"/>
      <c r="G2362" s="20" t="s">
        <v>11</v>
      </c>
      <c r="H2362" s="262" t="s">
        <v>2840</v>
      </c>
      <c r="I2362" s="20" t="s">
        <v>2860</v>
      </c>
      <c r="J2362" s="10" t="s">
        <v>2854</v>
      </c>
      <c r="K2362" s="10" t="s">
        <v>2861</v>
      </c>
      <c r="L2362" s="10" t="s">
        <v>464</v>
      </c>
      <c r="M2362" s="10" t="s">
        <v>2862</v>
      </c>
      <c r="N2362" s="10" t="s">
        <v>2863</v>
      </c>
      <c r="O2362" s="10" t="s">
        <v>2864</v>
      </c>
    </row>
    <row r="2363" spans="1:15" ht="16.5" customHeight="1">
      <c r="A2363" s="276" t="s">
        <v>53</v>
      </c>
      <c r="B2363" s="277" t="s">
        <v>54</v>
      </c>
      <c r="C2363" s="278" t="s">
        <v>2802</v>
      </c>
      <c r="D2363" s="225" t="s">
        <v>2837</v>
      </c>
      <c r="E2363" s="368">
        <v>0</v>
      </c>
      <c r="F2363" s="202"/>
      <c r="G2363" s="20" t="s">
        <v>11</v>
      </c>
      <c r="H2363" s="234" t="s">
        <v>2840</v>
      </c>
      <c r="I2363" s="203"/>
      <c r="J2363" s="376" t="s">
        <v>2838</v>
      </c>
      <c r="K2363" s="10" t="s">
        <v>2804</v>
      </c>
      <c r="L2363" s="376" t="s">
        <v>2839</v>
      </c>
      <c r="M2363" s="10"/>
      <c r="N2363" s="20"/>
      <c r="O2363" s="20"/>
    </row>
    <row r="2364" spans="1:15" ht="16.5" customHeight="1">
      <c r="A2364" s="276" t="s">
        <v>55</v>
      </c>
      <c r="B2364" s="277" t="s">
        <v>56</v>
      </c>
      <c r="C2364" s="278" t="s">
        <v>2802</v>
      </c>
      <c r="D2364" s="225" t="s">
        <v>2837</v>
      </c>
      <c r="E2364" s="368">
        <v>0</v>
      </c>
      <c r="F2364" s="202"/>
      <c r="G2364" s="20" t="s">
        <v>11</v>
      </c>
      <c r="H2364" s="234" t="s">
        <v>2840</v>
      </c>
      <c r="I2364" s="203"/>
      <c r="J2364" s="376" t="s">
        <v>2838</v>
      </c>
      <c r="K2364" s="10" t="s">
        <v>2804</v>
      </c>
      <c r="L2364" s="376" t="s">
        <v>2839</v>
      </c>
      <c r="M2364" s="10"/>
      <c r="N2364" s="20"/>
      <c r="O2364" s="20"/>
    </row>
    <row r="2365" spans="1:15" ht="16.5" customHeight="1">
      <c r="A2365" s="276" t="s">
        <v>57</v>
      </c>
      <c r="B2365" s="277" t="s">
        <v>58</v>
      </c>
      <c r="C2365" s="278" t="s">
        <v>2802</v>
      </c>
      <c r="D2365" s="225" t="s">
        <v>2837</v>
      </c>
      <c r="E2365" s="368">
        <v>0</v>
      </c>
      <c r="F2365" s="202"/>
      <c r="G2365" s="20" t="s">
        <v>11</v>
      </c>
      <c r="H2365" s="234" t="s">
        <v>2840</v>
      </c>
      <c r="I2365" s="203"/>
      <c r="J2365" s="376" t="s">
        <v>2838</v>
      </c>
      <c r="K2365" s="10" t="s">
        <v>2804</v>
      </c>
      <c r="L2365" s="376" t="s">
        <v>2839</v>
      </c>
      <c r="M2365" s="10"/>
      <c r="N2365" s="20"/>
      <c r="O2365" s="20"/>
    </row>
    <row r="2366" spans="1:15" ht="16.5" customHeight="1">
      <c r="A2366" s="276" t="s">
        <v>61</v>
      </c>
      <c r="B2366" s="277" t="s">
        <v>62</v>
      </c>
      <c r="C2366" s="278" t="s">
        <v>2802</v>
      </c>
      <c r="D2366" s="225" t="s">
        <v>2837</v>
      </c>
      <c r="E2366" s="368">
        <v>0</v>
      </c>
      <c r="F2366" s="202"/>
      <c r="G2366" s="20" t="s">
        <v>11</v>
      </c>
      <c r="H2366" s="234" t="s">
        <v>2840</v>
      </c>
      <c r="I2366" s="203"/>
      <c r="J2366" s="376" t="s">
        <v>2838</v>
      </c>
      <c r="K2366" s="10" t="s">
        <v>2804</v>
      </c>
      <c r="L2366" s="376" t="s">
        <v>2839</v>
      </c>
      <c r="M2366" s="10"/>
      <c r="N2366" s="20"/>
      <c r="O2366" s="20"/>
    </row>
    <row r="2367" spans="1:15" ht="16.5" customHeight="1">
      <c r="A2367" s="12" t="s">
        <v>63</v>
      </c>
      <c r="B2367" s="13" t="s">
        <v>64</v>
      </c>
      <c r="C2367" s="254" t="s">
        <v>2802</v>
      </c>
      <c r="D2367" s="20" t="s">
        <v>2837</v>
      </c>
      <c r="E2367" s="368">
        <v>0</v>
      </c>
      <c r="F2367" s="264"/>
      <c r="G2367" s="20" t="s">
        <v>11</v>
      </c>
      <c r="H2367" s="262" t="s">
        <v>2840</v>
      </c>
      <c r="I2367" s="20"/>
      <c r="J2367" s="10" t="s">
        <v>2865</v>
      </c>
      <c r="K2367" s="10" t="s">
        <v>2866</v>
      </c>
      <c r="L2367" s="376" t="s">
        <v>2839</v>
      </c>
      <c r="M2367" s="10"/>
      <c r="N2367" s="20"/>
      <c r="O2367" s="20"/>
    </row>
    <row r="2368" spans="1:15" ht="16.5" customHeight="1">
      <c r="A2368" s="12" t="s">
        <v>67</v>
      </c>
      <c r="B2368" s="13" t="s">
        <v>68</v>
      </c>
      <c r="C2368" s="254" t="s">
        <v>2802</v>
      </c>
      <c r="D2368" s="20" t="s">
        <v>2837</v>
      </c>
      <c r="E2368" s="368">
        <v>0</v>
      </c>
      <c r="F2368" s="264"/>
      <c r="G2368" s="20" t="s">
        <v>11</v>
      </c>
      <c r="H2368" s="262" t="s">
        <v>2840</v>
      </c>
      <c r="I2368" s="203"/>
      <c r="J2368" s="10" t="s">
        <v>2865</v>
      </c>
      <c r="K2368" s="10" t="s">
        <v>2866</v>
      </c>
      <c r="L2368" s="376" t="s">
        <v>2839</v>
      </c>
      <c r="M2368" s="10"/>
      <c r="N2368" s="20"/>
      <c r="O2368" s="20"/>
    </row>
    <row r="2369" spans="1:15" ht="16.5" customHeight="1">
      <c r="A2369" s="12" t="s">
        <v>71</v>
      </c>
      <c r="B2369" s="13" t="s">
        <v>72</v>
      </c>
      <c r="C2369" s="254" t="s">
        <v>2802</v>
      </c>
      <c r="D2369" s="20" t="s">
        <v>2837</v>
      </c>
      <c r="E2369" s="375">
        <v>0</v>
      </c>
      <c r="F2369" s="264"/>
      <c r="G2369" s="20" t="s">
        <v>11</v>
      </c>
      <c r="H2369" s="262" t="s">
        <v>2840</v>
      </c>
      <c r="I2369" s="20" t="s">
        <v>2867</v>
      </c>
      <c r="J2369" s="10" t="s">
        <v>2854</v>
      </c>
      <c r="K2369" s="10" t="s">
        <v>464</v>
      </c>
      <c r="L2369" s="10" t="s">
        <v>2862</v>
      </c>
      <c r="M2369" s="10"/>
      <c r="N2369" s="20"/>
      <c r="O2369" s="20"/>
    </row>
    <row r="2370" spans="1:15" ht="16.5" customHeight="1">
      <c r="A2370" s="12" t="s">
        <v>74</v>
      </c>
      <c r="B2370" s="13" t="s">
        <v>75</v>
      </c>
      <c r="C2370" s="254" t="s">
        <v>2802</v>
      </c>
      <c r="D2370" s="20" t="s">
        <v>2837</v>
      </c>
      <c r="E2370" s="368">
        <v>0</v>
      </c>
      <c r="F2370" s="264"/>
      <c r="G2370" s="20" t="s">
        <v>11</v>
      </c>
      <c r="H2370" s="262" t="s">
        <v>2840</v>
      </c>
      <c r="I2370" s="203"/>
      <c r="J2370" s="10" t="s">
        <v>2865</v>
      </c>
      <c r="K2370" s="10" t="s">
        <v>2866</v>
      </c>
      <c r="L2370" s="376" t="s">
        <v>2839</v>
      </c>
      <c r="M2370" s="10"/>
      <c r="N2370" s="20"/>
      <c r="O2370" s="20"/>
    </row>
    <row r="2371" spans="1:15" ht="16.5" customHeight="1">
      <c r="A2371" s="12" t="s">
        <v>76</v>
      </c>
      <c r="B2371" s="13" t="s">
        <v>77</v>
      </c>
      <c r="C2371" s="254" t="s">
        <v>2802</v>
      </c>
      <c r="D2371" s="20" t="s">
        <v>2837</v>
      </c>
      <c r="E2371" s="375">
        <v>0</v>
      </c>
      <c r="F2371" s="264"/>
      <c r="G2371" s="20" t="s">
        <v>11</v>
      </c>
      <c r="H2371" s="262" t="s">
        <v>2840</v>
      </c>
      <c r="I2371" s="20" t="s">
        <v>2868</v>
      </c>
      <c r="J2371" s="10" t="s">
        <v>2854</v>
      </c>
      <c r="K2371" s="10" t="s">
        <v>464</v>
      </c>
      <c r="L2371" s="376"/>
      <c r="M2371" s="10"/>
      <c r="N2371" s="20"/>
      <c r="O2371" s="20"/>
    </row>
    <row r="2372" spans="1:15" ht="16.5" customHeight="1">
      <c r="A2372" s="12" t="s">
        <v>80</v>
      </c>
      <c r="B2372" s="13" t="s">
        <v>81</v>
      </c>
      <c r="C2372" s="254" t="s">
        <v>2802</v>
      </c>
      <c r="D2372" s="20" t="s">
        <v>2837</v>
      </c>
      <c r="E2372" s="375">
        <v>0</v>
      </c>
      <c r="F2372" s="264"/>
      <c r="G2372" s="20" t="s">
        <v>11</v>
      </c>
      <c r="H2372" s="262" t="s">
        <v>2840</v>
      </c>
      <c r="I2372" s="203" t="s">
        <v>2869</v>
      </c>
      <c r="J2372" s="10" t="s">
        <v>2862</v>
      </c>
      <c r="K2372" s="10" t="s">
        <v>2870</v>
      </c>
      <c r="L2372" s="10" t="s">
        <v>464</v>
      </c>
      <c r="M2372" s="10"/>
      <c r="N2372" s="20"/>
      <c r="O2372" s="20"/>
    </row>
    <row r="2373" spans="1:15" ht="16.5" customHeight="1">
      <c r="A2373" s="276" t="s">
        <v>83</v>
      </c>
      <c r="B2373" s="277" t="s">
        <v>84</v>
      </c>
      <c r="C2373" s="278" t="s">
        <v>2802</v>
      </c>
      <c r="D2373" s="225" t="s">
        <v>2837</v>
      </c>
      <c r="E2373" s="368">
        <v>0</v>
      </c>
      <c r="F2373" s="202"/>
      <c r="G2373" s="20" t="s">
        <v>11</v>
      </c>
      <c r="H2373" s="234" t="s">
        <v>2840</v>
      </c>
      <c r="I2373" s="203"/>
      <c r="J2373" s="376" t="s">
        <v>2838</v>
      </c>
      <c r="K2373" s="10" t="s">
        <v>2804</v>
      </c>
      <c r="L2373" s="376" t="s">
        <v>2839</v>
      </c>
      <c r="M2373" s="10"/>
      <c r="N2373" s="20"/>
      <c r="O2373" s="20"/>
    </row>
    <row r="2374" spans="1:15" ht="16.5" customHeight="1">
      <c r="A2374" s="12" t="s">
        <v>86</v>
      </c>
      <c r="B2374" s="13" t="s">
        <v>87</v>
      </c>
      <c r="C2374" s="254" t="s">
        <v>2802</v>
      </c>
      <c r="D2374" s="20" t="s">
        <v>2837</v>
      </c>
      <c r="E2374" s="368">
        <v>0</v>
      </c>
      <c r="F2374" s="264"/>
      <c r="G2374" s="20" t="s">
        <v>11</v>
      </c>
      <c r="H2374" s="262" t="s">
        <v>2840</v>
      </c>
      <c r="I2374" s="203" t="s">
        <v>2871</v>
      </c>
      <c r="J2374" s="10" t="s">
        <v>2872</v>
      </c>
      <c r="K2374" s="10" t="s">
        <v>2873</v>
      </c>
      <c r="L2374" s="10" t="s">
        <v>2874</v>
      </c>
      <c r="M2374" s="10" t="s">
        <v>2875</v>
      </c>
      <c r="N2374" s="10" t="s">
        <v>2876</v>
      </c>
      <c r="O2374" s="20"/>
    </row>
    <row r="2375" spans="1:15" ht="16.5" customHeight="1">
      <c r="A2375" s="276" t="s">
        <v>89</v>
      </c>
      <c r="B2375" s="277" t="s">
        <v>90</v>
      </c>
      <c r="C2375" s="278" t="s">
        <v>2802</v>
      </c>
      <c r="D2375" s="225" t="s">
        <v>2837</v>
      </c>
      <c r="E2375" s="368">
        <v>0</v>
      </c>
      <c r="F2375" s="202"/>
      <c r="G2375" s="20" t="s">
        <v>11</v>
      </c>
      <c r="H2375" s="234" t="s">
        <v>2840</v>
      </c>
      <c r="I2375" s="203"/>
      <c r="J2375" s="376" t="s">
        <v>2838</v>
      </c>
      <c r="K2375" s="10" t="s">
        <v>2804</v>
      </c>
      <c r="L2375" s="376" t="s">
        <v>2839</v>
      </c>
      <c r="M2375" s="10"/>
      <c r="N2375" s="20"/>
      <c r="O2375" s="20"/>
    </row>
    <row r="2376" spans="1:15" ht="16.5" customHeight="1">
      <c r="A2376" s="12" t="s">
        <v>91</v>
      </c>
      <c r="B2376" s="13" t="s">
        <v>92</v>
      </c>
      <c r="C2376" s="254" t="s">
        <v>2802</v>
      </c>
      <c r="D2376" s="20" t="s">
        <v>2837</v>
      </c>
      <c r="E2376" s="375">
        <v>0</v>
      </c>
      <c r="F2376" s="264"/>
      <c r="G2376" s="20" t="s">
        <v>11</v>
      </c>
      <c r="H2376" s="262" t="s">
        <v>2840</v>
      </c>
      <c r="I2376" s="203" t="s">
        <v>2877</v>
      </c>
      <c r="J2376" s="10" t="s">
        <v>2878</v>
      </c>
      <c r="K2376" s="10" t="s">
        <v>2854</v>
      </c>
      <c r="L2376" s="376"/>
      <c r="M2376" s="10"/>
      <c r="N2376" s="20"/>
      <c r="O2376" s="20"/>
    </row>
    <row r="2377" spans="1:15" ht="16.5" customHeight="1">
      <c r="A2377" s="276" t="s">
        <v>94</v>
      </c>
      <c r="B2377" s="277" t="s">
        <v>95</v>
      </c>
      <c r="C2377" s="278" t="s">
        <v>2802</v>
      </c>
      <c r="D2377" s="225" t="s">
        <v>2837</v>
      </c>
      <c r="E2377" s="375">
        <v>0</v>
      </c>
      <c r="F2377" s="202"/>
      <c r="G2377" s="20" t="s">
        <v>11</v>
      </c>
      <c r="H2377" s="234" t="s">
        <v>2840</v>
      </c>
      <c r="I2377" s="203"/>
      <c r="J2377" s="376" t="s">
        <v>2838</v>
      </c>
      <c r="K2377" s="10" t="s">
        <v>2804</v>
      </c>
      <c r="L2377" s="376" t="s">
        <v>2839</v>
      </c>
      <c r="M2377" s="10"/>
      <c r="N2377" s="20"/>
      <c r="O2377" s="20"/>
    </row>
    <row r="2378" spans="1:15" ht="16.5" customHeight="1">
      <c r="A2378" s="12" t="s">
        <v>96</v>
      </c>
      <c r="B2378" s="13" t="s">
        <v>97</v>
      </c>
      <c r="C2378" s="254" t="s">
        <v>2802</v>
      </c>
      <c r="D2378" s="20" t="s">
        <v>2837</v>
      </c>
      <c r="E2378" s="375">
        <v>0</v>
      </c>
      <c r="F2378" s="264"/>
      <c r="G2378" s="20" t="s">
        <v>11</v>
      </c>
      <c r="H2378" s="262" t="s">
        <v>2840</v>
      </c>
      <c r="I2378" s="20"/>
      <c r="J2378" s="10" t="s">
        <v>2854</v>
      </c>
      <c r="K2378" s="10" t="s">
        <v>464</v>
      </c>
      <c r="L2378" s="376"/>
      <c r="M2378" s="10"/>
      <c r="N2378" s="20"/>
      <c r="O2378" s="20"/>
    </row>
    <row r="2379" spans="1:15" ht="16.5" customHeight="1">
      <c r="A2379" s="276" t="s">
        <v>100</v>
      </c>
      <c r="B2379" s="277" t="s">
        <v>101</v>
      </c>
      <c r="C2379" s="278" t="s">
        <v>2802</v>
      </c>
      <c r="D2379" s="225" t="s">
        <v>2837</v>
      </c>
      <c r="E2379" s="375">
        <v>0</v>
      </c>
      <c r="F2379" s="202"/>
      <c r="G2379" s="20" t="s">
        <v>11</v>
      </c>
      <c r="H2379" s="234" t="s">
        <v>2840</v>
      </c>
      <c r="I2379" s="20" t="s">
        <v>2879</v>
      </c>
      <c r="J2379" s="376" t="s">
        <v>2838</v>
      </c>
      <c r="K2379" s="10" t="s">
        <v>2804</v>
      </c>
      <c r="L2379" s="376" t="s">
        <v>2880</v>
      </c>
      <c r="M2379" s="10" t="s">
        <v>2881</v>
      </c>
      <c r="N2379" s="20"/>
      <c r="O2379" s="20"/>
    </row>
    <row r="2380" spans="1:15" ht="16.5" customHeight="1">
      <c r="A2380" s="12" t="s">
        <v>102</v>
      </c>
      <c r="B2380" s="13" t="s">
        <v>103</v>
      </c>
      <c r="C2380" s="254" t="s">
        <v>2802</v>
      </c>
      <c r="D2380" s="20" t="s">
        <v>2837</v>
      </c>
      <c r="E2380" s="375">
        <v>0</v>
      </c>
      <c r="F2380" s="264"/>
      <c r="G2380" s="20" t="s">
        <v>11</v>
      </c>
      <c r="H2380" s="262" t="s">
        <v>2840</v>
      </c>
      <c r="I2380" s="203"/>
      <c r="J2380" s="10" t="s">
        <v>2854</v>
      </c>
      <c r="K2380" s="376" t="s">
        <v>2838</v>
      </c>
      <c r="L2380" s="10" t="s">
        <v>2804</v>
      </c>
      <c r="M2380" s="10"/>
      <c r="N2380" s="20"/>
      <c r="O2380" s="20"/>
    </row>
    <row r="2381" spans="1:15" ht="16.5" customHeight="1">
      <c r="A2381" s="12" t="s">
        <v>107</v>
      </c>
      <c r="B2381" s="13" t="s">
        <v>108</v>
      </c>
      <c r="C2381" s="254" t="s">
        <v>2802</v>
      </c>
      <c r="D2381" s="20" t="s">
        <v>2837</v>
      </c>
      <c r="E2381" s="368">
        <v>1</v>
      </c>
      <c r="F2381" s="264"/>
      <c r="G2381" s="20" t="s">
        <v>25</v>
      </c>
      <c r="H2381" s="262" t="s">
        <v>2849</v>
      </c>
      <c r="I2381" s="203" t="s">
        <v>2882</v>
      </c>
      <c r="J2381" s="10" t="s">
        <v>2838</v>
      </c>
      <c r="K2381" s="10" t="s">
        <v>2883</v>
      </c>
      <c r="L2381" s="10" t="s">
        <v>2884</v>
      </c>
      <c r="M2381" s="10" t="s">
        <v>2845</v>
      </c>
      <c r="N2381" s="10" t="s">
        <v>2885</v>
      </c>
      <c r="O2381" s="10" t="s">
        <v>2886</v>
      </c>
    </row>
    <row r="2382" spans="1:15" ht="16.5" customHeight="1">
      <c r="A2382" s="276" t="s">
        <v>110</v>
      </c>
      <c r="B2382" s="277" t="s">
        <v>111</v>
      </c>
      <c r="C2382" s="278" t="s">
        <v>2802</v>
      </c>
      <c r="D2382" s="225" t="s">
        <v>2837</v>
      </c>
      <c r="E2382" s="368">
        <v>0</v>
      </c>
      <c r="F2382" s="202"/>
      <c r="G2382" s="20" t="s">
        <v>11</v>
      </c>
      <c r="H2382" s="234" t="s">
        <v>2840</v>
      </c>
      <c r="I2382" s="203"/>
      <c r="J2382" s="376" t="s">
        <v>2838</v>
      </c>
      <c r="K2382" s="10" t="s">
        <v>2804</v>
      </c>
      <c r="L2382" s="376" t="s">
        <v>2839</v>
      </c>
      <c r="M2382" s="10"/>
      <c r="N2382" s="20"/>
      <c r="O2382" s="20"/>
    </row>
    <row r="2383" spans="1:15" ht="16.5" customHeight="1">
      <c r="A2383" s="276" t="s">
        <v>112</v>
      </c>
      <c r="B2383" s="277" t="s">
        <v>113</v>
      </c>
      <c r="C2383" s="278" t="s">
        <v>2802</v>
      </c>
      <c r="D2383" s="225" t="s">
        <v>2837</v>
      </c>
      <c r="E2383" s="375">
        <v>0</v>
      </c>
      <c r="F2383" s="202"/>
      <c r="G2383" s="20" t="s">
        <v>11</v>
      </c>
      <c r="H2383" s="234" t="s">
        <v>2840</v>
      </c>
      <c r="I2383" s="203"/>
      <c r="J2383" s="376" t="s">
        <v>2838</v>
      </c>
      <c r="K2383" s="10" t="s">
        <v>2804</v>
      </c>
      <c r="L2383" s="376" t="s">
        <v>2839</v>
      </c>
      <c r="M2383" s="10"/>
      <c r="N2383" s="20"/>
      <c r="O2383" s="20"/>
    </row>
    <row r="2384" spans="1:15" ht="16.5" customHeight="1">
      <c r="A2384" s="12" t="s">
        <v>116</v>
      </c>
      <c r="B2384" s="13" t="s">
        <v>117</v>
      </c>
      <c r="C2384" s="254" t="s">
        <v>2802</v>
      </c>
      <c r="D2384" s="20" t="s">
        <v>2837</v>
      </c>
      <c r="E2384" s="375">
        <v>1</v>
      </c>
      <c r="F2384" s="264"/>
      <c r="G2384" s="20" t="s">
        <v>25</v>
      </c>
      <c r="H2384" s="262" t="s">
        <v>2849</v>
      </c>
      <c r="I2384" s="20" t="s">
        <v>2887</v>
      </c>
      <c r="J2384" s="10" t="s">
        <v>2854</v>
      </c>
      <c r="K2384" s="10" t="s">
        <v>2888</v>
      </c>
      <c r="L2384" s="376"/>
      <c r="M2384" s="10"/>
      <c r="N2384" s="20"/>
      <c r="O2384" s="20"/>
    </row>
    <row r="2385" spans="1:15" ht="16.5" customHeight="1">
      <c r="A2385" s="12" t="s">
        <v>119</v>
      </c>
      <c r="B2385" s="13" t="s">
        <v>120</v>
      </c>
      <c r="C2385" s="254" t="s">
        <v>2802</v>
      </c>
      <c r="D2385" s="20" t="s">
        <v>2837</v>
      </c>
      <c r="E2385" s="375">
        <v>1</v>
      </c>
      <c r="F2385" s="264"/>
      <c r="G2385" s="20" t="s">
        <v>25</v>
      </c>
      <c r="H2385" s="262" t="s">
        <v>2849</v>
      </c>
      <c r="I2385" s="203" t="s">
        <v>2889</v>
      </c>
      <c r="J2385" s="10" t="s">
        <v>2848</v>
      </c>
      <c r="K2385" s="10" t="s">
        <v>2872</v>
      </c>
      <c r="L2385" s="10" t="s">
        <v>2855</v>
      </c>
      <c r="M2385" s="10" t="s">
        <v>2845</v>
      </c>
      <c r="N2385" s="10" t="s">
        <v>2890</v>
      </c>
      <c r="O2385" s="10" t="s">
        <v>2891</v>
      </c>
    </row>
    <row r="2386" spans="1:15" ht="16.5" customHeight="1">
      <c r="A2386" s="276" t="s">
        <v>122</v>
      </c>
      <c r="B2386" s="277" t="s">
        <v>123</v>
      </c>
      <c r="C2386" s="278" t="s">
        <v>2802</v>
      </c>
      <c r="D2386" s="225" t="s">
        <v>2837</v>
      </c>
      <c r="E2386" s="375">
        <v>0</v>
      </c>
      <c r="F2386" s="202"/>
      <c r="G2386" s="20" t="s">
        <v>11</v>
      </c>
      <c r="H2386" s="234" t="s">
        <v>2840</v>
      </c>
      <c r="I2386" s="203"/>
      <c r="J2386" s="376" t="s">
        <v>2838</v>
      </c>
      <c r="K2386" s="10" t="s">
        <v>2804</v>
      </c>
      <c r="L2386" s="376" t="s">
        <v>2839</v>
      </c>
      <c r="M2386" s="10"/>
      <c r="N2386" s="20"/>
      <c r="O2386" s="20"/>
    </row>
    <row r="2387" spans="1:15" ht="16.5" customHeight="1">
      <c r="A2387" s="276" t="s">
        <v>125</v>
      </c>
      <c r="B2387" s="277" t="s">
        <v>126</v>
      </c>
      <c r="C2387" s="278" t="s">
        <v>2802</v>
      </c>
      <c r="D2387" s="225" t="s">
        <v>2837</v>
      </c>
      <c r="E2387" s="375">
        <v>0</v>
      </c>
      <c r="F2387" s="202"/>
      <c r="G2387" s="20" t="s">
        <v>11</v>
      </c>
      <c r="H2387" s="234" t="s">
        <v>2840</v>
      </c>
      <c r="I2387" s="20"/>
      <c r="J2387" s="10" t="s">
        <v>464</v>
      </c>
      <c r="K2387" s="376" t="s">
        <v>2839</v>
      </c>
      <c r="L2387" s="376"/>
      <c r="M2387" s="10"/>
      <c r="N2387" s="20"/>
      <c r="O2387" s="20"/>
    </row>
    <row r="2388" spans="1:15" ht="16.5" customHeight="1">
      <c r="A2388" s="12" t="s">
        <v>127</v>
      </c>
      <c r="B2388" s="13" t="s">
        <v>128</v>
      </c>
      <c r="C2388" s="254" t="s">
        <v>2802</v>
      </c>
      <c r="D2388" s="20" t="s">
        <v>2837</v>
      </c>
      <c r="E2388" s="375">
        <v>1</v>
      </c>
      <c r="F2388" s="202"/>
      <c r="G2388" s="20" t="s">
        <v>25</v>
      </c>
      <c r="H2388" s="262" t="s">
        <v>2849</v>
      </c>
      <c r="I2388" s="203" t="s">
        <v>2892</v>
      </c>
      <c r="J2388" s="10" t="s">
        <v>2888</v>
      </c>
      <c r="K2388" s="10" t="s">
        <v>2839</v>
      </c>
      <c r="L2388" s="376"/>
      <c r="M2388" s="10"/>
      <c r="N2388" s="20"/>
      <c r="O2388" s="20"/>
    </row>
    <row r="2389" spans="1:15" ht="16.5" customHeight="1">
      <c r="A2389" s="276" t="s">
        <v>129</v>
      </c>
      <c r="B2389" s="277" t="s">
        <v>130</v>
      </c>
      <c r="C2389" s="278" t="s">
        <v>2802</v>
      </c>
      <c r="D2389" s="225" t="s">
        <v>2837</v>
      </c>
      <c r="E2389" s="375">
        <v>0</v>
      </c>
      <c r="F2389" s="202"/>
      <c r="G2389" s="20" t="s">
        <v>11</v>
      </c>
      <c r="H2389" s="234" t="s">
        <v>2840</v>
      </c>
      <c r="I2389" s="203"/>
      <c r="J2389" s="376" t="s">
        <v>2838</v>
      </c>
      <c r="K2389" s="10" t="s">
        <v>2804</v>
      </c>
      <c r="L2389" s="376" t="s">
        <v>2839</v>
      </c>
      <c r="M2389" s="10"/>
      <c r="N2389" s="20"/>
      <c r="O2389" s="20"/>
    </row>
    <row r="2390" spans="1:15" ht="16.5" customHeight="1">
      <c r="A2390" s="276" t="s">
        <v>132</v>
      </c>
      <c r="B2390" s="277" t="s">
        <v>133</v>
      </c>
      <c r="C2390" s="278" t="s">
        <v>2802</v>
      </c>
      <c r="D2390" s="225" t="s">
        <v>2837</v>
      </c>
      <c r="E2390" s="375">
        <v>0</v>
      </c>
      <c r="F2390" s="202"/>
      <c r="G2390" s="20" t="s">
        <v>11</v>
      </c>
      <c r="H2390" s="234" t="s">
        <v>2840</v>
      </c>
      <c r="I2390" s="20"/>
      <c r="J2390" s="376" t="s">
        <v>2838</v>
      </c>
      <c r="K2390" s="10" t="s">
        <v>2804</v>
      </c>
      <c r="L2390" s="376" t="s">
        <v>2839</v>
      </c>
      <c r="M2390" s="10"/>
      <c r="N2390" s="20"/>
      <c r="O2390" s="20"/>
    </row>
    <row r="2391" spans="1:15" ht="16.5" customHeight="1">
      <c r="A2391" s="276" t="s">
        <v>134</v>
      </c>
      <c r="B2391" s="277" t="s">
        <v>135</v>
      </c>
      <c r="C2391" s="278" t="s">
        <v>2802</v>
      </c>
      <c r="D2391" s="225" t="s">
        <v>2837</v>
      </c>
      <c r="E2391" s="375">
        <v>0</v>
      </c>
      <c r="F2391" s="202"/>
      <c r="G2391" s="20" t="s">
        <v>11</v>
      </c>
      <c r="H2391" s="234" t="s">
        <v>2840</v>
      </c>
      <c r="I2391" s="203"/>
      <c r="J2391" s="376" t="s">
        <v>2838</v>
      </c>
      <c r="K2391" s="10" t="s">
        <v>2804</v>
      </c>
      <c r="L2391" s="376" t="s">
        <v>2839</v>
      </c>
      <c r="M2391" s="10"/>
      <c r="N2391" s="20"/>
      <c r="O2391" s="20"/>
    </row>
    <row r="2392" spans="1:15" ht="16.5" customHeight="1">
      <c r="A2392" s="276" t="s">
        <v>139</v>
      </c>
      <c r="B2392" s="277" t="s">
        <v>140</v>
      </c>
      <c r="C2392" s="278" t="s">
        <v>2802</v>
      </c>
      <c r="D2392" s="225" t="s">
        <v>2837</v>
      </c>
      <c r="E2392" s="377">
        <v>0</v>
      </c>
      <c r="F2392" s="202" t="s">
        <v>815</v>
      </c>
      <c r="G2392" s="20" t="s">
        <v>11</v>
      </c>
      <c r="H2392" s="234" t="s">
        <v>2842</v>
      </c>
      <c r="I2392" s="203"/>
      <c r="J2392" s="376" t="s">
        <v>2838</v>
      </c>
      <c r="K2392" s="10" t="s">
        <v>2804</v>
      </c>
      <c r="L2392" s="376" t="s">
        <v>2839</v>
      </c>
      <c r="M2392" s="10" t="s">
        <v>2893</v>
      </c>
      <c r="N2392" s="20" t="s">
        <v>2894</v>
      </c>
      <c r="O2392" s="20"/>
    </row>
    <row r="2393" spans="1:15" ht="16.5" customHeight="1">
      <c r="A2393" s="12" t="s">
        <v>141</v>
      </c>
      <c r="B2393" s="13" t="s">
        <v>142</v>
      </c>
      <c r="C2393" s="254" t="s">
        <v>2802</v>
      </c>
      <c r="D2393" s="20" t="s">
        <v>2837</v>
      </c>
      <c r="E2393" s="375">
        <v>0</v>
      </c>
      <c r="F2393" s="264"/>
      <c r="G2393" s="20" t="s">
        <v>11</v>
      </c>
      <c r="H2393" s="262" t="s">
        <v>2840</v>
      </c>
      <c r="I2393" s="203" t="s">
        <v>2895</v>
      </c>
      <c r="J2393" s="10" t="s">
        <v>2896</v>
      </c>
      <c r="K2393" s="10" t="s">
        <v>464</v>
      </c>
      <c r="L2393" s="10" t="s">
        <v>2862</v>
      </c>
      <c r="M2393" s="10"/>
      <c r="N2393" s="20"/>
      <c r="O2393" s="20"/>
    </row>
    <row r="2394" spans="1:15" ht="16.5" customHeight="1">
      <c r="A2394" s="276" t="s">
        <v>144</v>
      </c>
      <c r="B2394" s="277" t="s">
        <v>145</v>
      </c>
      <c r="C2394" s="278" t="s">
        <v>2802</v>
      </c>
      <c r="D2394" s="225" t="s">
        <v>2837</v>
      </c>
      <c r="E2394" s="368">
        <v>0</v>
      </c>
      <c r="F2394" s="202"/>
      <c r="G2394" s="20" t="s">
        <v>11</v>
      </c>
      <c r="H2394" s="234" t="s">
        <v>2840</v>
      </c>
      <c r="I2394" s="203"/>
      <c r="J2394" s="376" t="s">
        <v>2838</v>
      </c>
      <c r="K2394" s="10" t="s">
        <v>2804</v>
      </c>
      <c r="L2394" s="376" t="s">
        <v>2897</v>
      </c>
      <c r="M2394" s="10" t="s">
        <v>2839</v>
      </c>
      <c r="N2394" s="20"/>
      <c r="O2394" s="20"/>
    </row>
    <row r="2395" spans="1:15" ht="16.5" customHeight="1">
      <c r="A2395" s="12" t="s">
        <v>147</v>
      </c>
      <c r="B2395" s="13" t="s">
        <v>148</v>
      </c>
      <c r="C2395" s="254" t="s">
        <v>2802</v>
      </c>
      <c r="D2395" s="20" t="s">
        <v>2837</v>
      </c>
      <c r="E2395" s="368">
        <v>1</v>
      </c>
      <c r="F2395" s="264"/>
      <c r="G2395" s="20" t="s">
        <v>25</v>
      </c>
      <c r="H2395" s="262" t="s">
        <v>2849</v>
      </c>
      <c r="I2395" s="203" t="s">
        <v>2898</v>
      </c>
      <c r="J2395" s="10" t="s">
        <v>2845</v>
      </c>
      <c r="K2395" s="10" t="s">
        <v>2872</v>
      </c>
      <c r="L2395" s="10" t="s">
        <v>2899</v>
      </c>
      <c r="M2395" s="10" t="s">
        <v>2900</v>
      </c>
      <c r="N2395" s="10" t="s">
        <v>2854</v>
      </c>
      <c r="O2395" s="20"/>
    </row>
    <row r="2396" spans="1:15" ht="16.5" customHeight="1">
      <c r="A2396" s="276" t="s">
        <v>151</v>
      </c>
      <c r="B2396" s="277" t="s">
        <v>152</v>
      </c>
      <c r="C2396" s="278" t="s">
        <v>2802</v>
      </c>
      <c r="D2396" s="225" t="s">
        <v>2837</v>
      </c>
      <c r="E2396" s="368">
        <v>0</v>
      </c>
      <c r="F2396" s="202"/>
      <c r="G2396" s="20" t="s">
        <v>11</v>
      </c>
      <c r="H2396" s="234" t="s">
        <v>2840</v>
      </c>
      <c r="I2396" s="203"/>
      <c r="J2396" s="10" t="s">
        <v>2901</v>
      </c>
      <c r="K2396" s="376" t="s">
        <v>2838</v>
      </c>
      <c r="L2396" s="10" t="s">
        <v>2804</v>
      </c>
      <c r="M2396" s="376" t="s">
        <v>2839</v>
      </c>
      <c r="N2396" s="20"/>
      <c r="O2396" s="20"/>
    </row>
    <row r="2397" spans="1:15" ht="16.5" customHeight="1">
      <c r="A2397" s="276" t="s">
        <v>153</v>
      </c>
      <c r="B2397" s="277" t="s">
        <v>154</v>
      </c>
      <c r="C2397" s="278" t="s">
        <v>2802</v>
      </c>
      <c r="D2397" s="225" t="s">
        <v>2837</v>
      </c>
      <c r="E2397" s="368">
        <v>0</v>
      </c>
      <c r="F2397" s="202"/>
      <c r="G2397" s="20" t="s">
        <v>11</v>
      </c>
      <c r="H2397" s="234" t="s">
        <v>2840</v>
      </c>
      <c r="I2397" s="203"/>
      <c r="J2397" s="376" t="s">
        <v>2838</v>
      </c>
      <c r="K2397" s="10" t="s">
        <v>2804</v>
      </c>
      <c r="L2397" s="376" t="s">
        <v>2839</v>
      </c>
      <c r="M2397" s="10"/>
      <c r="N2397" s="20"/>
      <c r="O2397" s="20"/>
    </row>
    <row r="2398" spans="1:15" ht="16.5" customHeight="1">
      <c r="A2398" s="280" t="s">
        <v>156</v>
      </c>
      <c r="B2398" s="370" t="s">
        <v>157</v>
      </c>
      <c r="C2398" s="371" t="s">
        <v>2802</v>
      </c>
      <c r="D2398" s="331" t="s">
        <v>2837</v>
      </c>
      <c r="E2398" s="373">
        <v>0</v>
      </c>
      <c r="F2398" s="214"/>
      <c r="G2398" s="111" t="s">
        <v>11</v>
      </c>
      <c r="H2398" s="236" t="s">
        <v>2840</v>
      </c>
      <c r="I2398" s="111"/>
      <c r="J2398" s="378" t="s">
        <v>2838</v>
      </c>
      <c r="K2398" s="30" t="s">
        <v>2804</v>
      </c>
      <c r="L2398" s="378" t="s">
        <v>2902</v>
      </c>
      <c r="M2398" s="30" t="s">
        <v>2839</v>
      </c>
      <c r="N2398" s="111"/>
      <c r="O2398" s="111"/>
    </row>
    <row r="2399" spans="1:15" ht="16.5" customHeight="1">
      <c r="A2399" s="97" t="s">
        <v>2</v>
      </c>
      <c r="B2399" s="98" t="s">
        <v>3</v>
      </c>
      <c r="C2399" s="99" t="s">
        <v>2903</v>
      </c>
      <c r="D2399" s="228" t="s">
        <v>2904</v>
      </c>
      <c r="E2399" s="379">
        <v>0</v>
      </c>
      <c r="F2399" s="221"/>
      <c r="G2399" s="206" t="s">
        <v>11</v>
      </c>
      <c r="H2399" s="205" t="s">
        <v>2907</v>
      </c>
      <c r="I2399" s="222"/>
      <c r="J2399" s="9" t="s">
        <v>2905</v>
      </c>
      <c r="K2399" s="9" t="s">
        <v>2906</v>
      </c>
      <c r="L2399" s="9"/>
      <c r="M2399" s="9"/>
      <c r="N2399" s="92"/>
      <c r="O2399" s="207"/>
    </row>
    <row r="2400" spans="1:15" ht="16.5" customHeight="1">
      <c r="A2400" s="97" t="s">
        <v>12</v>
      </c>
      <c r="B2400" s="98" t="s">
        <v>13</v>
      </c>
      <c r="C2400" s="99" t="s">
        <v>2903</v>
      </c>
      <c r="D2400" s="89" t="s">
        <v>2904</v>
      </c>
      <c r="E2400" s="369">
        <v>1</v>
      </c>
      <c r="F2400" s="202"/>
      <c r="G2400" s="210" t="s">
        <v>25</v>
      </c>
      <c r="H2400" s="209" t="s">
        <v>2910</v>
      </c>
      <c r="I2400" s="203" t="s">
        <v>2908</v>
      </c>
      <c r="J2400" s="10" t="s">
        <v>2905</v>
      </c>
      <c r="K2400" s="10" t="s">
        <v>2906</v>
      </c>
      <c r="L2400" s="10" t="s">
        <v>2909</v>
      </c>
      <c r="M2400" s="10"/>
      <c r="N2400" s="89"/>
      <c r="O2400" s="114"/>
    </row>
    <row r="2401" spans="1:15" ht="16.5" customHeight="1">
      <c r="A2401" s="97" t="s">
        <v>14</v>
      </c>
      <c r="B2401" s="98" t="s">
        <v>15</v>
      </c>
      <c r="C2401" s="99" t="s">
        <v>2903</v>
      </c>
      <c r="D2401" s="89" t="s">
        <v>2904</v>
      </c>
      <c r="E2401" s="369">
        <v>0</v>
      </c>
      <c r="F2401" s="202"/>
      <c r="G2401" s="210" t="s">
        <v>11</v>
      </c>
      <c r="H2401" s="209" t="s">
        <v>2907</v>
      </c>
      <c r="I2401" s="203"/>
      <c r="J2401" s="10" t="s">
        <v>2905</v>
      </c>
      <c r="K2401" s="10" t="s">
        <v>2906</v>
      </c>
      <c r="L2401" s="10"/>
      <c r="M2401" s="10"/>
      <c r="N2401" s="89"/>
      <c r="O2401" s="114"/>
    </row>
    <row r="2402" spans="1:15" ht="16.5" customHeight="1">
      <c r="A2402" s="97" t="s">
        <v>16</v>
      </c>
      <c r="B2402" s="98" t="s">
        <v>17</v>
      </c>
      <c r="C2402" s="99" t="s">
        <v>2903</v>
      </c>
      <c r="D2402" s="89" t="s">
        <v>2904</v>
      </c>
      <c r="E2402" s="369">
        <v>1</v>
      </c>
      <c r="F2402" s="202"/>
      <c r="G2402" s="210" t="s">
        <v>25</v>
      </c>
      <c r="H2402" s="209" t="s">
        <v>2910</v>
      </c>
      <c r="I2402" s="203"/>
      <c r="J2402" s="10" t="s">
        <v>2905</v>
      </c>
      <c r="K2402" s="10" t="s">
        <v>2911</v>
      </c>
      <c r="L2402" s="10" t="s">
        <v>2912</v>
      </c>
      <c r="M2402" s="10"/>
      <c r="N2402" s="89"/>
      <c r="O2402" s="114"/>
    </row>
    <row r="2403" spans="1:15" ht="16.5" customHeight="1">
      <c r="A2403" s="97" t="s">
        <v>18</v>
      </c>
      <c r="B2403" s="98" t="s">
        <v>19</v>
      </c>
      <c r="C2403" s="99" t="s">
        <v>2903</v>
      </c>
      <c r="D2403" s="89" t="s">
        <v>2904</v>
      </c>
      <c r="E2403" s="369">
        <v>1</v>
      </c>
      <c r="F2403" s="202"/>
      <c r="G2403" s="210" t="s">
        <v>25</v>
      </c>
      <c r="H2403" s="209" t="s">
        <v>2910</v>
      </c>
      <c r="I2403" s="203"/>
      <c r="J2403" s="10" t="s">
        <v>2905</v>
      </c>
      <c r="K2403" s="10" t="s">
        <v>2911</v>
      </c>
      <c r="L2403" s="10" t="s">
        <v>2913</v>
      </c>
      <c r="M2403" s="10" t="s">
        <v>2914</v>
      </c>
      <c r="N2403" s="89"/>
      <c r="O2403" s="114"/>
    </row>
    <row r="2404" spans="1:15" ht="16.5" customHeight="1">
      <c r="A2404" s="97" t="s">
        <v>20</v>
      </c>
      <c r="B2404" s="98" t="s">
        <v>21</v>
      </c>
      <c r="C2404" s="99" t="s">
        <v>2903</v>
      </c>
      <c r="D2404" s="89" t="s">
        <v>2904</v>
      </c>
      <c r="E2404" s="369">
        <v>1</v>
      </c>
      <c r="F2404" s="202"/>
      <c r="G2404" s="210" t="s">
        <v>25</v>
      </c>
      <c r="H2404" s="209" t="s">
        <v>2910</v>
      </c>
      <c r="I2404" s="203"/>
      <c r="J2404" s="10" t="s">
        <v>2905</v>
      </c>
      <c r="K2404" s="10" t="s">
        <v>2911</v>
      </c>
      <c r="L2404" s="10" t="s">
        <v>2915</v>
      </c>
      <c r="M2404" s="10" t="s">
        <v>2916</v>
      </c>
      <c r="N2404" s="89"/>
      <c r="O2404" s="114"/>
    </row>
    <row r="2405" spans="1:15" ht="16.5" customHeight="1">
      <c r="A2405" s="97" t="s">
        <v>26</v>
      </c>
      <c r="B2405" s="98" t="s">
        <v>27</v>
      </c>
      <c r="C2405" s="99" t="s">
        <v>2903</v>
      </c>
      <c r="D2405" s="89" t="s">
        <v>2904</v>
      </c>
      <c r="E2405" s="369">
        <v>1</v>
      </c>
      <c r="F2405" s="202"/>
      <c r="G2405" s="210" t="s">
        <v>25</v>
      </c>
      <c r="H2405" s="209" t="s">
        <v>2910</v>
      </c>
      <c r="I2405" s="203"/>
      <c r="J2405" s="10" t="s">
        <v>2905</v>
      </c>
      <c r="K2405" s="10" t="s">
        <v>2911</v>
      </c>
      <c r="L2405" s="10" t="s">
        <v>2917</v>
      </c>
      <c r="M2405" s="10"/>
      <c r="N2405" s="89"/>
      <c r="O2405" s="114"/>
    </row>
    <row r="2406" spans="1:15" ht="16.5" customHeight="1">
      <c r="A2406" s="97" t="s">
        <v>29</v>
      </c>
      <c r="B2406" s="98" t="s">
        <v>30</v>
      </c>
      <c r="C2406" s="99" t="s">
        <v>2903</v>
      </c>
      <c r="D2406" s="89" t="s">
        <v>2904</v>
      </c>
      <c r="E2406" s="369">
        <v>1</v>
      </c>
      <c r="F2406" s="202"/>
      <c r="G2406" s="210" t="s">
        <v>25</v>
      </c>
      <c r="H2406" s="209" t="s">
        <v>2910</v>
      </c>
      <c r="I2406" s="203"/>
      <c r="J2406" s="10" t="s">
        <v>2905</v>
      </c>
      <c r="K2406" s="10" t="s">
        <v>2911</v>
      </c>
      <c r="L2406" s="10" t="s">
        <v>2918</v>
      </c>
      <c r="M2406" s="10"/>
      <c r="N2406" s="89"/>
      <c r="O2406" s="114"/>
    </row>
    <row r="2407" spans="1:15" ht="16.5" customHeight="1">
      <c r="A2407" s="97" t="s">
        <v>32</v>
      </c>
      <c r="B2407" s="98" t="s">
        <v>33</v>
      </c>
      <c r="C2407" s="99" t="s">
        <v>2903</v>
      </c>
      <c r="D2407" s="89" t="s">
        <v>2904</v>
      </c>
      <c r="E2407" s="369">
        <v>0</v>
      </c>
      <c r="F2407" s="202"/>
      <c r="G2407" s="210" t="s">
        <v>11</v>
      </c>
      <c r="H2407" s="209" t="s">
        <v>2907</v>
      </c>
      <c r="I2407" s="203"/>
      <c r="J2407" s="10" t="s">
        <v>2905</v>
      </c>
      <c r="K2407" s="10" t="s">
        <v>2906</v>
      </c>
      <c r="L2407" s="10"/>
      <c r="M2407" s="10"/>
      <c r="N2407" s="89"/>
      <c r="O2407" s="114"/>
    </row>
    <row r="2408" spans="1:15" ht="16.5" customHeight="1">
      <c r="A2408" s="97" t="s">
        <v>34</v>
      </c>
      <c r="B2408" s="98" t="s">
        <v>35</v>
      </c>
      <c r="C2408" s="99" t="s">
        <v>2903</v>
      </c>
      <c r="D2408" s="89" t="s">
        <v>2904</v>
      </c>
      <c r="E2408" s="369">
        <v>1</v>
      </c>
      <c r="F2408" s="202"/>
      <c r="G2408" s="210" t="s">
        <v>25</v>
      </c>
      <c r="H2408" s="209" t="s">
        <v>2910</v>
      </c>
      <c r="I2408" s="203"/>
      <c r="J2408" s="10" t="s">
        <v>2905</v>
      </c>
      <c r="K2408" s="10" t="s">
        <v>2911</v>
      </c>
      <c r="L2408" s="10" t="s">
        <v>2919</v>
      </c>
      <c r="M2408" s="10" t="s">
        <v>2920</v>
      </c>
      <c r="N2408" s="89" t="s">
        <v>2921</v>
      </c>
      <c r="O2408" s="114"/>
    </row>
    <row r="2409" spans="1:15" ht="16.5" customHeight="1">
      <c r="A2409" s="97" t="s">
        <v>37</v>
      </c>
      <c r="B2409" s="98" t="s">
        <v>38</v>
      </c>
      <c r="C2409" s="99" t="s">
        <v>2903</v>
      </c>
      <c r="D2409" s="89" t="s">
        <v>2904</v>
      </c>
      <c r="E2409" s="369">
        <v>1</v>
      </c>
      <c r="F2409" s="202"/>
      <c r="G2409" s="210" t="s">
        <v>25</v>
      </c>
      <c r="H2409" s="209" t="s">
        <v>2910</v>
      </c>
      <c r="I2409" s="203"/>
      <c r="J2409" s="10" t="s">
        <v>2905</v>
      </c>
      <c r="K2409" s="10" t="s">
        <v>2911</v>
      </c>
      <c r="L2409" s="10" t="s">
        <v>2922</v>
      </c>
      <c r="M2409" s="10"/>
      <c r="N2409" s="89"/>
      <c r="O2409" s="114"/>
    </row>
    <row r="2410" spans="1:15" ht="16.5" customHeight="1">
      <c r="A2410" s="97" t="s">
        <v>42</v>
      </c>
      <c r="B2410" s="98" t="s">
        <v>43</v>
      </c>
      <c r="C2410" s="99" t="s">
        <v>2903</v>
      </c>
      <c r="D2410" s="89" t="s">
        <v>2904</v>
      </c>
      <c r="E2410" s="369">
        <v>1</v>
      </c>
      <c r="F2410" s="202"/>
      <c r="G2410" s="210" t="s">
        <v>25</v>
      </c>
      <c r="H2410" s="209" t="s">
        <v>2910</v>
      </c>
      <c r="I2410" s="203"/>
      <c r="J2410" s="10" t="s">
        <v>2905</v>
      </c>
      <c r="K2410" s="10" t="s">
        <v>2911</v>
      </c>
      <c r="L2410" s="10" t="s">
        <v>2923</v>
      </c>
      <c r="M2410" s="10"/>
      <c r="N2410" s="89"/>
      <c r="O2410" s="114"/>
    </row>
    <row r="2411" spans="1:15" ht="16.5" customHeight="1">
      <c r="A2411" s="97" t="s">
        <v>45</v>
      </c>
      <c r="B2411" s="98" t="s">
        <v>46</v>
      </c>
      <c r="C2411" s="99" t="s">
        <v>2903</v>
      </c>
      <c r="D2411" s="89" t="s">
        <v>2904</v>
      </c>
      <c r="E2411" s="369">
        <v>0</v>
      </c>
      <c r="F2411" s="202"/>
      <c r="G2411" s="210" t="s">
        <v>11</v>
      </c>
      <c r="H2411" s="209" t="s">
        <v>2907</v>
      </c>
      <c r="I2411" s="203"/>
      <c r="J2411" s="10" t="s">
        <v>2905</v>
      </c>
      <c r="K2411" s="10" t="s">
        <v>2906</v>
      </c>
      <c r="L2411" s="10"/>
      <c r="M2411" s="10"/>
      <c r="N2411" s="89"/>
      <c r="O2411" s="114"/>
    </row>
    <row r="2412" spans="1:15" ht="16.5" customHeight="1">
      <c r="A2412" s="97" t="s">
        <v>47</v>
      </c>
      <c r="B2412" s="98" t="s">
        <v>48</v>
      </c>
      <c r="C2412" s="99" t="s">
        <v>2903</v>
      </c>
      <c r="D2412" s="89" t="s">
        <v>2904</v>
      </c>
      <c r="E2412" s="369">
        <v>0</v>
      </c>
      <c r="F2412" s="202"/>
      <c r="G2412" s="210" t="s">
        <v>11</v>
      </c>
      <c r="H2412" s="209" t="s">
        <v>2907</v>
      </c>
      <c r="I2412" s="203"/>
      <c r="J2412" s="10" t="s">
        <v>2905</v>
      </c>
      <c r="K2412" s="10" t="s">
        <v>2906</v>
      </c>
      <c r="L2412" s="10"/>
      <c r="M2412" s="10"/>
      <c r="N2412" s="89"/>
      <c r="O2412" s="114"/>
    </row>
    <row r="2413" spans="1:15" ht="16.5" customHeight="1">
      <c r="A2413" s="97" t="s">
        <v>50</v>
      </c>
      <c r="B2413" s="98" t="s">
        <v>51</v>
      </c>
      <c r="C2413" s="99" t="s">
        <v>2903</v>
      </c>
      <c r="D2413" s="89" t="s">
        <v>2904</v>
      </c>
      <c r="E2413" s="208">
        <v>1</v>
      </c>
      <c r="F2413" s="202"/>
      <c r="G2413" s="210" t="s">
        <v>25</v>
      </c>
      <c r="H2413" s="209" t="s">
        <v>2910</v>
      </c>
      <c r="I2413" s="203"/>
      <c r="J2413" s="10" t="s">
        <v>2905</v>
      </c>
      <c r="K2413" s="10" t="s">
        <v>2911</v>
      </c>
      <c r="L2413" s="10" t="s">
        <v>2924</v>
      </c>
      <c r="M2413" s="10" t="s">
        <v>2925</v>
      </c>
      <c r="N2413" s="89"/>
      <c r="O2413" s="114"/>
    </row>
    <row r="2414" spans="1:15" ht="16.5" customHeight="1">
      <c r="A2414" s="97" t="s">
        <v>53</v>
      </c>
      <c r="B2414" s="98" t="s">
        <v>54</v>
      </c>
      <c r="C2414" s="99" t="s">
        <v>2903</v>
      </c>
      <c r="D2414" s="89" t="s">
        <v>2904</v>
      </c>
      <c r="E2414" s="369">
        <v>0</v>
      </c>
      <c r="F2414" s="202"/>
      <c r="G2414" s="210" t="s">
        <v>11</v>
      </c>
      <c r="H2414" s="209" t="s">
        <v>2907</v>
      </c>
      <c r="I2414" s="203"/>
      <c r="J2414" s="10" t="s">
        <v>2905</v>
      </c>
      <c r="K2414" s="10" t="s">
        <v>2906</v>
      </c>
      <c r="L2414" s="10"/>
      <c r="M2414" s="10"/>
      <c r="N2414" s="89"/>
      <c r="O2414" s="114"/>
    </row>
    <row r="2415" spans="1:15" ht="16.5" customHeight="1">
      <c r="A2415" s="97" t="s">
        <v>55</v>
      </c>
      <c r="B2415" s="98" t="s">
        <v>56</v>
      </c>
      <c r="C2415" s="99" t="s">
        <v>2903</v>
      </c>
      <c r="D2415" s="89" t="s">
        <v>2904</v>
      </c>
      <c r="E2415" s="369">
        <v>1</v>
      </c>
      <c r="F2415" s="202"/>
      <c r="G2415" s="210" t="s">
        <v>25</v>
      </c>
      <c r="H2415" s="209" t="s">
        <v>2910</v>
      </c>
      <c r="I2415" s="203"/>
      <c r="J2415" s="10" t="s">
        <v>2905</v>
      </c>
      <c r="K2415" s="10" t="s">
        <v>2911</v>
      </c>
      <c r="L2415" s="10" t="s">
        <v>2926</v>
      </c>
      <c r="M2415" s="10"/>
      <c r="N2415" s="89"/>
      <c r="O2415" s="114"/>
    </row>
    <row r="2416" spans="1:15" ht="16.5" customHeight="1">
      <c r="A2416" s="97" t="s">
        <v>57</v>
      </c>
      <c r="B2416" s="98" t="s">
        <v>58</v>
      </c>
      <c r="C2416" s="99" t="s">
        <v>2903</v>
      </c>
      <c r="D2416" s="89" t="s">
        <v>2904</v>
      </c>
      <c r="E2416" s="369">
        <v>0</v>
      </c>
      <c r="F2416" s="202"/>
      <c r="G2416" s="210" t="s">
        <v>11</v>
      </c>
      <c r="H2416" s="209" t="s">
        <v>2907</v>
      </c>
      <c r="I2416" s="203"/>
      <c r="J2416" s="10" t="s">
        <v>2905</v>
      </c>
      <c r="K2416" s="10" t="s">
        <v>2906</v>
      </c>
      <c r="L2416" s="10"/>
      <c r="M2416" s="10"/>
      <c r="N2416" s="89"/>
      <c r="O2416" s="114"/>
    </row>
    <row r="2417" spans="1:15" ht="16.5" customHeight="1">
      <c r="A2417" s="97" t="s">
        <v>61</v>
      </c>
      <c r="B2417" s="98" t="s">
        <v>62</v>
      </c>
      <c r="C2417" s="99" t="s">
        <v>2903</v>
      </c>
      <c r="D2417" s="89" t="s">
        <v>2904</v>
      </c>
      <c r="E2417" s="369">
        <v>0</v>
      </c>
      <c r="F2417" s="202"/>
      <c r="G2417" s="210" t="s">
        <v>11</v>
      </c>
      <c r="H2417" s="209" t="s">
        <v>2907</v>
      </c>
      <c r="I2417" s="203"/>
      <c r="J2417" s="10" t="s">
        <v>2905</v>
      </c>
      <c r="K2417" s="10" t="s">
        <v>2906</v>
      </c>
      <c r="L2417" s="10"/>
      <c r="M2417" s="10"/>
      <c r="N2417" s="89"/>
      <c r="O2417" s="114"/>
    </row>
    <row r="2418" spans="1:15" ht="16.5" customHeight="1">
      <c r="A2418" s="97" t="s">
        <v>63</v>
      </c>
      <c r="B2418" s="98" t="s">
        <v>64</v>
      </c>
      <c r="C2418" s="99" t="s">
        <v>2903</v>
      </c>
      <c r="D2418" s="89" t="s">
        <v>2904</v>
      </c>
      <c r="E2418" s="369">
        <v>1</v>
      </c>
      <c r="F2418" s="202"/>
      <c r="G2418" s="210" t="s">
        <v>25</v>
      </c>
      <c r="H2418" s="209" t="s">
        <v>2910</v>
      </c>
      <c r="I2418" s="203"/>
      <c r="J2418" s="10" t="s">
        <v>2905</v>
      </c>
      <c r="K2418" s="10" t="s">
        <v>2911</v>
      </c>
      <c r="L2418" s="10" t="s">
        <v>2927</v>
      </c>
      <c r="M2418" s="10"/>
      <c r="N2418" s="89"/>
      <c r="O2418" s="114"/>
    </row>
    <row r="2419" spans="1:15" ht="16.5" customHeight="1">
      <c r="A2419" s="97" t="s">
        <v>67</v>
      </c>
      <c r="B2419" s="98" t="s">
        <v>68</v>
      </c>
      <c r="C2419" s="99" t="s">
        <v>2903</v>
      </c>
      <c r="D2419" s="89" t="s">
        <v>2904</v>
      </c>
      <c r="E2419" s="369">
        <v>1</v>
      </c>
      <c r="F2419" s="202"/>
      <c r="G2419" s="210" t="s">
        <v>25</v>
      </c>
      <c r="H2419" s="209" t="s">
        <v>2910</v>
      </c>
      <c r="I2419" s="203"/>
      <c r="J2419" s="10" t="s">
        <v>2905</v>
      </c>
      <c r="K2419" s="10" t="s">
        <v>2911</v>
      </c>
      <c r="L2419" s="10" t="s">
        <v>2928</v>
      </c>
      <c r="M2419" s="10"/>
      <c r="N2419" s="89"/>
      <c r="O2419" s="114"/>
    </row>
    <row r="2420" spans="1:15" ht="16.5" customHeight="1">
      <c r="A2420" s="97" t="s">
        <v>71</v>
      </c>
      <c r="B2420" s="98" t="s">
        <v>72</v>
      </c>
      <c r="C2420" s="99" t="s">
        <v>2903</v>
      </c>
      <c r="D2420" s="89" t="s">
        <v>2904</v>
      </c>
      <c r="E2420" s="369">
        <v>1</v>
      </c>
      <c r="F2420" s="202"/>
      <c r="G2420" s="210" t="s">
        <v>25</v>
      </c>
      <c r="H2420" s="209" t="s">
        <v>2910</v>
      </c>
      <c r="I2420" s="203"/>
      <c r="J2420" s="10" t="s">
        <v>2905</v>
      </c>
      <c r="K2420" s="10" t="s">
        <v>2911</v>
      </c>
      <c r="L2420" s="10" t="s">
        <v>2929</v>
      </c>
      <c r="M2420" s="10"/>
      <c r="N2420" s="89"/>
      <c r="O2420" s="114"/>
    </row>
    <row r="2421" spans="1:15" ht="16.5" customHeight="1">
      <c r="A2421" s="97" t="s">
        <v>74</v>
      </c>
      <c r="B2421" s="98" t="s">
        <v>75</v>
      </c>
      <c r="C2421" s="99" t="s">
        <v>2903</v>
      </c>
      <c r="D2421" s="89" t="s">
        <v>2904</v>
      </c>
      <c r="E2421" s="369">
        <v>1</v>
      </c>
      <c r="F2421" s="202"/>
      <c r="G2421" s="210" t="s">
        <v>25</v>
      </c>
      <c r="H2421" s="209" t="s">
        <v>2910</v>
      </c>
      <c r="I2421" s="203"/>
      <c r="J2421" s="10" t="s">
        <v>2905</v>
      </c>
      <c r="K2421" s="10" t="s">
        <v>2911</v>
      </c>
      <c r="L2421" s="10" t="s">
        <v>2930</v>
      </c>
      <c r="M2421" s="10" t="s">
        <v>2931</v>
      </c>
      <c r="N2421" s="89"/>
      <c r="O2421" s="114"/>
    </row>
    <row r="2422" spans="1:15" ht="16.5" customHeight="1">
      <c r="A2422" s="97" t="s">
        <v>76</v>
      </c>
      <c r="B2422" s="98" t="s">
        <v>77</v>
      </c>
      <c r="C2422" s="99" t="s">
        <v>2903</v>
      </c>
      <c r="D2422" s="89" t="s">
        <v>2904</v>
      </c>
      <c r="E2422" s="369">
        <v>1</v>
      </c>
      <c r="F2422" s="202"/>
      <c r="G2422" s="210" t="s">
        <v>25</v>
      </c>
      <c r="H2422" s="209" t="s">
        <v>2910</v>
      </c>
      <c r="I2422" s="203"/>
      <c r="J2422" s="10" t="s">
        <v>2905</v>
      </c>
      <c r="K2422" s="10" t="s">
        <v>2911</v>
      </c>
      <c r="L2422" s="10" t="s">
        <v>2932</v>
      </c>
      <c r="M2422" s="10" t="s">
        <v>2933</v>
      </c>
      <c r="N2422" s="89"/>
      <c r="O2422" s="114"/>
    </row>
    <row r="2423" spans="1:15" ht="16.5" customHeight="1">
      <c r="A2423" s="97" t="s">
        <v>80</v>
      </c>
      <c r="B2423" s="98" t="s">
        <v>81</v>
      </c>
      <c r="C2423" s="99" t="s">
        <v>2903</v>
      </c>
      <c r="D2423" s="89" t="s">
        <v>2904</v>
      </c>
      <c r="E2423" s="369">
        <v>0</v>
      </c>
      <c r="F2423" s="202"/>
      <c r="G2423" s="210" t="s">
        <v>11</v>
      </c>
      <c r="H2423" s="209" t="s">
        <v>2907</v>
      </c>
      <c r="I2423" s="203"/>
      <c r="J2423" s="10" t="s">
        <v>2905</v>
      </c>
      <c r="K2423" s="10" t="s">
        <v>2906</v>
      </c>
      <c r="L2423" s="10"/>
      <c r="M2423" s="10"/>
      <c r="N2423" s="89"/>
      <c r="O2423" s="114"/>
    </row>
    <row r="2424" spans="1:15" ht="16.5" customHeight="1">
      <c r="A2424" s="97" t="s">
        <v>83</v>
      </c>
      <c r="B2424" s="98" t="s">
        <v>84</v>
      </c>
      <c r="C2424" s="99" t="s">
        <v>2903</v>
      </c>
      <c r="D2424" s="89" t="s">
        <v>2904</v>
      </c>
      <c r="E2424" s="369">
        <v>1</v>
      </c>
      <c r="F2424" s="202"/>
      <c r="G2424" s="210" t="s">
        <v>25</v>
      </c>
      <c r="H2424" s="209" t="s">
        <v>2910</v>
      </c>
      <c r="I2424" s="203"/>
      <c r="J2424" s="10" t="s">
        <v>2906</v>
      </c>
      <c r="K2424" s="10" t="s">
        <v>2905</v>
      </c>
      <c r="L2424" s="10"/>
      <c r="M2424" s="10"/>
      <c r="N2424" s="89"/>
      <c r="O2424" s="114"/>
    </row>
    <row r="2425" spans="1:15" ht="16.5" customHeight="1">
      <c r="A2425" s="97" t="s">
        <v>86</v>
      </c>
      <c r="B2425" s="98" t="s">
        <v>87</v>
      </c>
      <c r="C2425" s="99" t="s">
        <v>2903</v>
      </c>
      <c r="D2425" s="89" t="s">
        <v>2904</v>
      </c>
      <c r="E2425" s="369">
        <v>0</v>
      </c>
      <c r="F2425" s="202"/>
      <c r="G2425" s="210" t="s">
        <v>11</v>
      </c>
      <c r="H2425" s="209" t="s">
        <v>2907</v>
      </c>
      <c r="I2425" s="203"/>
      <c r="J2425" s="10" t="s">
        <v>2934</v>
      </c>
      <c r="K2425" s="10"/>
      <c r="L2425" s="10"/>
      <c r="M2425" s="10"/>
      <c r="N2425" s="89"/>
      <c r="O2425" s="114"/>
    </row>
    <row r="2426" spans="1:15" ht="16.5" customHeight="1">
      <c r="A2426" s="97" t="s">
        <v>89</v>
      </c>
      <c r="B2426" s="98" t="s">
        <v>90</v>
      </c>
      <c r="C2426" s="99" t="s">
        <v>2903</v>
      </c>
      <c r="D2426" s="89" t="s">
        <v>2904</v>
      </c>
      <c r="E2426" s="369">
        <v>0</v>
      </c>
      <c r="F2426" s="202"/>
      <c r="G2426" s="210" t="s">
        <v>11</v>
      </c>
      <c r="H2426" s="209" t="s">
        <v>2907</v>
      </c>
      <c r="I2426" s="203"/>
      <c r="J2426" s="10" t="s">
        <v>2905</v>
      </c>
      <c r="K2426" s="10" t="s">
        <v>2906</v>
      </c>
      <c r="L2426" s="10"/>
      <c r="M2426" s="10"/>
      <c r="N2426" s="89"/>
      <c r="O2426" s="114"/>
    </row>
    <row r="2427" spans="1:15" ht="16.5" customHeight="1">
      <c r="A2427" s="97" t="s">
        <v>91</v>
      </c>
      <c r="B2427" s="98" t="s">
        <v>92</v>
      </c>
      <c r="C2427" s="99" t="s">
        <v>2903</v>
      </c>
      <c r="D2427" s="89" t="s">
        <v>2904</v>
      </c>
      <c r="E2427" s="369">
        <v>1</v>
      </c>
      <c r="F2427" s="202"/>
      <c r="G2427" s="210" t="s">
        <v>25</v>
      </c>
      <c r="H2427" s="209" t="s">
        <v>2910</v>
      </c>
      <c r="I2427" s="203"/>
      <c r="J2427" s="10" t="s">
        <v>2906</v>
      </c>
      <c r="K2427" s="10" t="s">
        <v>2905</v>
      </c>
      <c r="L2427" s="102" t="s">
        <v>2935</v>
      </c>
      <c r="M2427" s="10"/>
      <c r="N2427" s="89"/>
      <c r="O2427" s="114"/>
    </row>
    <row r="2428" spans="1:15" ht="16.5" customHeight="1">
      <c r="A2428" s="97" t="s">
        <v>94</v>
      </c>
      <c r="B2428" s="98" t="s">
        <v>95</v>
      </c>
      <c r="C2428" s="99" t="s">
        <v>2903</v>
      </c>
      <c r="D2428" s="89" t="s">
        <v>2904</v>
      </c>
      <c r="E2428" s="369">
        <v>1</v>
      </c>
      <c r="F2428" s="202"/>
      <c r="G2428" s="210" t="s">
        <v>25</v>
      </c>
      <c r="H2428" s="209" t="s">
        <v>2910</v>
      </c>
      <c r="I2428" s="203"/>
      <c r="J2428" s="10" t="s">
        <v>2936</v>
      </c>
      <c r="K2428" s="10"/>
      <c r="L2428" s="10"/>
      <c r="M2428" s="10"/>
      <c r="N2428" s="89"/>
      <c r="O2428" s="114"/>
    </row>
    <row r="2429" spans="1:15" ht="16.5" customHeight="1">
      <c r="A2429" s="97" t="s">
        <v>96</v>
      </c>
      <c r="B2429" s="98" t="s">
        <v>97</v>
      </c>
      <c r="C2429" s="99" t="s">
        <v>2903</v>
      </c>
      <c r="D2429" s="89" t="s">
        <v>2904</v>
      </c>
      <c r="E2429" s="369">
        <v>0</v>
      </c>
      <c r="F2429" s="202"/>
      <c r="G2429" s="210" t="s">
        <v>11</v>
      </c>
      <c r="H2429" s="209" t="s">
        <v>2907</v>
      </c>
      <c r="I2429" s="203"/>
      <c r="J2429" s="10" t="s">
        <v>2905</v>
      </c>
      <c r="K2429" s="10" t="s">
        <v>2906</v>
      </c>
      <c r="L2429" s="10"/>
      <c r="M2429" s="10"/>
      <c r="N2429" s="89"/>
      <c r="O2429" s="114"/>
    </row>
    <row r="2430" spans="1:15" ht="16.5" customHeight="1">
      <c r="A2430" s="97" t="s">
        <v>100</v>
      </c>
      <c r="B2430" s="98" t="s">
        <v>101</v>
      </c>
      <c r="C2430" s="99" t="s">
        <v>2903</v>
      </c>
      <c r="D2430" s="89" t="s">
        <v>2904</v>
      </c>
      <c r="E2430" s="369">
        <v>1</v>
      </c>
      <c r="F2430" s="202"/>
      <c r="G2430" s="210" t="s">
        <v>25</v>
      </c>
      <c r="H2430" s="209" t="s">
        <v>2910</v>
      </c>
      <c r="I2430" s="203"/>
      <c r="J2430" s="10" t="s">
        <v>2905</v>
      </c>
      <c r="K2430" s="10" t="s">
        <v>2906</v>
      </c>
      <c r="L2430" s="102" t="s">
        <v>2937</v>
      </c>
      <c r="M2430" s="10"/>
      <c r="N2430" s="89"/>
      <c r="O2430" s="114"/>
    </row>
    <row r="2431" spans="1:15" ht="16.5" customHeight="1">
      <c r="A2431" s="97" t="s">
        <v>102</v>
      </c>
      <c r="B2431" s="98" t="s">
        <v>103</v>
      </c>
      <c r="C2431" s="99" t="s">
        <v>2903</v>
      </c>
      <c r="D2431" s="89" t="s">
        <v>2904</v>
      </c>
      <c r="E2431" s="369">
        <v>1</v>
      </c>
      <c r="F2431" s="202"/>
      <c r="G2431" s="210" t="s">
        <v>25</v>
      </c>
      <c r="H2431" s="209" t="s">
        <v>2910</v>
      </c>
      <c r="I2431" s="203"/>
      <c r="J2431" s="10" t="s">
        <v>2938</v>
      </c>
      <c r="K2431" s="10"/>
      <c r="L2431" s="10"/>
      <c r="M2431" s="10"/>
      <c r="N2431" s="89"/>
      <c r="O2431" s="114"/>
    </row>
    <row r="2432" spans="1:15" ht="16.5" customHeight="1">
      <c r="A2432" s="97" t="s">
        <v>107</v>
      </c>
      <c r="B2432" s="98" t="s">
        <v>108</v>
      </c>
      <c r="C2432" s="99" t="s">
        <v>2903</v>
      </c>
      <c r="D2432" s="89" t="s">
        <v>2904</v>
      </c>
      <c r="E2432" s="369">
        <v>0</v>
      </c>
      <c r="F2432" s="202"/>
      <c r="G2432" s="210" t="s">
        <v>11</v>
      </c>
      <c r="H2432" s="209" t="s">
        <v>2907</v>
      </c>
      <c r="I2432" s="203"/>
      <c r="J2432" s="10" t="s">
        <v>2905</v>
      </c>
      <c r="K2432" s="10" t="s">
        <v>2906</v>
      </c>
      <c r="L2432" s="102" t="s">
        <v>2939</v>
      </c>
      <c r="M2432" s="10"/>
      <c r="N2432" s="89"/>
      <c r="O2432" s="114"/>
    </row>
    <row r="2433" spans="1:15" ht="16.5" customHeight="1">
      <c r="A2433" s="97" t="s">
        <v>110</v>
      </c>
      <c r="B2433" s="98" t="s">
        <v>111</v>
      </c>
      <c r="C2433" s="99" t="s">
        <v>2903</v>
      </c>
      <c r="D2433" s="89" t="s">
        <v>2904</v>
      </c>
      <c r="E2433" s="369">
        <v>0</v>
      </c>
      <c r="F2433" s="202"/>
      <c r="G2433" s="210" t="s">
        <v>11</v>
      </c>
      <c r="H2433" s="209" t="s">
        <v>2907</v>
      </c>
      <c r="I2433" s="203"/>
      <c r="J2433" s="102" t="s">
        <v>2940</v>
      </c>
      <c r="K2433" s="102" t="s">
        <v>2941</v>
      </c>
      <c r="L2433" s="102" t="s">
        <v>2942</v>
      </c>
      <c r="M2433" s="89"/>
      <c r="N2433" s="89"/>
      <c r="O2433" s="114"/>
    </row>
    <row r="2434" spans="1:15" ht="16.5" customHeight="1">
      <c r="A2434" s="97" t="s">
        <v>112</v>
      </c>
      <c r="B2434" s="98" t="s">
        <v>113</v>
      </c>
      <c r="C2434" s="99" t="s">
        <v>2903</v>
      </c>
      <c r="D2434" s="89" t="s">
        <v>2904</v>
      </c>
      <c r="E2434" s="369">
        <v>0</v>
      </c>
      <c r="F2434" s="202"/>
      <c r="G2434" s="210" t="s">
        <v>11</v>
      </c>
      <c r="H2434" s="209" t="s">
        <v>2907</v>
      </c>
      <c r="I2434" s="203"/>
      <c r="J2434" s="102" t="s">
        <v>2940</v>
      </c>
      <c r="K2434" s="10"/>
      <c r="L2434" s="10"/>
      <c r="M2434" s="10"/>
      <c r="N2434" s="89"/>
      <c r="O2434" s="114"/>
    </row>
    <row r="2435" spans="1:15" ht="16.5" customHeight="1">
      <c r="A2435" s="97" t="s">
        <v>116</v>
      </c>
      <c r="B2435" s="98" t="s">
        <v>117</v>
      </c>
      <c r="C2435" s="99" t="s">
        <v>2903</v>
      </c>
      <c r="D2435" s="89" t="s">
        <v>2904</v>
      </c>
      <c r="E2435" s="369">
        <v>1</v>
      </c>
      <c r="F2435" s="202"/>
      <c r="G2435" s="210" t="s">
        <v>25</v>
      </c>
      <c r="H2435" s="209" t="s">
        <v>2910</v>
      </c>
      <c r="I2435" s="210"/>
      <c r="J2435" s="10" t="s">
        <v>2905</v>
      </c>
      <c r="K2435" s="10" t="s">
        <v>2906</v>
      </c>
      <c r="L2435" s="10"/>
      <c r="M2435" s="10"/>
      <c r="N2435" s="89"/>
      <c r="O2435" s="114"/>
    </row>
    <row r="2436" spans="1:15" ht="16.5" customHeight="1">
      <c r="A2436" s="97" t="s">
        <v>119</v>
      </c>
      <c r="B2436" s="98" t="s">
        <v>120</v>
      </c>
      <c r="C2436" s="99" t="s">
        <v>2903</v>
      </c>
      <c r="D2436" s="89" t="s">
        <v>2904</v>
      </c>
      <c r="E2436" s="369">
        <v>1</v>
      </c>
      <c r="F2436" s="202"/>
      <c r="G2436" s="210" t="s">
        <v>25</v>
      </c>
      <c r="H2436" s="209" t="s">
        <v>2910</v>
      </c>
      <c r="I2436" s="203"/>
      <c r="J2436" s="10" t="s">
        <v>2943</v>
      </c>
      <c r="K2436" s="10" t="s">
        <v>2944</v>
      </c>
      <c r="L2436" s="102" t="s">
        <v>2940</v>
      </c>
      <c r="M2436" s="10"/>
      <c r="N2436" s="89"/>
      <c r="O2436" s="114"/>
    </row>
    <row r="2437" spans="1:15" ht="16.5" customHeight="1">
      <c r="A2437" s="97" t="s">
        <v>122</v>
      </c>
      <c r="B2437" s="98" t="s">
        <v>123</v>
      </c>
      <c r="C2437" s="99" t="s">
        <v>2903</v>
      </c>
      <c r="D2437" s="89" t="s">
        <v>2904</v>
      </c>
      <c r="E2437" s="369">
        <v>0</v>
      </c>
      <c r="F2437" s="202"/>
      <c r="G2437" s="210" t="s">
        <v>11</v>
      </c>
      <c r="H2437" s="209" t="s">
        <v>2907</v>
      </c>
      <c r="I2437" s="203"/>
      <c r="J2437" s="10" t="s">
        <v>2905</v>
      </c>
      <c r="K2437" s="10" t="s">
        <v>2906</v>
      </c>
      <c r="L2437" s="10"/>
      <c r="M2437" s="10"/>
      <c r="N2437" s="89"/>
      <c r="O2437" s="114"/>
    </row>
    <row r="2438" spans="1:15" ht="16.5" customHeight="1">
      <c r="A2438" s="97" t="s">
        <v>125</v>
      </c>
      <c r="B2438" s="98" t="s">
        <v>126</v>
      </c>
      <c r="C2438" s="99" t="s">
        <v>2903</v>
      </c>
      <c r="D2438" s="89" t="s">
        <v>2904</v>
      </c>
      <c r="E2438" s="369">
        <v>1</v>
      </c>
      <c r="F2438" s="202"/>
      <c r="G2438" s="210" t="s">
        <v>25</v>
      </c>
      <c r="H2438" s="209" t="s">
        <v>2910</v>
      </c>
      <c r="I2438" s="203"/>
      <c r="J2438" s="10" t="s">
        <v>2905</v>
      </c>
      <c r="K2438" s="10" t="s">
        <v>2911</v>
      </c>
      <c r="L2438" s="10" t="s">
        <v>2945</v>
      </c>
      <c r="M2438" s="10" t="s">
        <v>2946</v>
      </c>
      <c r="N2438" s="102" t="s">
        <v>2947</v>
      </c>
      <c r="O2438" s="114"/>
    </row>
    <row r="2439" spans="1:15" ht="16.5" customHeight="1">
      <c r="A2439" s="97" t="s">
        <v>127</v>
      </c>
      <c r="B2439" s="98" t="s">
        <v>128</v>
      </c>
      <c r="C2439" s="99" t="s">
        <v>2903</v>
      </c>
      <c r="D2439" s="89" t="s">
        <v>2904</v>
      </c>
      <c r="E2439" s="369">
        <v>1</v>
      </c>
      <c r="F2439" s="202"/>
      <c r="G2439" s="210" t="s">
        <v>25</v>
      </c>
      <c r="H2439" s="209" t="s">
        <v>2910</v>
      </c>
      <c r="I2439" s="203"/>
      <c r="J2439" s="102" t="s">
        <v>2940</v>
      </c>
      <c r="K2439" s="10"/>
      <c r="L2439" s="10"/>
      <c r="M2439" s="10"/>
      <c r="N2439" s="89"/>
      <c r="O2439" s="114"/>
    </row>
    <row r="2440" spans="1:15" ht="16.5" customHeight="1">
      <c r="A2440" s="97" t="s">
        <v>129</v>
      </c>
      <c r="B2440" s="98" t="s">
        <v>130</v>
      </c>
      <c r="C2440" s="99" t="s">
        <v>2903</v>
      </c>
      <c r="D2440" s="89" t="s">
        <v>2904</v>
      </c>
      <c r="E2440" s="369">
        <v>0</v>
      </c>
      <c r="F2440" s="202"/>
      <c r="G2440" s="210" t="s">
        <v>11</v>
      </c>
      <c r="H2440" s="209" t="s">
        <v>2907</v>
      </c>
      <c r="I2440" s="203"/>
      <c r="J2440" s="102" t="s">
        <v>2940</v>
      </c>
      <c r="K2440" s="10"/>
      <c r="L2440" s="10"/>
      <c r="M2440" s="10"/>
      <c r="N2440" s="89"/>
      <c r="O2440" s="114"/>
    </row>
    <row r="2441" spans="1:15" ht="16.5" customHeight="1">
      <c r="A2441" s="97" t="s">
        <v>132</v>
      </c>
      <c r="B2441" s="98" t="s">
        <v>133</v>
      </c>
      <c r="C2441" s="99" t="s">
        <v>2903</v>
      </c>
      <c r="D2441" s="89" t="s">
        <v>2904</v>
      </c>
      <c r="E2441" s="369">
        <v>0</v>
      </c>
      <c r="F2441" s="202"/>
      <c r="G2441" s="210" t="s">
        <v>11</v>
      </c>
      <c r="H2441" s="209" t="s">
        <v>2907</v>
      </c>
      <c r="I2441" s="210"/>
      <c r="J2441" s="102" t="s">
        <v>2940</v>
      </c>
      <c r="K2441" s="102" t="s">
        <v>2948</v>
      </c>
      <c r="L2441" s="102" t="s">
        <v>2949</v>
      </c>
      <c r="M2441" s="203"/>
      <c r="N2441" s="89"/>
      <c r="O2441" s="114"/>
    </row>
    <row r="2442" spans="1:15" ht="16.5" customHeight="1">
      <c r="A2442" s="97" t="s">
        <v>134</v>
      </c>
      <c r="B2442" s="98" t="s">
        <v>135</v>
      </c>
      <c r="C2442" s="99" t="s">
        <v>2903</v>
      </c>
      <c r="D2442" s="89" t="s">
        <v>2904</v>
      </c>
      <c r="E2442" s="369">
        <v>1</v>
      </c>
      <c r="F2442" s="202"/>
      <c r="G2442" s="210" t="s">
        <v>25</v>
      </c>
      <c r="H2442" s="209" t="s">
        <v>2910</v>
      </c>
      <c r="I2442" s="203"/>
      <c r="J2442" s="10" t="s">
        <v>2950</v>
      </c>
      <c r="K2442" s="102" t="s">
        <v>2940</v>
      </c>
      <c r="L2442" s="10"/>
      <c r="M2442" s="10"/>
      <c r="N2442" s="89"/>
      <c r="O2442" s="114"/>
    </row>
    <row r="2443" spans="1:15" ht="16.5" customHeight="1">
      <c r="A2443" s="97" t="s">
        <v>139</v>
      </c>
      <c r="B2443" s="98" t="s">
        <v>140</v>
      </c>
      <c r="C2443" s="99" t="s">
        <v>2903</v>
      </c>
      <c r="D2443" s="89" t="s">
        <v>2904</v>
      </c>
      <c r="E2443" s="369">
        <v>1</v>
      </c>
      <c r="F2443" s="202"/>
      <c r="G2443" s="210" t="s">
        <v>25</v>
      </c>
      <c r="H2443" s="209" t="s">
        <v>2910</v>
      </c>
      <c r="I2443" s="203"/>
      <c r="J2443" s="10" t="s">
        <v>2951</v>
      </c>
      <c r="K2443" s="10" t="s">
        <v>2952</v>
      </c>
      <c r="L2443" s="10"/>
      <c r="M2443" s="10"/>
      <c r="N2443" s="89"/>
      <c r="O2443" s="114"/>
    </row>
    <row r="2444" spans="1:15" ht="16.5" customHeight="1">
      <c r="A2444" s="97" t="s">
        <v>141</v>
      </c>
      <c r="B2444" s="98" t="s">
        <v>142</v>
      </c>
      <c r="C2444" s="99" t="s">
        <v>2903</v>
      </c>
      <c r="D2444" s="89" t="s">
        <v>2904</v>
      </c>
      <c r="E2444" s="369">
        <v>1</v>
      </c>
      <c r="F2444" s="202"/>
      <c r="G2444" s="210" t="s">
        <v>25</v>
      </c>
      <c r="H2444" s="209" t="s">
        <v>2910</v>
      </c>
      <c r="I2444" s="203"/>
      <c r="J2444" s="10" t="s">
        <v>2953</v>
      </c>
      <c r="K2444" s="10" t="s">
        <v>2954</v>
      </c>
      <c r="L2444" s="10" t="s">
        <v>2955</v>
      </c>
      <c r="M2444" s="10"/>
      <c r="N2444" s="89"/>
      <c r="O2444" s="114"/>
    </row>
    <row r="2445" spans="1:15" ht="16.5" customHeight="1">
      <c r="A2445" s="97" t="s">
        <v>144</v>
      </c>
      <c r="B2445" s="98" t="s">
        <v>145</v>
      </c>
      <c r="C2445" s="99" t="s">
        <v>2903</v>
      </c>
      <c r="D2445" s="89" t="s">
        <v>2904</v>
      </c>
      <c r="E2445" s="369">
        <v>1</v>
      </c>
      <c r="F2445" s="202"/>
      <c r="G2445" s="210" t="s">
        <v>25</v>
      </c>
      <c r="H2445" s="209" t="s">
        <v>2910</v>
      </c>
      <c r="I2445" s="203"/>
      <c r="J2445" s="10" t="s">
        <v>2956</v>
      </c>
      <c r="K2445" s="10" t="s">
        <v>2911</v>
      </c>
      <c r="L2445" s="10" t="s">
        <v>2957</v>
      </c>
      <c r="M2445" s="10"/>
      <c r="N2445" s="89"/>
      <c r="O2445" s="114"/>
    </row>
    <row r="2446" spans="1:15" ht="16.5" customHeight="1">
      <c r="A2446" s="97" t="s">
        <v>147</v>
      </c>
      <c r="B2446" s="98" t="s">
        <v>148</v>
      </c>
      <c r="C2446" s="99" t="s">
        <v>2903</v>
      </c>
      <c r="D2446" s="89" t="s">
        <v>2904</v>
      </c>
      <c r="E2446" s="369">
        <v>1</v>
      </c>
      <c r="F2446" s="202"/>
      <c r="G2446" s="210" t="s">
        <v>25</v>
      </c>
      <c r="H2446" s="209" t="s">
        <v>2910</v>
      </c>
      <c r="I2446" s="203"/>
      <c r="J2446" s="10" t="s">
        <v>2905</v>
      </c>
      <c r="K2446" s="10" t="s">
        <v>2911</v>
      </c>
      <c r="L2446" s="10" t="s">
        <v>2958</v>
      </c>
      <c r="M2446" s="10" t="s">
        <v>2959</v>
      </c>
      <c r="N2446" s="89" t="s">
        <v>2960</v>
      </c>
      <c r="O2446" s="211" t="s">
        <v>2961</v>
      </c>
    </row>
    <row r="2447" spans="1:15" ht="16.5" customHeight="1">
      <c r="A2447" s="97" t="s">
        <v>151</v>
      </c>
      <c r="B2447" s="98" t="s">
        <v>152</v>
      </c>
      <c r="C2447" s="99" t="s">
        <v>2903</v>
      </c>
      <c r="D2447" s="89" t="s">
        <v>2904</v>
      </c>
      <c r="E2447" s="369">
        <v>0</v>
      </c>
      <c r="F2447" s="202"/>
      <c r="G2447" s="210" t="s">
        <v>11</v>
      </c>
      <c r="H2447" s="209" t="s">
        <v>2907</v>
      </c>
      <c r="I2447" s="203"/>
      <c r="J2447" s="10" t="s">
        <v>2905</v>
      </c>
      <c r="K2447" s="10" t="s">
        <v>2911</v>
      </c>
      <c r="L2447" s="10" t="s">
        <v>2962</v>
      </c>
      <c r="M2447" s="10"/>
      <c r="N2447" s="89"/>
      <c r="O2447" s="114"/>
    </row>
    <row r="2448" spans="1:15" ht="16.5" customHeight="1">
      <c r="A2448" s="97" t="s">
        <v>153</v>
      </c>
      <c r="B2448" s="98" t="s">
        <v>154</v>
      </c>
      <c r="C2448" s="99" t="s">
        <v>2903</v>
      </c>
      <c r="D2448" s="89" t="s">
        <v>2904</v>
      </c>
      <c r="E2448" s="369">
        <v>1</v>
      </c>
      <c r="F2448" s="202"/>
      <c r="G2448" s="210" t="s">
        <v>25</v>
      </c>
      <c r="H2448" s="209" t="s">
        <v>2910</v>
      </c>
      <c r="I2448" s="203"/>
      <c r="J2448" s="10" t="s">
        <v>2905</v>
      </c>
      <c r="K2448" s="10" t="s">
        <v>2911</v>
      </c>
      <c r="L2448" s="10" t="s">
        <v>2963</v>
      </c>
      <c r="M2448" s="10" t="s">
        <v>2964</v>
      </c>
      <c r="N2448" s="89"/>
      <c r="O2448" s="114"/>
    </row>
    <row r="2449" spans="1:15" ht="16.5" customHeight="1">
      <c r="A2449" s="106" t="s">
        <v>156</v>
      </c>
      <c r="B2449" s="107" t="s">
        <v>157</v>
      </c>
      <c r="C2449" s="108" t="s">
        <v>2903</v>
      </c>
      <c r="D2449" s="112" t="s">
        <v>2904</v>
      </c>
      <c r="E2449" s="380">
        <v>0</v>
      </c>
      <c r="F2449" s="214"/>
      <c r="G2449" s="215" t="s">
        <v>11</v>
      </c>
      <c r="H2449" s="209" t="s">
        <v>2907</v>
      </c>
      <c r="I2449" s="215"/>
      <c r="J2449" s="30" t="s">
        <v>2905</v>
      </c>
      <c r="K2449" s="30" t="s">
        <v>2906</v>
      </c>
      <c r="L2449" s="30"/>
      <c r="M2449" s="30"/>
      <c r="N2449" s="112"/>
      <c r="O2449" s="217"/>
    </row>
    <row r="2450" spans="1:15" ht="16.5" customHeight="1">
      <c r="A2450" s="86" t="s">
        <v>2</v>
      </c>
      <c r="B2450" s="87" t="s">
        <v>3</v>
      </c>
      <c r="C2450" s="99" t="s">
        <v>2903</v>
      </c>
      <c r="D2450" s="228" t="s">
        <v>2965</v>
      </c>
      <c r="E2450" s="377">
        <v>0</v>
      </c>
      <c r="F2450" s="202"/>
      <c r="G2450" s="206" t="s">
        <v>11</v>
      </c>
      <c r="H2450" s="232" t="s">
        <v>2966</v>
      </c>
      <c r="I2450" s="203"/>
      <c r="J2450" s="9" t="s">
        <v>2905</v>
      </c>
      <c r="K2450" s="9" t="s">
        <v>2906</v>
      </c>
      <c r="L2450" s="9"/>
      <c r="M2450" s="9"/>
      <c r="N2450" s="92"/>
      <c r="O2450" s="207"/>
    </row>
    <row r="2451" spans="1:15" ht="16.5" customHeight="1">
      <c r="A2451" s="97" t="s">
        <v>12</v>
      </c>
      <c r="B2451" s="98" t="s">
        <v>13</v>
      </c>
      <c r="C2451" s="99" t="s">
        <v>2903</v>
      </c>
      <c r="D2451" s="89" t="s">
        <v>2965</v>
      </c>
      <c r="E2451" s="369">
        <v>1</v>
      </c>
      <c r="F2451" s="202"/>
      <c r="G2451" s="210" t="s">
        <v>25</v>
      </c>
      <c r="H2451" s="234" t="s">
        <v>2967</v>
      </c>
      <c r="I2451" s="203"/>
      <c r="J2451" s="10" t="s">
        <v>2905</v>
      </c>
      <c r="K2451" s="10" t="s">
        <v>2906</v>
      </c>
      <c r="L2451" s="10"/>
      <c r="M2451" s="10"/>
      <c r="N2451" s="89"/>
      <c r="O2451" s="114"/>
    </row>
    <row r="2452" spans="1:15" ht="16.5" customHeight="1">
      <c r="A2452" s="97" t="s">
        <v>14</v>
      </c>
      <c r="B2452" s="98" t="s">
        <v>15</v>
      </c>
      <c r="C2452" s="99" t="s">
        <v>2903</v>
      </c>
      <c r="D2452" s="89" t="s">
        <v>2965</v>
      </c>
      <c r="E2452" s="369">
        <v>0</v>
      </c>
      <c r="F2452" s="202"/>
      <c r="G2452" s="210" t="s">
        <v>11</v>
      </c>
      <c r="H2452" s="234" t="s">
        <v>2966</v>
      </c>
      <c r="I2452" s="203"/>
      <c r="J2452" s="10" t="s">
        <v>2905</v>
      </c>
      <c r="K2452" s="10" t="s">
        <v>2906</v>
      </c>
      <c r="L2452" s="10"/>
      <c r="M2452" s="10"/>
      <c r="N2452" s="89"/>
      <c r="O2452" s="114"/>
    </row>
    <row r="2453" spans="1:15" ht="16.5" customHeight="1">
      <c r="A2453" s="97" t="s">
        <v>16</v>
      </c>
      <c r="B2453" s="98" t="s">
        <v>17</v>
      </c>
      <c r="C2453" s="99" t="s">
        <v>2903</v>
      </c>
      <c r="D2453" s="89" t="s">
        <v>2965</v>
      </c>
      <c r="E2453" s="369">
        <v>1</v>
      </c>
      <c r="F2453" s="202"/>
      <c r="G2453" s="210" t="s">
        <v>25</v>
      </c>
      <c r="H2453" s="234" t="s">
        <v>2967</v>
      </c>
      <c r="I2453" s="203"/>
      <c r="J2453" s="10" t="s">
        <v>2905</v>
      </c>
      <c r="K2453" s="10" t="s">
        <v>2911</v>
      </c>
      <c r="L2453" s="10" t="s">
        <v>2912</v>
      </c>
      <c r="M2453" s="10"/>
      <c r="N2453" s="89"/>
      <c r="O2453" s="114"/>
    </row>
    <row r="2454" spans="1:15" ht="16.5" customHeight="1">
      <c r="A2454" s="97" t="s">
        <v>18</v>
      </c>
      <c r="B2454" s="98" t="s">
        <v>19</v>
      </c>
      <c r="C2454" s="99" t="s">
        <v>2903</v>
      </c>
      <c r="D2454" s="89" t="s">
        <v>2965</v>
      </c>
      <c r="E2454" s="369">
        <v>1</v>
      </c>
      <c r="F2454" s="202"/>
      <c r="G2454" s="210" t="s">
        <v>25</v>
      </c>
      <c r="H2454" s="234" t="s">
        <v>2967</v>
      </c>
      <c r="I2454" s="203"/>
      <c r="J2454" s="10" t="s">
        <v>2905</v>
      </c>
      <c r="K2454" s="10" t="s">
        <v>2911</v>
      </c>
      <c r="L2454" s="10" t="s">
        <v>2913</v>
      </c>
      <c r="M2454" s="10" t="s">
        <v>2914</v>
      </c>
      <c r="N2454" s="89"/>
      <c r="O2454" s="114"/>
    </row>
    <row r="2455" spans="1:15" ht="16.5" customHeight="1">
      <c r="A2455" s="97" t="s">
        <v>20</v>
      </c>
      <c r="B2455" s="98" t="s">
        <v>21</v>
      </c>
      <c r="C2455" s="99" t="s">
        <v>2903</v>
      </c>
      <c r="D2455" s="89" t="s">
        <v>2965</v>
      </c>
      <c r="E2455" s="369">
        <v>1</v>
      </c>
      <c r="F2455" s="202"/>
      <c r="G2455" s="210" t="s">
        <v>25</v>
      </c>
      <c r="H2455" s="234" t="s">
        <v>2967</v>
      </c>
      <c r="I2455" s="203"/>
      <c r="J2455" s="10" t="s">
        <v>2905</v>
      </c>
      <c r="K2455" s="10" t="s">
        <v>2911</v>
      </c>
      <c r="L2455" s="10" t="s">
        <v>2915</v>
      </c>
      <c r="M2455" s="10" t="s">
        <v>2916</v>
      </c>
      <c r="N2455" s="89"/>
      <c r="O2455" s="114"/>
    </row>
    <row r="2456" spans="1:15" ht="16.5" customHeight="1">
      <c r="A2456" s="97" t="s">
        <v>26</v>
      </c>
      <c r="B2456" s="98" t="s">
        <v>27</v>
      </c>
      <c r="C2456" s="99" t="s">
        <v>2903</v>
      </c>
      <c r="D2456" s="89" t="s">
        <v>2965</v>
      </c>
      <c r="E2456" s="369">
        <v>1</v>
      </c>
      <c r="F2456" s="202"/>
      <c r="G2456" s="210" t="s">
        <v>25</v>
      </c>
      <c r="H2456" s="234" t="s">
        <v>2967</v>
      </c>
      <c r="I2456" s="203"/>
      <c r="J2456" s="10" t="s">
        <v>2905</v>
      </c>
      <c r="K2456" s="10" t="s">
        <v>2911</v>
      </c>
      <c r="L2456" s="10" t="s">
        <v>2917</v>
      </c>
      <c r="M2456" s="10"/>
      <c r="N2456" s="89"/>
      <c r="O2456" s="114"/>
    </row>
    <row r="2457" spans="1:15" ht="16.5" customHeight="1">
      <c r="A2457" s="97" t="s">
        <v>29</v>
      </c>
      <c r="B2457" s="98" t="s">
        <v>30</v>
      </c>
      <c r="C2457" s="99" t="s">
        <v>2903</v>
      </c>
      <c r="D2457" s="89" t="s">
        <v>2965</v>
      </c>
      <c r="E2457" s="369">
        <v>1</v>
      </c>
      <c r="F2457" s="202"/>
      <c r="G2457" s="210" t="s">
        <v>25</v>
      </c>
      <c r="H2457" s="234" t="s">
        <v>2967</v>
      </c>
      <c r="I2457" s="203"/>
      <c r="J2457" s="10" t="s">
        <v>2905</v>
      </c>
      <c r="K2457" s="10" t="s">
        <v>2911</v>
      </c>
      <c r="L2457" s="10" t="s">
        <v>2918</v>
      </c>
      <c r="M2457" s="10"/>
      <c r="N2457" s="89"/>
      <c r="O2457" s="114"/>
    </row>
    <row r="2458" spans="1:15" ht="16.5" customHeight="1">
      <c r="A2458" s="97" t="s">
        <v>32</v>
      </c>
      <c r="B2458" s="98" t="s">
        <v>33</v>
      </c>
      <c r="C2458" s="99" t="s">
        <v>2903</v>
      </c>
      <c r="D2458" s="89" t="s">
        <v>2965</v>
      </c>
      <c r="E2458" s="369">
        <v>0</v>
      </c>
      <c r="F2458" s="202"/>
      <c r="G2458" s="210" t="s">
        <v>11</v>
      </c>
      <c r="H2458" s="234" t="s">
        <v>2966</v>
      </c>
      <c r="I2458" s="203"/>
      <c r="J2458" s="10" t="s">
        <v>2905</v>
      </c>
      <c r="K2458" s="10" t="s">
        <v>2906</v>
      </c>
      <c r="L2458" s="10"/>
      <c r="M2458" s="10"/>
      <c r="N2458" s="89"/>
      <c r="O2458" s="114"/>
    </row>
    <row r="2459" spans="1:15" ht="16.5" customHeight="1">
      <c r="A2459" s="97" t="s">
        <v>34</v>
      </c>
      <c r="B2459" s="98" t="s">
        <v>35</v>
      </c>
      <c r="C2459" s="99" t="s">
        <v>2903</v>
      </c>
      <c r="D2459" s="89" t="s">
        <v>2965</v>
      </c>
      <c r="E2459" s="369">
        <v>1</v>
      </c>
      <c r="F2459" s="202"/>
      <c r="G2459" s="210" t="s">
        <v>25</v>
      </c>
      <c r="H2459" s="234" t="s">
        <v>2967</v>
      </c>
      <c r="I2459" s="203"/>
      <c r="J2459" s="10" t="s">
        <v>2905</v>
      </c>
      <c r="K2459" s="10" t="s">
        <v>2911</v>
      </c>
      <c r="L2459" s="10" t="s">
        <v>2919</v>
      </c>
      <c r="M2459" s="10" t="s">
        <v>2920</v>
      </c>
      <c r="N2459" s="89" t="s">
        <v>2921</v>
      </c>
      <c r="O2459" s="114"/>
    </row>
    <row r="2460" spans="1:15" ht="16.5" customHeight="1">
      <c r="A2460" s="97" t="s">
        <v>37</v>
      </c>
      <c r="B2460" s="98" t="s">
        <v>38</v>
      </c>
      <c r="C2460" s="99" t="s">
        <v>2903</v>
      </c>
      <c r="D2460" s="89" t="s">
        <v>2965</v>
      </c>
      <c r="E2460" s="369">
        <v>1</v>
      </c>
      <c r="F2460" s="202"/>
      <c r="G2460" s="210" t="s">
        <v>25</v>
      </c>
      <c r="H2460" s="234" t="s">
        <v>2967</v>
      </c>
      <c r="I2460" s="203"/>
      <c r="J2460" s="10" t="s">
        <v>2905</v>
      </c>
      <c r="K2460" s="10" t="s">
        <v>2911</v>
      </c>
      <c r="L2460" s="10" t="s">
        <v>2922</v>
      </c>
      <c r="M2460" s="10"/>
      <c r="N2460" s="89"/>
      <c r="O2460" s="114"/>
    </row>
    <row r="2461" spans="1:15" ht="16.5" customHeight="1">
      <c r="A2461" s="97" t="s">
        <v>42</v>
      </c>
      <c r="B2461" s="98" t="s">
        <v>43</v>
      </c>
      <c r="C2461" s="99" t="s">
        <v>2903</v>
      </c>
      <c r="D2461" s="89" t="s">
        <v>2965</v>
      </c>
      <c r="E2461" s="369">
        <v>1</v>
      </c>
      <c r="F2461" s="202"/>
      <c r="G2461" s="210" t="s">
        <v>25</v>
      </c>
      <c r="H2461" s="234" t="s">
        <v>2967</v>
      </c>
      <c r="I2461" s="203"/>
      <c r="J2461" s="10" t="s">
        <v>2905</v>
      </c>
      <c r="K2461" s="10" t="s">
        <v>2911</v>
      </c>
      <c r="L2461" s="10" t="s">
        <v>2923</v>
      </c>
      <c r="M2461" s="10"/>
      <c r="N2461" s="89"/>
      <c r="O2461" s="114"/>
    </row>
    <row r="2462" spans="1:15" ht="16.5" customHeight="1">
      <c r="A2462" s="97" t="s">
        <v>45</v>
      </c>
      <c r="B2462" s="98" t="s">
        <v>46</v>
      </c>
      <c r="C2462" s="99" t="s">
        <v>2903</v>
      </c>
      <c r="D2462" s="89" t="s">
        <v>2965</v>
      </c>
      <c r="E2462" s="369">
        <v>0</v>
      </c>
      <c r="F2462" s="202"/>
      <c r="G2462" s="210" t="s">
        <v>11</v>
      </c>
      <c r="H2462" s="234" t="s">
        <v>2966</v>
      </c>
      <c r="I2462" s="203"/>
      <c r="J2462" s="10" t="s">
        <v>2905</v>
      </c>
      <c r="K2462" s="10" t="s">
        <v>2906</v>
      </c>
      <c r="L2462" s="10"/>
      <c r="M2462" s="10"/>
      <c r="N2462" s="89"/>
      <c r="O2462" s="114"/>
    </row>
    <row r="2463" spans="1:15" ht="16.5" customHeight="1">
      <c r="A2463" s="97" t="s">
        <v>47</v>
      </c>
      <c r="B2463" s="98" t="s">
        <v>48</v>
      </c>
      <c r="C2463" s="99" t="s">
        <v>2903</v>
      </c>
      <c r="D2463" s="89" t="s">
        <v>2965</v>
      </c>
      <c r="E2463" s="369">
        <v>0</v>
      </c>
      <c r="F2463" s="202"/>
      <c r="G2463" s="210" t="s">
        <v>11</v>
      </c>
      <c r="H2463" s="234" t="s">
        <v>2966</v>
      </c>
      <c r="I2463" s="203"/>
      <c r="J2463" s="10" t="s">
        <v>2905</v>
      </c>
      <c r="K2463" s="10" t="s">
        <v>2906</v>
      </c>
      <c r="L2463" s="10"/>
      <c r="M2463" s="10"/>
      <c r="N2463" s="89"/>
      <c r="O2463" s="114"/>
    </row>
    <row r="2464" spans="1:15" ht="16.5" customHeight="1">
      <c r="A2464" s="97" t="s">
        <v>50</v>
      </c>
      <c r="B2464" s="98" t="s">
        <v>51</v>
      </c>
      <c r="C2464" s="99" t="s">
        <v>2903</v>
      </c>
      <c r="D2464" s="89" t="s">
        <v>2965</v>
      </c>
      <c r="E2464" s="369">
        <v>1</v>
      </c>
      <c r="F2464" s="202"/>
      <c r="G2464" s="210" t="s">
        <v>25</v>
      </c>
      <c r="H2464" s="234" t="s">
        <v>2967</v>
      </c>
      <c r="I2464" s="203"/>
      <c r="J2464" s="10" t="s">
        <v>2905</v>
      </c>
      <c r="K2464" s="10" t="s">
        <v>2911</v>
      </c>
      <c r="L2464" s="10" t="s">
        <v>2924</v>
      </c>
      <c r="M2464" s="10" t="s">
        <v>2925</v>
      </c>
      <c r="N2464" s="89"/>
      <c r="O2464" s="114"/>
    </row>
    <row r="2465" spans="1:15" ht="16.5" customHeight="1">
      <c r="A2465" s="97" t="s">
        <v>53</v>
      </c>
      <c r="B2465" s="98" t="s">
        <v>54</v>
      </c>
      <c r="C2465" s="99" t="s">
        <v>2903</v>
      </c>
      <c r="D2465" s="89" t="s">
        <v>2965</v>
      </c>
      <c r="E2465" s="369">
        <v>0</v>
      </c>
      <c r="F2465" s="202"/>
      <c r="G2465" s="210" t="s">
        <v>11</v>
      </c>
      <c r="H2465" s="234" t="s">
        <v>2966</v>
      </c>
      <c r="I2465" s="203"/>
      <c r="J2465" s="10" t="s">
        <v>2905</v>
      </c>
      <c r="K2465" s="10" t="s">
        <v>2906</v>
      </c>
      <c r="L2465" s="10"/>
      <c r="M2465" s="10"/>
      <c r="N2465" s="89"/>
      <c r="O2465" s="114"/>
    </row>
    <row r="2466" spans="1:15" ht="16.5" customHeight="1">
      <c r="A2466" s="97" t="s">
        <v>55</v>
      </c>
      <c r="B2466" s="98" t="s">
        <v>56</v>
      </c>
      <c r="C2466" s="99" t="s">
        <v>2903</v>
      </c>
      <c r="D2466" s="89" t="s">
        <v>2965</v>
      </c>
      <c r="E2466" s="369">
        <v>1</v>
      </c>
      <c r="F2466" s="202"/>
      <c r="G2466" s="210" t="s">
        <v>25</v>
      </c>
      <c r="H2466" s="234" t="s">
        <v>2967</v>
      </c>
      <c r="I2466" s="203"/>
      <c r="J2466" s="10" t="s">
        <v>2905</v>
      </c>
      <c r="K2466" s="10" t="s">
        <v>2911</v>
      </c>
      <c r="L2466" s="10" t="s">
        <v>2926</v>
      </c>
      <c r="M2466" s="10"/>
      <c r="N2466" s="89"/>
      <c r="O2466" s="114"/>
    </row>
    <row r="2467" spans="1:15" ht="16.5" customHeight="1">
      <c r="A2467" s="97" t="s">
        <v>57</v>
      </c>
      <c r="B2467" s="98" t="s">
        <v>58</v>
      </c>
      <c r="C2467" s="99" t="s">
        <v>2903</v>
      </c>
      <c r="D2467" s="89" t="s">
        <v>2965</v>
      </c>
      <c r="E2467" s="369">
        <v>0</v>
      </c>
      <c r="F2467" s="202"/>
      <c r="G2467" s="210" t="s">
        <v>11</v>
      </c>
      <c r="H2467" s="234" t="s">
        <v>2966</v>
      </c>
      <c r="I2467" s="203"/>
      <c r="J2467" s="10" t="s">
        <v>2905</v>
      </c>
      <c r="K2467" s="10" t="s">
        <v>2906</v>
      </c>
      <c r="L2467" s="10"/>
      <c r="M2467" s="10"/>
      <c r="N2467" s="89"/>
      <c r="O2467" s="114"/>
    </row>
    <row r="2468" spans="1:15" ht="16.5" customHeight="1">
      <c r="A2468" s="97" t="s">
        <v>61</v>
      </c>
      <c r="B2468" s="98" t="s">
        <v>62</v>
      </c>
      <c r="C2468" s="99" t="s">
        <v>2903</v>
      </c>
      <c r="D2468" s="89" t="s">
        <v>2965</v>
      </c>
      <c r="E2468" s="369">
        <v>0</v>
      </c>
      <c r="F2468" s="202"/>
      <c r="G2468" s="210" t="s">
        <v>11</v>
      </c>
      <c r="H2468" s="234" t="s">
        <v>2966</v>
      </c>
      <c r="I2468" s="203"/>
      <c r="J2468" s="10" t="s">
        <v>2905</v>
      </c>
      <c r="K2468" s="10" t="s">
        <v>2906</v>
      </c>
      <c r="L2468" s="10"/>
      <c r="M2468" s="10"/>
      <c r="N2468" s="89"/>
      <c r="O2468" s="114"/>
    </row>
    <row r="2469" spans="1:15" ht="16.5" customHeight="1">
      <c r="A2469" s="97" t="s">
        <v>63</v>
      </c>
      <c r="B2469" s="98" t="s">
        <v>64</v>
      </c>
      <c r="C2469" s="99" t="s">
        <v>2903</v>
      </c>
      <c r="D2469" s="89" t="s">
        <v>2965</v>
      </c>
      <c r="E2469" s="369">
        <v>1</v>
      </c>
      <c r="F2469" s="202"/>
      <c r="G2469" s="210" t="s">
        <v>25</v>
      </c>
      <c r="H2469" s="234" t="s">
        <v>2967</v>
      </c>
      <c r="I2469" s="203"/>
      <c r="J2469" s="10" t="s">
        <v>2905</v>
      </c>
      <c r="K2469" s="10" t="s">
        <v>2911</v>
      </c>
      <c r="L2469" s="10" t="s">
        <v>2927</v>
      </c>
      <c r="M2469" s="10"/>
      <c r="N2469" s="89"/>
      <c r="O2469" s="114"/>
    </row>
    <row r="2470" spans="1:15" ht="16.5" customHeight="1">
      <c r="A2470" s="97" t="s">
        <v>67</v>
      </c>
      <c r="B2470" s="98" t="s">
        <v>68</v>
      </c>
      <c r="C2470" s="99" t="s">
        <v>2903</v>
      </c>
      <c r="D2470" s="89" t="s">
        <v>2965</v>
      </c>
      <c r="E2470" s="369">
        <v>1</v>
      </c>
      <c r="F2470" s="202"/>
      <c r="G2470" s="210" t="s">
        <v>25</v>
      </c>
      <c r="H2470" s="234" t="s">
        <v>2967</v>
      </c>
      <c r="I2470" s="203"/>
      <c r="J2470" s="10" t="s">
        <v>2905</v>
      </c>
      <c r="K2470" s="10" t="s">
        <v>2911</v>
      </c>
      <c r="L2470" s="10" t="s">
        <v>2928</v>
      </c>
      <c r="M2470" s="10"/>
      <c r="N2470" s="89"/>
      <c r="O2470" s="114"/>
    </row>
    <row r="2471" spans="1:15" ht="16.5" customHeight="1">
      <c r="A2471" s="97" t="s">
        <v>71</v>
      </c>
      <c r="B2471" s="98" t="s">
        <v>72</v>
      </c>
      <c r="C2471" s="99" t="s">
        <v>2903</v>
      </c>
      <c r="D2471" s="89" t="s">
        <v>2965</v>
      </c>
      <c r="E2471" s="369">
        <v>1</v>
      </c>
      <c r="F2471" s="202"/>
      <c r="G2471" s="210" t="s">
        <v>25</v>
      </c>
      <c r="H2471" s="234" t="s">
        <v>2967</v>
      </c>
      <c r="I2471" s="203"/>
      <c r="J2471" s="10" t="s">
        <v>2905</v>
      </c>
      <c r="K2471" s="10" t="s">
        <v>2911</v>
      </c>
      <c r="L2471" s="10" t="s">
        <v>2929</v>
      </c>
      <c r="M2471" s="10"/>
      <c r="N2471" s="89"/>
      <c r="O2471" s="114"/>
    </row>
    <row r="2472" spans="1:15" ht="16.5" customHeight="1">
      <c r="A2472" s="97" t="s">
        <v>74</v>
      </c>
      <c r="B2472" s="98" t="s">
        <v>75</v>
      </c>
      <c r="C2472" s="99" t="s">
        <v>2903</v>
      </c>
      <c r="D2472" s="89" t="s">
        <v>2965</v>
      </c>
      <c r="E2472" s="369">
        <v>0</v>
      </c>
      <c r="F2472" s="202"/>
      <c r="G2472" s="210" t="s">
        <v>11</v>
      </c>
      <c r="H2472" s="234" t="s">
        <v>2969</v>
      </c>
      <c r="I2472" s="89" t="s">
        <v>2968</v>
      </c>
      <c r="J2472" s="10" t="s">
        <v>2905</v>
      </c>
      <c r="K2472" s="10" t="s">
        <v>2911</v>
      </c>
      <c r="L2472" s="10" t="s">
        <v>2930</v>
      </c>
      <c r="M2472" s="10" t="s">
        <v>2931</v>
      </c>
      <c r="N2472" s="89"/>
      <c r="O2472" s="114"/>
    </row>
    <row r="2473" spans="1:15" ht="16.5" customHeight="1">
      <c r="A2473" s="97" t="s">
        <v>76</v>
      </c>
      <c r="B2473" s="98" t="s">
        <v>77</v>
      </c>
      <c r="C2473" s="99" t="s">
        <v>2903</v>
      </c>
      <c r="D2473" s="89" t="s">
        <v>2965</v>
      </c>
      <c r="E2473" s="369">
        <v>1</v>
      </c>
      <c r="F2473" s="202"/>
      <c r="G2473" s="210" t="s">
        <v>25</v>
      </c>
      <c r="H2473" s="234" t="s">
        <v>2967</v>
      </c>
      <c r="I2473" s="203"/>
      <c r="J2473" s="10" t="s">
        <v>2905</v>
      </c>
      <c r="K2473" s="10" t="s">
        <v>2911</v>
      </c>
      <c r="L2473" s="10" t="s">
        <v>2932</v>
      </c>
      <c r="M2473" s="10" t="s">
        <v>2933</v>
      </c>
      <c r="N2473" s="89"/>
      <c r="O2473" s="114"/>
    </row>
    <row r="2474" spans="1:15" ht="16.5" customHeight="1">
      <c r="A2474" s="97" t="s">
        <v>80</v>
      </c>
      <c r="B2474" s="98" t="s">
        <v>81</v>
      </c>
      <c r="C2474" s="99" t="s">
        <v>2903</v>
      </c>
      <c r="D2474" s="89" t="s">
        <v>2965</v>
      </c>
      <c r="E2474" s="369">
        <v>0</v>
      </c>
      <c r="F2474" s="202"/>
      <c r="G2474" s="210" t="s">
        <v>11</v>
      </c>
      <c r="H2474" s="234" t="s">
        <v>2966</v>
      </c>
      <c r="I2474" s="203"/>
      <c r="J2474" s="10" t="s">
        <v>2905</v>
      </c>
      <c r="K2474" s="10" t="s">
        <v>2906</v>
      </c>
      <c r="L2474" s="10"/>
      <c r="M2474" s="10"/>
      <c r="N2474" s="89"/>
      <c r="O2474" s="114"/>
    </row>
    <row r="2475" spans="1:15" ht="16.5" customHeight="1">
      <c r="A2475" s="97" t="s">
        <v>83</v>
      </c>
      <c r="B2475" s="98" t="s">
        <v>84</v>
      </c>
      <c r="C2475" s="99" t="s">
        <v>2903</v>
      </c>
      <c r="D2475" s="89" t="s">
        <v>2965</v>
      </c>
      <c r="E2475" s="369">
        <v>0</v>
      </c>
      <c r="F2475" s="202"/>
      <c r="G2475" s="210" t="s">
        <v>11</v>
      </c>
      <c r="H2475" s="234" t="s">
        <v>2969</v>
      </c>
      <c r="I2475" s="203" t="s">
        <v>2970</v>
      </c>
      <c r="J2475" s="10" t="s">
        <v>2906</v>
      </c>
      <c r="K2475" s="10" t="s">
        <v>2905</v>
      </c>
      <c r="L2475" s="10"/>
      <c r="M2475" s="10"/>
      <c r="N2475" s="89"/>
      <c r="O2475" s="114"/>
    </row>
    <row r="2476" spans="1:15" ht="16.5" customHeight="1">
      <c r="A2476" s="97" t="s">
        <v>86</v>
      </c>
      <c r="B2476" s="98" t="s">
        <v>87</v>
      </c>
      <c r="C2476" s="99" t="s">
        <v>2903</v>
      </c>
      <c r="D2476" s="89" t="s">
        <v>2965</v>
      </c>
      <c r="E2476" s="369">
        <v>0</v>
      </c>
      <c r="F2476" s="202"/>
      <c r="G2476" s="210" t="s">
        <v>11</v>
      </c>
      <c r="H2476" s="234" t="s">
        <v>2966</v>
      </c>
      <c r="I2476" s="203"/>
      <c r="J2476" s="10" t="s">
        <v>2934</v>
      </c>
      <c r="K2476" s="10"/>
      <c r="L2476" s="10"/>
      <c r="M2476" s="10"/>
      <c r="N2476" s="89"/>
      <c r="O2476" s="114"/>
    </row>
    <row r="2477" spans="1:15" ht="16.5" customHeight="1">
      <c r="A2477" s="97" t="s">
        <v>89</v>
      </c>
      <c r="B2477" s="98" t="s">
        <v>90</v>
      </c>
      <c r="C2477" s="99" t="s">
        <v>2903</v>
      </c>
      <c r="D2477" s="89" t="s">
        <v>2965</v>
      </c>
      <c r="E2477" s="369">
        <v>0</v>
      </c>
      <c r="F2477" s="202"/>
      <c r="G2477" s="210" t="s">
        <v>11</v>
      </c>
      <c r="H2477" s="234" t="s">
        <v>2966</v>
      </c>
      <c r="I2477" s="203"/>
      <c r="J2477" s="10" t="s">
        <v>2905</v>
      </c>
      <c r="K2477" s="10" t="s">
        <v>2906</v>
      </c>
      <c r="L2477" s="10"/>
      <c r="M2477" s="10"/>
      <c r="N2477" s="89"/>
      <c r="O2477" s="114"/>
    </row>
    <row r="2478" spans="1:15" ht="16.5" customHeight="1">
      <c r="A2478" s="97" t="s">
        <v>91</v>
      </c>
      <c r="B2478" s="98" t="s">
        <v>92</v>
      </c>
      <c r="C2478" s="99" t="s">
        <v>2903</v>
      </c>
      <c r="D2478" s="89" t="s">
        <v>2965</v>
      </c>
      <c r="E2478" s="369">
        <v>1</v>
      </c>
      <c r="F2478" s="202"/>
      <c r="G2478" s="210" t="s">
        <v>25</v>
      </c>
      <c r="H2478" s="234" t="s">
        <v>2967</v>
      </c>
      <c r="I2478" s="203"/>
      <c r="J2478" s="10" t="s">
        <v>2906</v>
      </c>
      <c r="K2478" s="10" t="s">
        <v>2905</v>
      </c>
      <c r="L2478" s="10"/>
      <c r="M2478" s="10"/>
      <c r="N2478" s="89"/>
      <c r="O2478" s="114"/>
    </row>
    <row r="2479" spans="1:15" ht="16.5" customHeight="1">
      <c r="A2479" s="97" t="s">
        <v>94</v>
      </c>
      <c r="B2479" s="98" t="s">
        <v>95</v>
      </c>
      <c r="C2479" s="99" t="s">
        <v>2903</v>
      </c>
      <c r="D2479" s="89" t="s">
        <v>2965</v>
      </c>
      <c r="E2479" s="369">
        <v>1</v>
      </c>
      <c r="F2479" s="202"/>
      <c r="G2479" s="210" t="s">
        <v>25</v>
      </c>
      <c r="H2479" s="234" t="s">
        <v>2967</v>
      </c>
      <c r="I2479" s="203"/>
      <c r="J2479" s="10" t="s">
        <v>2936</v>
      </c>
      <c r="K2479" s="102" t="s">
        <v>2940</v>
      </c>
      <c r="L2479" s="89"/>
      <c r="M2479" s="10"/>
      <c r="N2479" s="89"/>
      <c r="O2479" s="114"/>
    </row>
    <row r="2480" spans="1:15" ht="16.5" customHeight="1">
      <c r="A2480" s="97" t="s">
        <v>96</v>
      </c>
      <c r="B2480" s="98" t="s">
        <v>97</v>
      </c>
      <c r="C2480" s="99" t="s">
        <v>2903</v>
      </c>
      <c r="D2480" s="89" t="s">
        <v>2965</v>
      </c>
      <c r="E2480" s="369">
        <v>0</v>
      </c>
      <c r="F2480" s="202"/>
      <c r="G2480" s="210" t="s">
        <v>11</v>
      </c>
      <c r="H2480" s="234" t="s">
        <v>2966</v>
      </c>
      <c r="I2480" s="203"/>
      <c r="J2480" s="10" t="s">
        <v>2905</v>
      </c>
      <c r="K2480" s="10" t="s">
        <v>2906</v>
      </c>
      <c r="L2480" s="10"/>
      <c r="M2480" s="10"/>
      <c r="N2480" s="89"/>
      <c r="O2480" s="114"/>
    </row>
    <row r="2481" spans="1:15" ht="16.5" customHeight="1">
      <c r="A2481" s="97" t="s">
        <v>100</v>
      </c>
      <c r="B2481" s="98" t="s">
        <v>101</v>
      </c>
      <c r="C2481" s="99" t="s">
        <v>2903</v>
      </c>
      <c r="D2481" s="89" t="s">
        <v>2965</v>
      </c>
      <c r="E2481" s="369">
        <v>1</v>
      </c>
      <c r="F2481" s="202"/>
      <c r="G2481" s="210" t="s">
        <v>25</v>
      </c>
      <c r="H2481" s="234" t="s">
        <v>2967</v>
      </c>
      <c r="I2481" s="203"/>
      <c r="J2481" s="10" t="s">
        <v>2905</v>
      </c>
      <c r="K2481" s="10" t="s">
        <v>2906</v>
      </c>
      <c r="L2481" s="10"/>
      <c r="M2481" s="10"/>
      <c r="N2481" s="89"/>
      <c r="O2481" s="114"/>
    </row>
    <row r="2482" spans="1:15" ht="16.5" customHeight="1">
      <c r="A2482" s="97" t="s">
        <v>102</v>
      </c>
      <c r="B2482" s="98" t="s">
        <v>103</v>
      </c>
      <c r="C2482" s="99" t="s">
        <v>2903</v>
      </c>
      <c r="D2482" s="89" t="s">
        <v>2965</v>
      </c>
      <c r="E2482" s="369">
        <v>1</v>
      </c>
      <c r="F2482" s="202"/>
      <c r="G2482" s="210" t="s">
        <v>25</v>
      </c>
      <c r="H2482" s="234" t="s">
        <v>2967</v>
      </c>
      <c r="I2482" s="203"/>
      <c r="J2482" s="10" t="s">
        <v>2938</v>
      </c>
      <c r="K2482" s="10"/>
      <c r="L2482" s="10"/>
      <c r="M2482" s="10"/>
      <c r="N2482" s="89"/>
      <c r="O2482" s="114"/>
    </row>
    <row r="2483" spans="1:15" ht="16.5" customHeight="1">
      <c r="A2483" s="97" t="s">
        <v>107</v>
      </c>
      <c r="B2483" s="98" t="s">
        <v>108</v>
      </c>
      <c r="C2483" s="99" t="s">
        <v>2903</v>
      </c>
      <c r="D2483" s="89" t="s">
        <v>2965</v>
      </c>
      <c r="E2483" s="369">
        <v>0</v>
      </c>
      <c r="F2483" s="202"/>
      <c r="G2483" s="210" t="s">
        <v>11</v>
      </c>
      <c r="H2483" s="234" t="s">
        <v>2966</v>
      </c>
      <c r="I2483" s="203"/>
      <c r="J2483" s="10" t="s">
        <v>2905</v>
      </c>
      <c r="K2483" s="10" t="s">
        <v>2906</v>
      </c>
      <c r="L2483" s="10"/>
      <c r="M2483" s="10"/>
      <c r="N2483" s="89"/>
      <c r="O2483" s="114"/>
    </row>
    <row r="2484" spans="1:15" ht="16.5" customHeight="1">
      <c r="A2484" s="97" t="s">
        <v>110</v>
      </c>
      <c r="B2484" s="98" t="s">
        <v>111</v>
      </c>
      <c r="C2484" s="99" t="s">
        <v>2903</v>
      </c>
      <c r="D2484" s="89" t="s">
        <v>2965</v>
      </c>
      <c r="E2484" s="369">
        <v>0</v>
      </c>
      <c r="F2484" s="202"/>
      <c r="G2484" s="210" t="s">
        <v>11</v>
      </c>
      <c r="H2484" s="234" t="s">
        <v>2966</v>
      </c>
      <c r="I2484" s="203"/>
      <c r="J2484" s="10"/>
      <c r="K2484" s="10"/>
      <c r="L2484" s="10"/>
      <c r="M2484" s="10"/>
      <c r="N2484" s="89"/>
      <c r="O2484" s="114"/>
    </row>
    <row r="2485" spans="1:15" ht="16.5" customHeight="1">
      <c r="A2485" s="97" t="s">
        <v>112</v>
      </c>
      <c r="B2485" s="98" t="s">
        <v>113</v>
      </c>
      <c r="C2485" s="99" t="s">
        <v>2903</v>
      </c>
      <c r="D2485" s="89" t="s">
        <v>2965</v>
      </c>
      <c r="E2485" s="369">
        <v>0</v>
      </c>
      <c r="F2485" s="202"/>
      <c r="G2485" s="210" t="s">
        <v>11</v>
      </c>
      <c r="H2485" s="234" t="s">
        <v>2966</v>
      </c>
      <c r="I2485" s="203"/>
      <c r="J2485" s="10"/>
      <c r="K2485" s="10"/>
      <c r="L2485" s="10"/>
      <c r="M2485" s="10"/>
      <c r="N2485" s="89"/>
      <c r="O2485" s="114"/>
    </row>
    <row r="2486" spans="1:15" ht="16.5" customHeight="1">
      <c r="A2486" s="97" t="s">
        <v>116</v>
      </c>
      <c r="B2486" s="98" t="s">
        <v>117</v>
      </c>
      <c r="C2486" s="99" t="s">
        <v>2903</v>
      </c>
      <c r="D2486" s="89" t="s">
        <v>2965</v>
      </c>
      <c r="E2486" s="369">
        <v>0</v>
      </c>
      <c r="F2486" s="202"/>
      <c r="G2486" s="210" t="s">
        <v>11</v>
      </c>
      <c r="H2486" s="234" t="s">
        <v>2969</v>
      </c>
      <c r="I2486" s="210" t="s">
        <v>2971</v>
      </c>
      <c r="J2486" s="10" t="s">
        <v>2905</v>
      </c>
      <c r="K2486" s="10" t="s">
        <v>2906</v>
      </c>
      <c r="L2486" s="10"/>
      <c r="M2486" s="10"/>
      <c r="N2486" s="89"/>
      <c r="O2486" s="114"/>
    </row>
    <row r="2487" spans="1:15" ht="16.5" customHeight="1">
      <c r="A2487" s="97" t="s">
        <v>119</v>
      </c>
      <c r="B2487" s="98" t="s">
        <v>120</v>
      </c>
      <c r="C2487" s="99" t="s">
        <v>2903</v>
      </c>
      <c r="D2487" s="89" t="s">
        <v>2965</v>
      </c>
      <c r="E2487" s="369">
        <v>1</v>
      </c>
      <c r="F2487" s="202"/>
      <c r="G2487" s="210" t="s">
        <v>25</v>
      </c>
      <c r="H2487" s="234" t="s">
        <v>2967</v>
      </c>
      <c r="I2487" s="203"/>
      <c r="J2487" s="10" t="s">
        <v>2943</v>
      </c>
      <c r="K2487" s="10" t="s">
        <v>2944</v>
      </c>
      <c r="L2487" s="10"/>
      <c r="M2487" s="10"/>
      <c r="N2487" s="89"/>
      <c r="O2487" s="114"/>
    </row>
    <row r="2488" spans="1:15" ht="16.5" customHeight="1">
      <c r="A2488" s="97" t="s">
        <v>122</v>
      </c>
      <c r="B2488" s="98" t="s">
        <v>123</v>
      </c>
      <c r="C2488" s="99" t="s">
        <v>2903</v>
      </c>
      <c r="D2488" s="89" t="s">
        <v>2965</v>
      </c>
      <c r="E2488" s="369">
        <v>0</v>
      </c>
      <c r="F2488" s="202"/>
      <c r="G2488" s="210" t="s">
        <v>11</v>
      </c>
      <c r="H2488" s="234" t="s">
        <v>2966</v>
      </c>
      <c r="I2488" s="203"/>
      <c r="J2488" s="10" t="s">
        <v>2905</v>
      </c>
      <c r="K2488" s="10" t="s">
        <v>2906</v>
      </c>
      <c r="L2488" s="10"/>
      <c r="M2488" s="10"/>
      <c r="N2488" s="89"/>
      <c r="O2488" s="114"/>
    </row>
    <row r="2489" spans="1:15" ht="16.5" customHeight="1">
      <c r="A2489" s="97" t="s">
        <v>125</v>
      </c>
      <c r="B2489" s="98" t="s">
        <v>126</v>
      </c>
      <c r="C2489" s="99" t="s">
        <v>2903</v>
      </c>
      <c r="D2489" s="89" t="s">
        <v>2965</v>
      </c>
      <c r="E2489" s="369">
        <v>1</v>
      </c>
      <c r="F2489" s="202"/>
      <c r="G2489" s="210" t="s">
        <v>25</v>
      </c>
      <c r="H2489" s="234" t="s">
        <v>2967</v>
      </c>
      <c r="I2489" s="203"/>
      <c r="J2489" s="10" t="s">
        <v>2905</v>
      </c>
      <c r="K2489" s="10" t="s">
        <v>2911</v>
      </c>
      <c r="L2489" s="10" t="s">
        <v>2945</v>
      </c>
      <c r="M2489" s="10" t="s">
        <v>2946</v>
      </c>
      <c r="N2489" s="102" t="s">
        <v>2947</v>
      </c>
      <c r="O2489" s="114"/>
    </row>
    <row r="2490" spans="1:15" ht="16.5" customHeight="1">
      <c r="A2490" s="97" t="s">
        <v>127</v>
      </c>
      <c r="B2490" s="98" t="s">
        <v>128</v>
      </c>
      <c r="C2490" s="99" t="s">
        <v>2903</v>
      </c>
      <c r="D2490" s="89" t="s">
        <v>2965</v>
      </c>
      <c r="E2490" s="369">
        <v>0</v>
      </c>
      <c r="F2490" s="202"/>
      <c r="G2490" s="210" t="s">
        <v>11</v>
      </c>
      <c r="H2490" s="234" t="s">
        <v>2969</v>
      </c>
      <c r="I2490" s="203" t="s">
        <v>2972</v>
      </c>
      <c r="J2490" s="10" t="s">
        <v>2940</v>
      </c>
      <c r="K2490" s="10"/>
      <c r="L2490" s="10"/>
      <c r="M2490" s="10"/>
      <c r="N2490" s="89"/>
      <c r="O2490" s="114"/>
    </row>
    <row r="2491" spans="1:15" ht="16.5" customHeight="1">
      <c r="A2491" s="97" t="s">
        <v>129</v>
      </c>
      <c r="B2491" s="98" t="s">
        <v>130</v>
      </c>
      <c r="C2491" s="99" t="s">
        <v>2903</v>
      </c>
      <c r="D2491" s="89" t="s">
        <v>2965</v>
      </c>
      <c r="E2491" s="369">
        <v>0</v>
      </c>
      <c r="F2491" s="202"/>
      <c r="G2491" s="210" t="s">
        <v>11</v>
      </c>
      <c r="H2491" s="234" t="s">
        <v>2966</v>
      </c>
      <c r="I2491" s="203"/>
      <c r="J2491" s="10" t="s">
        <v>2940</v>
      </c>
      <c r="K2491" s="10"/>
      <c r="L2491" s="10"/>
      <c r="M2491" s="10"/>
      <c r="N2491" s="89"/>
      <c r="O2491" s="114"/>
    </row>
    <row r="2492" spans="1:15" ht="16.5" customHeight="1">
      <c r="A2492" s="97" t="s">
        <v>132</v>
      </c>
      <c r="B2492" s="98" t="s">
        <v>133</v>
      </c>
      <c r="C2492" s="99" t="s">
        <v>2903</v>
      </c>
      <c r="D2492" s="89" t="s">
        <v>2965</v>
      </c>
      <c r="E2492" s="369">
        <v>0</v>
      </c>
      <c r="F2492" s="202"/>
      <c r="G2492" s="210" t="s">
        <v>11</v>
      </c>
      <c r="H2492" s="234" t="s">
        <v>2966</v>
      </c>
      <c r="I2492" s="210"/>
      <c r="J2492" s="203" t="s">
        <v>2940</v>
      </c>
      <c r="K2492" s="203"/>
      <c r="L2492" s="203"/>
      <c r="M2492" s="203"/>
      <c r="N2492" s="89"/>
      <c r="O2492" s="114"/>
    </row>
    <row r="2493" spans="1:15" ht="16.5" customHeight="1">
      <c r="A2493" s="97" t="s">
        <v>134</v>
      </c>
      <c r="B2493" s="98" t="s">
        <v>135</v>
      </c>
      <c r="C2493" s="99" t="s">
        <v>2903</v>
      </c>
      <c r="D2493" s="89" t="s">
        <v>2965</v>
      </c>
      <c r="E2493" s="369">
        <v>1</v>
      </c>
      <c r="F2493" s="202"/>
      <c r="G2493" s="210" t="s">
        <v>25</v>
      </c>
      <c r="H2493" s="234" t="s">
        <v>2967</v>
      </c>
      <c r="I2493" s="203"/>
      <c r="J2493" s="10" t="s">
        <v>2950</v>
      </c>
      <c r="K2493" s="10" t="s">
        <v>2973</v>
      </c>
      <c r="L2493" s="10"/>
      <c r="M2493" s="10"/>
      <c r="N2493" s="89"/>
      <c r="O2493" s="114"/>
    </row>
    <row r="2494" spans="1:15" ht="16.5" customHeight="1">
      <c r="A2494" s="97" t="s">
        <v>139</v>
      </c>
      <c r="B2494" s="98" t="s">
        <v>140</v>
      </c>
      <c r="C2494" s="99" t="s">
        <v>2903</v>
      </c>
      <c r="D2494" s="89" t="s">
        <v>2965</v>
      </c>
      <c r="E2494" s="369">
        <v>1</v>
      </c>
      <c r="F2494" s="202"/>
      <c r="G2494" s="210" t="s">
        <v>25</v>
      </c>
      <c r="H2494" s="234" t="s">
        <v>2967</v>
      </c>
      <c r="I2494" s="203"/>
      <c r="J2494" s="10" t="s">
        <v>2951</v>
      </c>
      <c r="K2494" s="10"/>
      <c r="L2494" s="10"/>
      <c r="M2494" s="10"/>
      <c r="N2494" s="89"/>
      <c r="O2494" s="114"/>
    </row>
    <row r="2495" spans="1:15" ht="16.5" customHeight="1">
      <c r="A2495" s="97" t="s">
        <v>141</v>
      </c>
      <c r="B2495" s="98" t="s">
        <v>142</v>
      </c>
      <c r="C2495" s="99" t="s">
        <v>2903</v>
      </c>
      <c r="D2495" s="89" t="s">
        <v>2965</v>
      </c>
      <c r="E2495" s="369">
        <v>1</v>
      </c>
      <c r="F2495" s="202"/>
      <c r="G2495" s="210" t="s">
        <v>25</v>
      </c>
      <c r="H2495" s="234" t="s">
        <v>2967</v>
      </c>
      <c r="I2495" s="203"/>
      <c r="J2495" s="10" t="s">
        <v>2953</v>
      </c>
      <c r="K2495" s="10" t="s">
        <v>2954</v>
      </c>
      <c r="L2495" s="10" t="s">
        <v>2955</v>
      </c>
      <c r="M2495" s="10"/>
      <c r="N2495" s="89"/>
      <c r="O2495" s="114"/>
    </row>
    <row r="2496" spans="1:15" ht="16.5" customHeight="1">
      <c r="A2496" s="97" t="s">
        <v>144</v>
      </c>
      <c r="B2496" s="98" t="s">
        <v>145</v>
      </c>
      <c r="C2496" s="99" t="s">
        <v>2903</v>
      </c>
      <c r="D2496" s="89" t="s">
        <v>2965</v>
      </c>
      <c r="E2496" s="369">
        <v>1</v>
      </c>
      <c r="F2496" s="202"/>
      <c r="G2496" s="210" t="s">
        <v>25</v>
      </c>
      <c r="H2496" s="234" t="s">
        <v>2967</v>
      </c>
      <c r="I2496" s="203"/>
      <c r="J2496" s="10" t="s">
        <v>2956</v>
      </c>
      <c r="K2496" s="10" t="s">
        <v>2911</v>
      </c>
      <c r="L2496" s="10" t="s">
        <v>2957</v>
      </c>
      <c r="M2496" s="10"/>
      <c r="N2496" s="89"/>
      <c r="O2496" s="114"/>
    </row>
    <row r="2497" spans="1:15" ht="16.5" customHeight="1">
      <c r="A2497" s="97" t="s">
        <v>147</v>
      </c>
      <c r="B2497" s="98" t="s">
        <v>148</v>
      </c>
      <c r="C2497" s="99" t="s">
        <v>2903</v>
      </c>
      <c r="D2497" s="89" t="s">
        <v>2965</v>
      </c>
      <c r="E2497" s="369">
        <v>1</v>
      </c>
      <c r="F2497" s="202"/>
      <c r="G2497" s="210" t="s">
        <v>25</v>
      </c>
      <c r="H2497" s="234" t="s">
        <v>2967</v>
      </c>
      <c r="I2497" s="203"/>
      <c r="J2497" s="10" t="s">
        <v>2905</v>
      </c>
      <c r="K2497" s="10" t="s">
        <v>2911</v>
      </c>
      <c r="L2497" s="10" t="s">
        <v>2958</v>
      </c>
      <c r="M2497" s="10" t="s">
        <v>2959</v>
      </c>
      <c r="N2497" s="89" t="s">
        <v>2960</v>
      </c>
      <c r="O2497" s="211" t="s">
        <v>2961</v>
      </c>
    </row>
    <row r="2498" spans="1:15" ht="16.5" customHeight="1">
      <c r="A2498" s="97" t="s">
        <v>151</v>
      </c>
      <c r="B2498" s="98" t="s">
        <v>152</v>
      </c>
      <c r="C2498" s="99" t="s">
        <v>2903</v>
      </c>
      <c r="D2498" s="89" t="s">
        <v>2965</v>
      </c>
      <c r="E2498" s="369">
        <v>0</v>
      </c>
      <c r="F2498" s="202"/>
      <c r="G2498" s="210" t="s">
        <v>11</v>
      </c>
      <c r="H2498" s="234" t="s">
        <v>2966</v>
      </c>
      <c r="I2498" s="203"/>
      <c r="J2498" s="10" t="s">
        <v>2905</v>
      </c>
      <c r="K2498" s="10" t="s">
        <v>2911</v>
      </c>
      <c r="L2498" s="10" t="s">
        <v>2962</v>
      </c>
      <c r="M2498" s="10"/>
      <c r="N2498" s="89"/>
      <c r="O2498" s="114"/>
    </row>
    <row r="2499" spans="1:15" ht="16.5" customHeight="1">
      <c r="A2499" s="97" t="s">
        <v>153</v>
      </c>
      <c r="B2499" s="98" t="s">
        <v>154</v>
      </c>
      <c r="C2499" s="99" t="s">
        <v>2903</v>
      </c>
      <c r="D2499" s="89" t="s">
        <v>2965</v>
      </c>
      <c r="E2499" s="369">
        <v>0</v>
      </c>
      <c r="F2499" s="202"/>
      <c r="G2499" s="210" t="s">
        <v>11</v>
      </c>
      <c r="H2499" s="234" t="s">
        <v>2969</v>
      </c>
      <c r="I2499" s="203" t="s">
        <v>2974</v>
      </c>
      <c r="J2499" s="10" t="s">
        <v>2905</v>
      </c>
      <c r="K2499" s="10" t="s">
        <v>2911</v>
      </c>
      <c r="L2499" s="10" t="s">
        <v>2963</v>
      </c>
      <c r="M2499" s="10" t="s">
        <v>2964</v>
      </c>
      <c r="N2499" s="89"/>
      <c r="O2499" s="114"/>
    </row>
    <row r="2500" spans="1:15" ht="16.5" customHeight="1">
      <c r="A2500" s="106" t="s">
        <v>156</v>
      </c>
      <c r="B2500" s="107" t="s">
        <v>157</v>
      </c>
      <c r="C2500" s="108" t="s">
        <v>2903</v>
      </c>
      <c r="D2500" s="112" t="s">
        <v>2965</v>
      </c>
      <c r="E2500" s="380">
        <v>0</v>
      </c>
      <c r="F2500" s="214"/>
      <c r="G2500" s="215" t="s">
        <v>11</v>
      </c>
      <c r="H2500" s="236" t="s">
        <v>2966</v>
      </c>
      <c r="I2500" s="215"/>
      <c r="J2500" s="30" t="s">
        <v>2905</v>
      </c>
      <c r="K2500" s="30" t="s">
        <v>2906</v>
      </c>
      <c r="L2500" s="30"/>
      <c r="M2500" s="30"/>
      <c r="N2500" s="112"/>
      <c r="O2500" s="217"/>
    </row>
    <row r="2501" spans="1:15" ht="16.5" customHeight="1">
      <c r="A2501" s="381" t="s">
        <v>2</v>
      </c>
      <c r="B2501" s="382" t="s">
        <v>3</v>
      </c>
      <c r="C2501" s="383" t="s">
        <v>2975</v>
      </c>
      <c r="D2501" s="300" t="s">
        <v>2976</v>
      </c>
      <c r="E2501" s="384">
        <v>0.5</v>
      </c>
      <c r="F2501" s="271"/>
      <c r="G2501" s="284" t="s">
        <v>284</v>
      </c>
      <c r="H2501" s="328" t="s">
        <v>2982</v>
      </c>
      <c r="I2501" s="225"/>
      <c r="J2501" s="363" t="s">
        <v>2977</v>
      </c>
      <c r="K2501" s="9" t="s">
        <v>2978</v>
      </c>
      <c r="L2501" s="9" t="s">
        <v>2979</v>
      </c>
      <c r="M2501" s="9" t="s">
        <v>2980</v>
      </c>
      <c r="N2501" s="363" t="s">
        <v>2981</v>
      </c>
      <c r="O2501" s="298"/>
    </row>
    <row r="2502" spans="1:15" ht="16.5" customHeight="1">
      <c r="A2502" s="381" t="s">
        <v>12</v>
      </c>
      <c r="B2502" s="382" t="s">
        <v>13</v>
      </c>
      <c r="C2502" s="383" t="s">
        <v>2975</v>
      </c>
      <c r="D2502" s="300" t="s">
        <v>2976</v>
      </c>
      <c r="E2502" s="385">
        <v>0.5</v>
      </c>
      <c r="F2502" s="272"/>
      <c r="G2502" s="248" t="s">
        <v>284</v>
      </c>
      <c r="H2502" s="299" t="s">
        <v>2982</v>
      </c>
      <c r="I2502" s="212"/>
      <c r="J2502" s="76" t="s">
        <v>2983</v>
      </c>
      <c r="K2502" s="292"/>
      <c r="L2502" s="292"/>
      <c r="M2502" s="292"/>
      <c r="N2502" s="300"/>
      <c r="O2502" s="301"/>
    </row>
    <row r="2503" spans="1:15" ht="16.5" customHeight="1">
      <c r="A2503" s="381" t="s">
        <v>14</v>
      </c>
      <c r="B2503" s="382" t="s">
        <v>15</v>
      </c>
      <c r="C2503" s="383" t="s">
        <v>2975</v>
      </c>
      <c r="D2503" s="300" t="s">
        <v>2976</v>
      </c>
      <c r="E2503" s="386">
        <v>0</v>
      </c>
      <c r="F2503" s="272" t="s">
        <v>815</v>
      </c>
      <c r="G2503" s="248" t="s">
        <v>11</v>
      </c>
      <c r="H2503" s="299" t="s">
        <v>2985</v>
      </c>
      <c r="I2503" s="212"/>
      <c r="J2503" s="300" t="s">
        <v>2984</v>
      </c>
      <c r="K2503" s="292"/>
      <c r="L2503" s="292"/>
      <c r="M2503" s="292"/>
      <c r="N2503" s="300"/>
      <c r="O2503" s="301"/>
    </row>
    <row r="2504" spans="1:15" ht="16.5" customHeight="1">
      <c r="A2504" s="381" t="s">
        <v>16</v>
      </c>
      <c r="B2504" s="382" t="s">
        <v>17</v>
      </c>
      <c r="C2504" s="383" t="s">
        <v>2975</v>
      </c>
      <c r="D2504" s="300" t="s">
        <v>2976</v>
      </c>
      <c r="E2504" s="385">
        <v>0.5</v>
      </c>
      <c r="F2504" s="272"/>
      <c r="G2504" s="248" t="s">
        <v>284</v>
      </c>
      <c r="H2504" s="299" t="s">
        <v>2982</v>
      </c>
      <c r="I2504" s="212"/>
      <c r="J2504" s="76" t="s">
        <v>2986</v>
      </c>
      <c r="K2504" s="10" t="s">
        <v>2987</v>
      </c>
      <c r="L2504" s="225"/>
      <c r="M2504" s="292"/>
      <c r="N2504" s="300"/>
      <c r="O2504" s="301"/>
    </row>
    <row r="2505" spans="1:15" ht="16.5" customHeight="1">
      <c r="A2505" s="381" t="s">
        <v>18</v>
      </c>
      <c r="B2505" s="382" t="s">
        <v>19</v>
      </c>
      <c r="C2505" s="383" t="s">
        <v>2975</v>
      </c>
      <c r="D2505" s="300" t="s">
        <v>2976</v>
      </c>
      <c r="E2505" s="386">
        <v>1</v>
      </c>
      <c r="F2505" s="272"/>
      <c r="G2505" s="248" t="s">
        <v>25</v>
      </c>
      <c r="H2505" s="299" t="s">
        <v>2992</v>
      </c>
      <c r="I2505" s="212"/>
      <c r="J2505" s="76" t="s">
        <v>2988</v>
      </c>
      <c r="K2505" s="10" t="s">
        <v>2989</v>
      </c>
      <c r="L2505" s="10" t="s">
        <v>2990</v>
      </c>
      <c r="M2505" s="10" t="s">
        <v>2991</v>
      </c>
      <c r="N2505" s="300"/>
      <c r="O2505" s="301"/>
    </row>
    <row r="2506" spans="1:15" ht="16.5" customHeight="1">
      <c r="A2506" s="381" t="s">
        <v>20</v>
      </c>
      <c r="B2506" s="382" t="s">
        <v>21</v>
      </c>
      <c r="C2506" s="383" t="s">
        <v>2975</v>
      </c>
      <c r="D2506" s="300" t="s">
        <v>2976</v>
      </c>
      <c r="E2506" s="386">
        <v>1</v>
      </c>
      <c r="F2506" s="272"/>
      <c r="G2506" s="248" t="s">
        <v>25</v>
      </c>
      <c r="H2506" s="299" t="s">
        <v>2992</v>
      </c>
      <c r="I2506" s="212"/>
      <c r="J2506" s="76" t="s">
        <v>2993</v>
      </c>
      <c r="K2506" s="292" t="s">
        <v>2994</v>
      </c>
      <c r="L2506" s="292"/>
      <c r="M2506" s="292"/>
      <c r="N2506" s="300"/>
      <c r="O2506" s="301"/>
    </row>
    <row r="2507" spans="1:15" ht="16.5" customHeight="1">
      <c r="A2507" s="381" t="s">
        <v>26</v>
      </c>
      <c r="B2507" s="382" t="s">
        <v>27</v>
      </c>
      <c r="C2507" s="383" t="s">
        <v>2975</v>
      </c>
      <c r="D2507" s="300" t="s">
        <v>2976</v>
      </c>
      <c r="E2507" s="386">
        <v>0.5</v>
      </c>
      <c r="F2507" s="272"/>
      <c r="G2507" s="248" t="s">
        <v>284</v>
      </c>
      <c r="H2507" s="299" t="s">
        <v>2982</v>
      </c>
      <c r="I2507" s="212" t="s">
        <v>2995</v>
      </c>
      <c r="J2507" s="76" t="s">
        <v>2996</v>
      </c>
      <c r="K2507" s="10" t="s">
        <v>2997</v>
      </c>
      <c r="L2507" s="292"/>
      <c r="M2507" s="292"/>
      <c r="N2507" s="300"/>
      <c r="O2507" s="301"/>
    </row>
    <row r="2508" spans="1:15" ht="16.5" customHeight="1">
      <c r="A2508" s="381" t="s">
        <v>29</v>
      </c>
      <c r="B2508" s="382" t="s">
        <v>30</v>
      </c>
      <c r="C2508" s="383" t="s">
        <v>2975</v>
      </c>
      <c r="D2508" s="300" t="s">
        <v>2976</v>
      </c>
      <c r="E2508" s="386">
        <v>0.5</v>
      </c>
      <c r="F2508" s="272"/>
      <c r="G2508" s="248" t="s">
        <v>284</v>
      </c>
      <c r="H2508" s="299" t="s">
        <v>2982</v>
      </c>
      <c r="I2508" s="212"/>
      <c r="J2508" s="76" t="s">
        <v>2998</v>
      </c>
      <c r="K2508" s="10" t="s">
        <v>2999</v>
      </c>
      <c r="L2508" s="292"/>
      <c r="M2508" s="292"/>
      <c r="N2508" s="300"/>
      <c r="O2508" s="301"/>
    </row>
    <row r="2509" spans="1:15" ht="16.5" customHeight="1">
      <c r="A2509" s="381" t="s">
        <v>32</v>
      </c>
      <c r="B2509" s="382" t="s">
        <v>33</v>
      </c>
      <c r="C2509" s="383" t="s">
        <v>2975</v>
      </c>
      <c r="D2509" s="300" t="s">
        <v>2976</v>
      </c>
      <c r="E2509" s="386">
        <v>0.5</v>
      </c>
      <c r="F2509" s="272"/>
      <c r="G2509" s="248" t="s">
        <v>284</v>
      </c>
      <c r="H2509" s="299" t="s">
        <v>2982</v>
      </c>
      <c r="I2509" s="212"/>
      <c r="J2509" s="76" t="s">
        <v>3000</v>
      </c>
      <c r="K2509" s="292"/>
      <c r="L2509" s="292"/>
      <c r="M2509" s="292"/>
      <c r="N2509" s="300"/>
      <c r="O2509" s="301"/>
    </row>
    <row r="2510" spans="1:15" ht="16.5" customHeight="1">
      <c r="A2510" s="381" t="s">
        <v>34</v>
      </c>
      <c r="B2510" s="382" t="s">
        <v>35</v>
      </c>
      <c r="C2510" s="383" t="s">
        <v>2975</v>
      </c>
      <c r="D2510" s="300" t="s">
        <v>2976</v>
      </c>
      <c r="E2510" s="386">
        <v>0</v>
      </c>
      <c r="F2510" s="272"/>
      <c r="G2510" s="248" t="s">
        <v>11</v>
      </c>
      <c r="H2510" s="299" t="s">
        <v>3003</v>
      </c>
      <c r="I2510" s="212" t="s">
        <v>3001</v>
      </c>
      <c r="J2510" s="76" t="s">
        <v>3002</v>
      </c>
      <c r="K2510" s="292" t="s">
        <v>3002</v>
      </c>
      <c r="L2510" s="292"/>
      <c r="M2510" s="292"/>
      <c r="N2510" s="300"/>
      <c r="O2510" s="301"/>
    </row>
    <row r="2511" spans="1:15" ht="16.5" customHeight="1">
      <c r="A2511" s="381" t="s">
        <v>37</v>
      </c>
      <c r="B2511" s="382" t="s">
        <v>38</v>
      </c>
      <c r="C2511" s="383" t="s">
        <v>2975</v>
      </c>
      <c r="D2511" s="300" t="s">
        <v>2976</v>
      </c>
      <c r="E2511" s="386">
        <v>0.5</v>
      </c>
      <c r="F2511" s="272"/>
      <c r="G2511" s="248" t="s">
        <v>284</v>
      </c>
      <c r="H2511" s="299" t="s">
        <v>2982</v>
      </c>
      <c r="I2511" s="212"/>
      <c r="J2511" s="76" t="s">
        <v>3004</v>
      </c>
      <c r="K2511" s="292"/>
      <c r="L2511" s="292"/>
      <c r="M2511" s="292"/>
      <c r="N2511" s="300"/>
      <c r="O2511" s="301"/>
    </row>
    <row r="2512" spans="1:15" ht="16.5" customHeight="1">
      <c r="A2512" s="381" t="s">
        <v>42</v>
      </c>
      <c r="B2512" s="382" t="s">
        <v>43</v>
      </c>
      <c r="C2512" s="383" t="s">
        <v>2975</v>
      </c>
      <c r="D2512" s="300" t="s">
        <v>2976</v>
      </c>
      <c r="E2512" s="386">
        <v>0.5</v>
      </c>
      <c r="F2512" s="272"/>
      <c r="G2512" s="248" t="s">
        <v>284</v>
      </c>
      <c r="H2512" s="299" t="s">
        <v>2982</v>
      </c>
      <c r="I2512" s="212"/>
      <c r="J2512" s="76" t="s">
        <v>3005</v>
      </c>
      <c r="K2512" s="292" t="s">
        <v>3006</v>
      </c>
      <c r="L2512" s="292"/>
      <c r="M2512" s="292"/>
      <c r="N2512" s="300"/>
      <c r="O2512" s="301"/>
    </row>
    <row r="2513" spans="1:15" ht="16.5" customHeight="1">
      <c r="A2513" s="381" t="s">
        <v>45</v>
      </c>
      <c r="B2513" s="382" t="s">
        <v>46</v>
      </c>
      <c r="C2513" s="383" t="s">
        <v>2975</v>
      </c>
      <c r="D2513" s="300" t="s">
        <v>2976</v>
      </c>
      <c r="E2513" s="386">
        <v>0</v>
      </c>
      <c r="F2513" s="272" t="s">
        <v>815</v>
      </c>
      <c r="G2513" s="248" t="s">
        <v>11</v>
      </c>
      <c r="H2513" s="299" t="s">
        <v>2985</v>
      </c>
      <c r="I2513" s="212"/>
      <c r="J2513" s="300" t="s">
        <v>2984</v>
      </c>
      <c r="K2513" s="292"/>
      <c r="L2513" s="292"/>
      <c r="M2513" s="292"/>
      <c r="N2513" s="300"/>
      <c r="O2513" s="301"/>
    </row>
    <row r="2514" spans="1:15" ht="16.5" customHeight="1">
      <c r="A2514" s="381" t="s">
        <v>47</v>
      </c>
      <c r="B2514" s="382" t="s">
        <v>48</v>
      </c>
      <c r="C2514" s="383" t="s">
        <v>2975</v>
      </c>
      <c r="D2514" s="300" t="s">
        <v>2976</v>
      </c>
      <c r="E2514" s="385">
        <v>0.5</v>
      </c>
      <c r="F2514" s="272"/>
      <c r="G2514" s="248" t="s">
        <v>284</v>
      </c>
      <c r="H2514" s="299" t="s">
        <v>2982</v>
      </c>
      <c r="I2514" s="212" t="s">
        <v>3007</v>
      </c>
      <c r="J2514" s="76" t="s">
        <v>3008</v>
      </c>
      <c r="K2514" s="300" t="s">
        <v>3009</v>
      </c>
      <c r="L2514" s="292" t="s">
        <v>3008</v>
      </c>
      <c r="M2514" s="292"/>
      <c r="N2514" s="300"/>
      <c r="O2514" s="301"/>
    </row>
    <row r="2515" spans="1:15" ht="16.5" customHeight="1">
      <c r="A2515" s="381" t="s">
        <v>50</v>
      </c>
      <c r="B2515" s="382" t="s">
        <v>51</v>
      </c>
      <c r="C2515" s="383" t="s">
        <v>2975</v>
      </c>
      <c r="D2515" s="300" t="s">
        <v>2976</v>
      </c>
      <c r="E2515" s="385">
        <v>0.5</v>
      </c>
      <c r="F2515" s="272"/>
      <c r="G2515" s="248" t="s">
        <v>284</v>
      </c>
      <c r="H2515" s="299" t="s">
        <v>2982</v>
      </c>
      <c r="I2515" s="212"/>
      <c r="J2515" s="76" t="s">
        <v>3010</v>
      </c>
      <c r="K2515" s="292" t="s">
        <v>3011</v>
      </c>
      <c r="L2515" s="292"/>
      <c r="M2515" s="292"/>
      <c r="N2515" s="300"/>
      <c r="O2515" s="301"/>
    </row>
    <row r="2516" spans="1:15" ht="16.5" customHeight="1">
      <c r="A2516" s="381" t="s">
        <v>53</v>
      </c>
      <c r="B2516" s="382" t="s">
        <v>54</v>
      </c>
      <c r="C2516" s="383" t="s">
        <v>2975</v>
      </c>
      <c r="D2516" s="300" t="s">
        <v>2976</v>
      </c>
      <c r="E2516" s="385">
        <v>0</v>
      </c>
      <c r="F2516" s="272" t="s">
        <v>815</v>
      </c>
      <c r="G2516" s="248" t="s">
        <v>11</v>
      </c>
      <c r="H2516" s="299" t="s">
        <v>2985</v>
      </c>
      <c r="I2516" s="212"/>
      <c r="J2516" s="300" t="s">
        <v>2984</v>
      </c>
      <c r="K2516" s="292"/>
      <c r="L2516" s="292"/>
      <c r="M2516" s="292"/>
      <c r="N2516" s="300"/>
      <c r="O2516" s="301"/>
    </row>
    <row r="2517" spans="1:15" ht="16.5" customHeight="1">
      <c r="A2517" s="381" t="s">
        <v>55</v>
      </c>
      <c r="B2517" s="382" t="s">
        <v>56</v>
      </c>
      <c r="C2517" s="383" t="s">
        <v>2975</v>
      </c>
      <c r="D2517" s="300" t="s">
        <v>2976</v>
      </c>
      <c r="E2517" s="385">
        <v>0</v>
      </c>
      <c r="F2517" s="272" t="s">
        <v>815</v>
      </c>
      <c r="G2517" s="248" t="s">
        <v>11</v>
      </c>
      <c r="H2517" s="299" t="s">
        <v>2985</v>
      </c>
      <c r="I2517" s="212"/>
      <c r="J2517" s="300" t="s">
        <v>2984</v>
      </c>
      <c r="K2517" s="292"/>
      <c r="L2517" s="292"/>
      <c r="M2517" s="292"/>
      <c r="N2517" s="300"/>
      <c r="O2517" s="301"/>
    </row>
    <row r="2518" spans="1:15" ht="16.5" customHeight="1">
      <c r="A2518" s="381" t="s">
        <v>57</v>
      </c>
      <c r="B2518" s="382" t="s">
        <v>58</v>
      </c>
      <c r="C2518" s="383" t="s">
        <v>2975</v>
      </c>
      <c r="D2518" s="300" t="s">
        <v>2976</v>
      </c>
      <c r="E2518" s="385">
        <v>1</v>
      </c>
      <c r="F2518" s="272"/>
      <c r="G2518" s="248" t="s">
        <v>25</v>
      </c>
      <c r="H2518" s="299" t="s">
        <v>2992</v>
      </c>
      <c r="I2518" s="212" t="s">
        <v>3012</v>
      </c>
      <c r="J2518" s="76" t="s">
        <v>3013</v>
      </c>
      <c r="K2518" s="76" t="s">
        <v>3014</v>
      </c>
      <c r="L2518" s="292" t="s">
        <v>3015</v>
      </c>
      <c r="M2518" s="292"/>
      <c r="N2518" s="292"/>
      <c r="O2518" s="301"/>
    </row>
    <row r="2519" spans="1:15" ht="16.5" customHeight="1">
      <c r="A2519" s="381" t="s">
        <v>61</v>
      </c>
      <c r="B2519" s="382" t="s">
        <v>62</v>
      </c>
      <c r="C2519" s="383" t="s">
        <v>2975</v>
      </c>
      <c r="D2519" s="300" t="s">
        <v>2976</v>
      </c>
      <c r="E2519" s="385">
        <v>0.5</v>
      </c>
      <c r="F2519" s="272"/>
      <c r="G2519" s="248" t="s">
        <v>284</v>
      </c>
      <c r="H2519" s="299" t="s">
        <v>2982</v>
      </c>
      <c r="I2519" s="212"/>
      <c r="J2519" s="300" t="s">
        <v>3016</v>
      </c>
      <c r="K2519" s="292"/>
      <c r="L2519" s="292"/>
      <c r="M2519" s="292"/>
      <c r="N2519" s="300"/>
      <c r="O2519" s="301"/>
    </row>
    <row r="2520" spans="1:15" ht="16.5" customHeight="1">
      <c r="A2520" s="381" t="s">
        <v>63</v>
      </c>
      <c r="B2520" s="382" t="s">
        <v>64</v>
      </c>
      <c r="C2520" s="383" t="s">
        <v>2975</v>
      </c>
      <c r="D2520" s="300" t="s">
        <v>2976</v>
      </c>
      <c r="E2520" s="385">
        <v>0.5</v>
      </c>
      <c r="F2520" s="272"/>
      <c r="G2520" s="248" t="s">
        <v>284</v>
      </c>
      <c r="H2520" s="299" t="s">
        <v>2982</v>
      </c>
      <c r="I2520" s="212"/>
      <c r="J2520" s="300" t="s">
        <v>3017</v>
      </c>
      <c r="K2520" s="292" t="s">
        <v>3018</v>
      </c>
      <c r="L2520" s="292" t="s">
        <v>3019</v>
      </c>
      <c r="M2520" s="292"/>
      <c r="N2520" s="300"/>
      <c r="O2520" s="301"/>
    </row>
    <row r="2521" spans="1:15" ht="16.5" customHeight="1">
      <c r="A2521" s="381" t="s">
        <v>67</v>
      </c>
      <c r="B2521" s="382" t="s">
        <v>68</v>
      </c>
      <c r="C2521" s="383" t="s">
        <v>2975</v>
      </c>
      <c r="D2521" s="300" t="s">
        <v>2976</v>
      </c>
      <c r="E2521" s="385">
        <v>0.5</v>
      </c>
      <c r="F2521" s="272"/>
      <c r="G2521" s="248" t="s">
        <v>284</v>
      </c>
      <c r="H2521" s="299" t="s">
        <v>2982</v>
      </c>
      <c r="I2521" s="212"/>
      <c r="J2521" s="300" t="s">
        <v>3020</v>
      </c>
      <c r="K2521" s="292"/>
      <c r="L2521" s="292"/>
      <c r="M2521" s="292"/>
      <c r="N2521" s="300"/>
      <c r="O2521" s="301"/>
    </row>
    <row r="2522" spans="1:15" ht="16.5" customHeight="1">
      <c r="A2522" s="381" t="s">
        <v>71</v>
      </c>
      <c r="B2522" s="382" t="s">
        <v>72</v>
      </c>
      <c r="C2522" s="383" t="s">
        <v>2975</v>
      </c>
      <c r="D2522" s="300" t="s">
        <v>2976</v>
      </c>
      <c r="E2522" s="385">
        <v>0</v>
      </c>
      <c r="F2522" s="272"/>
      <c r="G2522" s="248" t="s">
        <v>11</v>
      </c>
      <c r="H2522" s="299" t="s">
        <v>3003</v>
      </c>
      <c r="I2522" s="212" t="s">
        <v>3021</v>
      </c>
      <c r="J2522" s="300" t="s">
        <v>3022</v>
      </c>
      <c r="K2522" s="292" t="s">
        <v>3023</v>
      </c>
      <c r="L2522" s="292" t="s">
        <v>3024</v>
      </c>
      <c r="M2522" s="292" t="s">
        <v>3025</v>
      </c>
      <c r="N2522" s="300"/>
      <c r="O2522" s="301"/>
    </row>
    <row r="2523" spans="1:15" ht="16.5" customHeight="1">
      <c r="A2523" s="381" t="s">
        <v>74</v>
      </c>
      <c r="B2523" s="382" t="s">
        <v>75</v>
      </c>
      <c r="C2523" s="383" t="s">
        <v>2975</v>
      </c>
      <c r="D2523" s="300" t="s">
        <v>2976</v>
      </c>
      <c r="E2523" s="385">
        <v>0</v>
      </c>
      <c r="F2523" s="272"/>
      <c r="G2523" s="248" t="s">
        <v>11</v>
      </c>
      <c r="H2523" s="299" t="s">
        <v>3003</v>
      </c>
      <c r="I2523" s="212" t="s">
        <v>3026</v>
      </c>
      <c r="J2523" s="300" t="s">
        <v>3027</v>
      </c>
      <c r="K2523" s="292"/>
      <c r="L2523" s="292"/>
      <c r="M2523" s="292"/>
      <c r="N2523" s="300"/>
      <c r="O2523" s="301"/>
    </row>
    <row r="2524" spans="1:15" ht="16.5" customHeight="1">
      <c r="A2524" s="381" t="s">
        <v>76</v>
      </c>
      <c r="B2524" s="382" t="s">
        <v>77</v>
      </c>
      <c r="C2524" s="383" t="s">
        <v>2975</v>
      </c>
      <c r="D2524" s="300" t="s">
        <v>2976</v>
      </c>
      <c r="E2524" s="385">
        <v>0.5</v>
      </c>
      <c r="F2524" s="272"/>
      <c r="G2524" s="248" t="s">
        <v>284</v>
      </c>
      <c r="H2524" s="299" t="s">
        <v>2982</v>
      </c>
      <c r="I2524" s="212"/>
      <c r="J2524" s="76" t="s">
        <v>3028</v>
      </c>
      <c r="K2524" s="300" t="s">
        <v>3029</v>
      </c>
      <c r="L2524" s="292"/>
      <c r="M2524" s="292"/>
      <c r="N2524" s="300"/>
      <c r="O2524" s="301"/>
    </row>
    <row r="2525" spans="1:15" ht="16.5" customHeight="1">
      <c r="A2525" s="381" t="s">
        <v>80</v>
      </c>
      <c r="B2525" s="382" t="s">
        <v>81</v>
      </c>
      <c r="C2525" s="383" t="s">
        <v>2975</v>
      </c>
      <c r="D2525" s="300" t="s">
        <v>2976</v>
      </c>
      <c r="E2525" s="385">
        <v>0</v>
      </c>
      <c r="F2525" s="272" t="s">
        <v>815</v>
      </c>
      <c r="G2525" s="248" t="s">
        <v>11</v>
      </c>
      <c r="H2525" s="299" t="s">
        <v>2985</v>
      </c>
      <c r="I2525" s="212"/>
      <c r="J2525" s="300" t="s">
        <v>2984</v>
      </c>
      <c r="K2525" s="76" t="s">
        <v>3030</v>
      </c>
      <c r="L2525" s="10" t="s">
        <v>3031</v>
      </c>
      <c r="M2525" s="292" t="s">
        <v>3032</v>
      </c>
      <c r="N2525" s="300"/>
      <c r="O2525" s="301"/>
    </row>
    <row r="2526" spans="1:15" ht="16.5" customHeight="1">
      <c r="A2526" s="381" t="s">
        <v>83</v>
      </c>
      <c r="B2526" s="382" t="s">
        <v>84</v>
      </c>
      <c r="C2526" s="383" t="s">
        <v>2975</v>
      </c>
      <c r="D2526" s="300" t="s">
        <v>2976</v>
      </c>
      <c r="E2526" s="385">
        <v>0.5</v>
      </c>
      <c r="F2526" s="272"/>
      <c r="G2526" s="248" t="s">
        <v>284</v>
      </c>
      <c r="H2526" s="299" t="s">
        <v>2982</v>
      </c>
      <c r="I2526" s="212"/>
      <c r="J2526" s="300" t="s">
        <v>3033</v>
      </c>
      <c r="K2526" s="300"/>
      <c r="L2526" s="292"/>
      <c r="M2526" s="292"/>
      <c r="N2526" s="300"/>
      <c r="O2526" s="301"/>
    </row>
    <row r="2527" spans="1:15" ht="16.5" customHeight="1">
      <c r="A2527" s="381" t="s">
        <v>86</v>
      </c>
      <c r="B2527" s="382" t="s">
        <v>87</v>
      </c>
      <c r="C2527" s="383" t="s">
        <v>2975</v>
      </c>
      <c r="D2527" s="300" t="s">
        <v>2976</v>
      </c>
      <c r="E2527" s="385">
        <v>0</v>
      </c>
      <c r="F2527" s="272"/>
      <c r="G2527" s="248" t="s">
        <v>11</v>
      </c>
      <c r="H2527" s="299" t="s">
        <v>3003</v>
      </c>
      <c r="I2527" s="212"/>
      <c r="J2527" s="76" t="s">
        <v>3034</v>
      </c>
      <c r="K2527" s="300"/>
      <c r="L2527" s="292"/>
      <c r="M2527" s="292"/>
      <c r="N2527" s="300"/>
      <c r="O2527" s="301"/>
    </row>
    <row r="2528" spans="1:15" ht="16.5" customHeight="1">
      <c r="A2528" s="381" t="s">
        <v>89</v>
      </c>
      <c r="B2528" s="382" t="s">
        <v>90</v>
      </c>
      <c r="C2528" s="383" t="s">
        <v>2975</v>
      </c>
      <c r="D2528" s="300" t="s">
        <v>2976</v>
      </c>
      <c r="E2528" s="385">
        <v>1</v>
      </c>
      <c r="F2528" s="272"/>
      <c r="G2528" s="248" t="s">
        <v>25</v>
      </c>
      <c r="H2528" s="299" t="s">
        <v>2992</v>
      </c>
      <c r="I2528" s="212"/>
      <c r="J2528" s="300" t="s">
        <v>3035</v>
      </c>
      <c r="K2528" s="300" t="s">
        <v>3036</v>
      </c>
      <c r="L2528" s="292"/>
      <c r="M2528" s="292"/>
      <c r="N2528" s="300"/>
      <c r="O2528" s="301"/>
    </row>
    <row r="2529" spans="1:15" ht="16.5" customHeight="1">
      <c r="A2529" s="381" t="s">
        <v>91</v>
      </c>
      <c r="B2529" s="382" t="s">
        <v>92</v>
      </c>
      <c r="C2529" s="383" t="s">
        <v>2975</v>
      </c>
      <c r="D2529" s="300" t="s">
        <v>2976</v>
      </c>
      <c r="E2529" s="385">
        <v>0.5</v>
      </c>
      <c r="F2529" s="272"/>
      <c r="G2529" s="248" t="s">
        <v>284</v>
      </c>
      <c r="H2529" s="299" t="s">
        <v>2982</v>
      </c>
      <c r="I2529" s="212" t="s">
        <v>3037</v>
      </c>
      <c r="J2529" s="76" t="s">
        <v>3038</v>
      </c>
      <c r="K2529" s="300" t="s">
        <v>3039</v>
      </c>
      <c r="L2529" s="292"/>
      <c r="M2529" s="292"/>
      <c r="N2529" s="300"/>
      <c r="O2529" s="301"/>
    </row>
    <row r="2530" spans="1:15" ht="16.5" customHeight="1">
      <c r="A2530" s="381" t="s">
        <v>94</v>
      </c>
      <c r="B2530" s="382" t="s">
        <v>95</v>
      </c>
      <c r="C2530" s="383" t="s">
        <v>2975</v>
      </c>
      <c r="D2530" s="300" t="s">
        <v>2976</v>
      </c>
      <c r="E2530" s="385">
        <v>0</v>
      </c>
      <c r="F2530" s="272" t="s">
        <v>815</v>
      </c>
      <c r="G2530" s="248" t="s">
        <v>11</v>
      </c>
      <c r="H2530" s="299" t="s">
        <v>2985</v>
      </c>
      <c r="I2530" s="212"/>
      <c r="J2530" s="300"/>
      <c r="K2530" s="300"/>
      <c r="L2530" s="292"/>
      <c r="M2530" s="292"/>
      <c r="N2530" s="300"/>
      <c r="O2530" s="301"/>
    </row>
    <row r="2531" spans="1:15" ht="16.5" customHeight="1">
      <c r="A2531" s="381" t="s">
        <v>96</v>
      </c>
      <c r="B2531" s="382" t="s">
        <v>97</v>
      </c>
      <c r="C2531" s="383" t="s">
        <v>2975</v>
      </c>
      <c r="D2531" s="300" t="s">
        <v>2976</v>
      </c>
      <c r="E2531" s="385">
        <v>0.5</v>
      </c>
      <c r="F2531" s="272"/>
      <c r="G2531" s="248" t="s">
        <v>284</v>
      </c>
      <c r="H2531" s="299" t="s">
        <v>2982</v>
      </c>
      <c r="I2531" s="212"/>
      <c r="J2531" s="300" t="s">
        <v>3040</v>
      </c>
      <c r="K2531" s="300" t="s">
        <v>3041</v>
      </c>
      <c r="L2531" s="292" t="s">
        <v>3042</v>
      </c>
      <c r="M2531" s="292"/>
      <c r="N2531" s="300"/>
      <c r="O2531" s="301"/>
    </row>
    <row r="2532" spans="1:15" ht="16.5" customHeight="1">
      <c r="A2532" s="381" t="s">
        <v>100</v>
      </c>
      <c r="B2532" s="382" t="s">
        <v>101</v>
      </c>
      <c r="C2532" s="383" t="s">
        <v>2975</v>
      </c>
      <c r="D2532" s="300" t="s">
        <v>2976</v>
      </c>
      <c r="E2532" s="385">
        <v>0.5</v>
      </c>
      <c r="F2532" s="272"/>
      <c r="G2532" s="248" t="s">
        <v>284</v>
      </c>
      <c r="H2532" s="299" t="s">
        <v>2982</v>
      </c>
      <c r="I2532" s="212"/>
      <c r="J2532" s="76" t="s">
        <v>3043</v>
      </c>
      <c r="K2532" s="76" t="s">
        <v>3044</v>
      </c>
      <c r="L2532" s="292"/>
      <c r="M2532" s="292"/>
      <c r="N2532" s="300"/>
      <c r="O2532" s="301"/>
    </row>
    <row r="2533" spans="1:15" ht="16.5" customHeight="1">
      <c r="A2533" s="381" t="s">
        <v>102</v>
      </c>
      <c r="B2533" s="382" t="s">
        <v>103</v>
      </c>
      <c r="C2533" s="383" t="s">
        <v>2975</v>
      </c>
      <c r="D2533" s="300" t="s">
        <v>2976</v>
      </c>
      <c r="E2533" s="385">
        <v>1</v>
      </c>
      <c r="F2533" s="272"/>
      <c r="G2533" s="248" t="s">
        <v>25</v>
      </c>
      <c r="H2533" s="299" t="s">
        <v>2992</v>
      </c>
      <c r="I2533" s="212" t="s">
        <v>3045</v>
      </c>
      <c r="J2533" s="300" t="s">
        <v>3046</v>
      </c>
      <c r="K2533" s="300" t="s">
        <v>3047</v>
      </c>
      <c r="L2533" s="292" t="s">
        <v>3048</v>
      </c>
      <c r="M2533" s="292" t="s">
        <v>3049</v>
      </c>
      <c r="N2533" s="300"/>
      <c r="O2533" s="301"/>
    </row>
    <row r="2534" spans="1:15" ht="16.5" customHeight="1">
      <c r="A2534" s="381" t="s">
        <v>107</v>
      </c>
      <c r="B2534" s="382" t="s">
        <v>108</v>
      </c>
      <c r="C2534" s="383" t="s">
        <v>2975</v>
      </c>
      <c r="D2534" s="300" t="s">
        <v>2976</v>
      </c>
      <c r="E2534" s="385">
        <v>0.5</v>
      </c>
      <c r="F2534" s="272"/>
      <c r="G2534" s="248" t="s">
        <v>284</v>
      </c>
      <c r="H2534" s="299" t="s">
        <v>2982</v>
      </c>
      <c r="I2534" s="225"/>
      <c r="J2534" s="76" t="s">
        <v>3050</v>
      </c>
      <c r="K2534" s="300"/>
      <c r="L2534" s="292"/>
      <c r="M2534" s="292"/>
      <c r="N2534" s="300"/>
      <c r="O2534" s="301"/>
    </row>
    <row r="2535" spans="1:15" ht="16.5" customHeight="1">
      <c r="A2535" s="381" t="s">
        <v>110</v>
      </c>
      <c r="B2535" s="382" t="s">
        <v>111</v>
      </c>
      <c r="C2535" s="383" t="s">
        <v>2975</v>
      </c>
      <c r="D2535" s="300" t="s">
        <v>2976</v>
      </c>
      <c r="E2535" s="385">
        <v>0</v>
      </c>
      <c r="F2535" s="272"/>
      <c r="G2535" s="248" t="s">
        <v>11</v>
      </c>
      <c r="H2535" s="299" t="s">
        <v>3003</v>
      </c>
      <c r="I2535" s="212"/>
      <c r="J2535" s="300"/>
      <c r="K2535" s="300"/>
      <c r="L2535" s="292"/>
      <c r="M2535" s="292"/>
      <c r="N2535" s="300"/>
      <c r="O2535" s="301"/>
    </row>
    <row r="2536" spans="1:15" ht="16.5" customHeight="1">
      <c r="A2536" s="381" t="s">
        <v>112</v>
      </c>
      <c r="B2536" s="382" t="s">
        <v>113</v>
      </c>
      <c r="C2536" s="383" t="s">
        <v>2975</v>
      </c>
      <c r="D2536" s="300" t="s">
        <v>2976</v>
      </c>
      <c r="E2536" s="385">
        <v>0</v>
      </c>
      <c r="F2536" s="272" t="s">
        <v>815</v>
      </c>
      <c r="G2536" s="248" t="s">
        <v>11</v>
      </c>
      <c r="H2536" s="299" t="s">
        <v>2985</v>
      </c>
      <c r="I2536" s="212"/>
      <c r="J2536" s="300"/>
      <c r="K2536" s="300"/>
      <c r="L2536" s="292"/>
      <c r="M2536" s="292"/>
      <c r="N2536" s="300"/>
      <c r="O2536" s="301"/>
    </row>
    <row r="2537" spans="1:15" ht="16.5" customHeight="1">
      <c r="A2537" s="381" t="s">
        <v>116</v>
      </c>
      <c r="B2537" s="382" t="s">
        <v>117</v>
      </c>
      <c r="C2537" s="383" t="s">
        <v>2975</v>
      </c>
      <c r="D2537" s="300" t="s">
        <v>2976</v>
      </c>
      <c r="E2537" s="385">
        <v>0.5</v>
      </c>
      <c r="F2537" s="272"/>
      <c r="G2537" s="248" t="s">
        <v>284</v>
      </c>
      <c r="H2537" s="299" t="s">
        <v>2982</v>
      </c>
      <c r="I2537" s="248"/>
      <c r="J2537" s="212" t="s">
        <v>3051</v>
      </c>
      <c r="K2537" s="212"/>
      <c r="L2537" s="292"/>
      <c r="M2537" s="292"/>
      <c r="N2537" s="300"/>
      <c r="O2537" s="301"/>
    </row>
    <row r="2538" spans="1:15" ht="16.5" customHeight="1">
      <c r="A2538" s="381" t="s">
        <v>119</v>
      </c>
      <c r="B2538" s="382" t="s">
        <v>120</v>
      </c>
      <c r="C2538" s="383" t="s">
        <v>2975</v>
      </c>
      <c r="D2538" s="300" t="s">
        <v>2976</v>
      </c>
      <c r="E2538" s="385">
        <v>1</v>
      </c>
      <c r="F2538" s="272"/>
      <c r="G2538" s="248" t="s">
        <v>25</v>
      </c>
      <c r="H2538" s="299" t="s">
        <v>2992</v>
      </c>
      <c r="I2538" s="212"/>
      <c r="J2538" s="300" t="s">
        <v>3052</v>
      </c>
      <c r="K2538" s="300"/>
      <c r="L2538" s="292"/>
      <c r="M2538" s="292"/>
      <c r="N2538" s="300"/>
      <c r="O2538" s="301"/>
    </row>
    <row r="2539" spans="1:15" ht="16.5" customHeight="1">
      <c r="A2539" s="381" t="s">
        <v>122</v>
      </c>
      <c r="B2539" s="382" t="s">
        <v>123</v>
      </c>
      <c r="C2539" s="383" t="s">
        <v>2975</v>
      </c>
      <c r="D2539" s="300" t="s">
        <v>2976</v>
      </c>
      <c r="E2539" s="385">
        <v>0.5</v>
      </c>
      <c r="F2539" s="272"/>
      <c r="G2539" s="248" t="s">
        <v>284</v>
      </c>
      <c r="H2539" s="299" t="s">
        <v>2982</v>
      </c>
      <c r="I2539" s="212"/>
      <c r="J2539" s="76" t="s">
        <v>3053</v>
      </c>
      <c r="K2539" s="300"/>
      <c r="L2539" s="292"/>
      <c r="M2539" s="292"/>
      <c r="N2539" s="300"/>
      <c r="O2539" s="301"/>
    </row>
    <row r="2540" spans="1:15" ht="16.5" customHeight="1">
      <c r="A2540" s="381" t="s">
        <v>125</v>
      </c>
      <c r="B2540" s="382" t="s">
        <v>126</v>
      </c>
      <c r="C2540" s="383" t="s">
        <v>2975</v>
      </c>
      <c r="D2540" s="300" t="s">
        <v>2976</v>
      </c>
      <c r="E2540" s="385">
        <v>1</v>
      </c>
      <c r="F2540" s="272"/>
      <c r="G2540" s="248" t="s">
        <v>25</v>
      </c>
      <c r="H2540" s="299" t="s">
        <v>2992</v>
      </c>
      <c r="I2540" s="212"/>
      <c r="J2540" s="76" t="s">
        <v>3054</v>
      </c>
      <c r="K2540" s="76"/>
      <c r="L2540" s="292"/>
      <c r="M2540" s="292"/>
      <c r="N2540" s="300"/>
      <c r="O2540" s="301"/>
    </row>
    <row r="2541" spans="1:15" ht="16.5" customHeight="1">
      <c r="A2541" s="381" t="s">
        <v>127</v>
      </c>
      <c r="B2541" s="382" t="s">
        <v>128</v>
      </c>
      <c r="C2541" s="383" t="s">
        <v>2975</v>
      </c>
      <c r="D2541" s="300" t="s">
        <v>2976</v>
      </c>
      <c r="E2541" s="385">
        <v>0</v>
      </c>
      <c r="F2541" s="272" t="s">
        <v>815</v>
      </c>
      <c r="G2541" s="248" t="s">
        <v>11</v>
      </c>
      <c r="H2541" s="299" t="s">
        <v>2985</v>
      </c>
      <c r="I2541" s="212"/>
      <c r="J2541" s="300"/>
      <c r="K2541" s="300"/>
      <c r="L2541" s="292"/>
      <c r="M2541" s="292"/>
      <c r="N2541" s="300"/>
      <c r="O2541" s="301"/>
    </row>
    <row r="2542" spans="1:15" ht="16.5" customHeight="1">
      <c r="A2542" s="381" t="s">
        <v>129</v>
      </c>
      <c r="B2542" s="382" t="s">
        <v>130</v>
      </c>
      <c r="C2542" s="383" t="s">
        <v>2975</v>
      </c>
      <c r="D2542" s="300" t="s">
        <v>2976</v>
      </c>
      <c r="E2542" s="385">
        <v>0</v>
      </c>
      <c r="F2542" s="272" t="s">
        <v>815</v>
      </c>
      <c r="G2542" s="248" t="s">
        <v>11</v>
      </c>
      <c r="H2542" s="299" t="s">
        <v>2985</v>
      </c>
      <c r="I2542" s="212"/>
      <c r="J2542" s="300"/>
      <c r="K2542" s="300"/>
      <c r="L2542" s="292"/>
      <c r="M2542" s="292"/>
      <c r="N2542" s="300"/>
      <c r="O2542" s="301"/>
    </row>
    <row r="2543" spans="1:15" ht="16.5" customHeight="1">
      <c r="A2543" s="381" t="s">
        <v>132</v>
      </c>
      <c r="B2543" s="382" t="s">
        <v>133</v>
      </c>
      <c r="C2543" s="383" t="s">
        <v>2975</v>
      </c>
      <c r="D2543" s="300" t="s">
        <v>2976</v>
      </c>
      <c r="E2543" s="385">
        <v>0.5</v>
      </c>
      <c r="F2543" s="272"/>
      <c r="G2543" s="248" t="s">
        <v>284</v>
      </c>
      <c r="H2543" s="299" t="s">
        <v>2982</v>
      </c>
      <c r="I2543" s="248"/>
      <c r="J2543" s="10" t="s">
        <v>3055</v>
      </c>
      <c r="K2543" s="212"/>
      <c r="L2543" s="212"/>
      <c r="M2543" s="212"/>
      <c r="N2543" s="300"/>
      <c r="O2543" s="301"/>
    </row>
    <row r="2544" spans="1:15" ht="16.5" customHeight="1">
      <c r="A2544" s="381" t="s">
        <v>134</v>
      </c>
      <c r="B2544" s="382" t="s">
        <v>135</v>
      </c>
      <c r="C2544" s="383" t="s">
        <v>2975</v>
      </c>
      <c r="D2544" s="300" t="s">
        <v>2976</v>
      </c>
      <c r="E2544" s="385">
        <v>0.5</v>
      </c>
      <c r="F2544" s="272"/>
      <c r="G2544" s="248" t="s">
        <v>284</v>
      </c>
      <c r="H2544" s="299" t="s">
        <v>2982</v>
      </c>
      <c r="I2544" s="212" t="s">
        <v>3056</v>
      </c>
      <c r="J2544" s="300" t="s">
        <v>3057</v>
      </c>
      <c r="K2544" s="300"/>
      <c r="L2544" s="292"/>
      <c r="M2544" s="292"/>
      <c r="N2544" s="300"/>
      <c r="O2544" s="301"/>
    </row>
    <row r="2545" spans="1:15" ht="16.5" customHeight="1">
      <c r="A2545" s="381" t="s">
        <v>139</v>
      </c>
      <c r="B2545" s="382" t="s">
        <v>140</v>
      </c>
      <c r="C2545" s="383" t="s">
        <v>2975</v>
      </c>
      <c r="D2545" s="300" t="s">
        <v>2976</v>
      </c>
      <c r="E2545" s="385">
        <v>0</v>
      </c>
      <c r="F2545" s="272" t="s">
        <v>815</v>
      </c>
      <c r="G2545" s="248" t="s">
        <v>11</v>
      </c>
      <c r="H2545" s="299" t="s">
        <v>2985</v>
      </c>
      <c r="I2545" s="225"/>
      <c r="J2545" s="300"/>
      <c r="K2545" s="300"/>
      <c r="L2545" s="292"/>
      <c r="M2545" s="292"/>
      <c r="N2545" s="300"/>
      <c r="O2545" s="301"/>
    </row>
    <row r="2546" spans="1:15" ht="16.5" customHeight="1">
      <c r="A2546" s="381" t="s">
        <v>141</v>
      </c>
      <c r="B2546" s="382" t="s">
        <v>142</v>
      </c>
      <c r="C2546" s="383" t="s">
        <v>2975</v>
      </c>
      <c r="D2546" s="300" t="s">
        <v>2976</v>
      </c>
      <c r="E2546" s="385">
        <v>1</v>
      </c>
      <c r="F2546" s="272"/>
      <c r="G2546" s="248" t="s">
        <v>25</v>
      </c>
      <c r="H2546" s="299" t="s">
        <v>2992</v>
      </c>
      <c r="I2546" s="212"/>
      <c r="J2546" s="76" t="s">
        <v>3058</v>
      </c>
      <c r="K2546" s="300"/>
      <c r="L2546" s="292"/>
      <c r="M2546" s="292"/>
      <c r="N2546" s="300"/>
      <c r="O2546" s="301"/>
    </row>
    <row r="2547" spans="1:15" ht="16.5" customHeight="1">
      <c r="A2547" s="381" t="s">
        <v>144</v>
      </c>
      <c r="B2547" s="382" t="s">
        <v>145</v>
      </c>
      <c r="C2547" s="383" t="s">
        <v>2975</v>
      </c>
      <c r="D2547" s="300" t="s">
        <v>2976</v>
      </c>
      <c r="E2547" s="385">
        <v>1</v>
      </c>
      <c r="F2547" s="272"/>
      <c r="G2547" s="248" t="s">
        <v>25</v>
      </c>
      <c r="H2547" s="299" t="s">
        <v>2992</v>
      </c>
      <c r="I2547" s="212"/>
      <c r="J2547" s="76" t="s">
        <v>3059</v>
      </c>
      <c r="K2547" s="300"/>
      <c r="L2547" s="292"/>
      <c r="M2547" s="292"/>
      <c r="N2547" s="300"/>
      <c r="O2547" s="301"/>
    </row>
    <row r="2548" spans="1:15" ht="16.5" customHeight="1">
      <c r="A2548" s="381" t="s">
        <v>147</v>
      </c>
      <c r="B2548" s="382" t="s">
        <v>148</v>
      </c>
      <c r="C2548" s="383" t="s">
        <v>2975</v>
      </c>
      <c r="D2548" s="300" t="s">
        <v>2976</v>
      </c>
      <c r="E2548" s="385">
        <v>0.5</v>
      </c>
      <c r="F2548" s="272"/>
      <c r="G2548" s="248" t="s">
        <v>284</v>
      </c>
      <c r="H2548" s="299" t="s">
        <v>2982</v>
      </c>
      <c r="I2548" s="212"/>
      <c r="J2548" s="76" t="s">
        <v>3060</v>
      </c>
      <c r="K2548" s="300"/>
      <c r="L2548" s="292"/>
      <c r="M2548" s="292"/>
      <c r="N2548" s="300"/>
      <c r="O2548" s="301"/>
    </row>
    <row r="2549" spans="1:15" ht="16.5" customHeight="1">
      <c r="A2549" s="381" t="s">
        <v>151</v>
      </c>
      <c r="B2549" s="382" t="s">
        <v>152</v>
      </c>
      <c r="C2549" s="383" t="s">
        <v>2975</v>
      </c>
      <c r="D2549" s="300" t="s">
        <v>2976</v>
      </c>
      <c r="E2549" s="385">
        <v>0.5</v>
      </c>
      <c r="F2549" s="272"/>
      <c r="G2549" s="248" t="s">
        <v>284</v>
      </c>
      <c r="H2549" s="299" t="s">
        <v>2982</v>
      </c>
      <c r="I2549" s="225"/>
      <c r="J2549" s="76" t="s">
        <v>3061</v>
      </c>
      <c r="K2549" s="300"/>
      <c r="L2549" s="292"/>
      <c r="M2549" s="292"/>
      <c r="N2549" s="300"/>
      <c r="O2549" s="301"/>
    </row>
    <row r="2550" spans="1:15" ht="16.5" customHeight="1">
      <c r="A2550" s="381" t="s">
        <v>153</v>
      </c>
      <c r="B2550" s="382" t="s">
        <v>154</v>
      </c>
      <c r="C2550" s="383" t="s">
        <v>2975</v>
      </c>
      <c r="D2550" s="300" t="s">
        <v>2976</v>
      </c>
      <c r="E2550" s="385">
        <v>0.5</v>
      </c>
      <c r="F2550" s="272"/>
      <c r="G2550" s="248" t="s">
        <v>284</v>
      </c>
      <c r="H2550" s="299" t="s">
        <v>2982</v>
      </c>
      <c r="I2550" s="225"/>
      <c r="J2550" s="76" t="s">
        <v>3062</v>
      </c>
      <c r="K2550" s="300"/>
      <c r="L2550" s="292"/>
      <c r="M2550" s="292"/>
      <c r="N2550" s="300"/>
      <c r="O2550" s="301"/>
    </row>
    <row r="2551" spans="1:15" ht="16.5" customHeight="1">
      <c r="A2551" s="387" t="s">
        <v>156</v>
      </c>
      <c r="B2551" s="388" t="s">
        <v>157</v>
      </c>
      <c r="C2551" s="389" t="s">
        <v>2975</v>
      </c>
      <c r="D2551" s="306" t="s">
        <v>2976</v>
      </c>
      <c r="E2551" s="390">
        <v>0.5</v>
      </c>
      <c r="F2551" s="273"/>
      <c r="G2551" s="305" t="s">
        <v>284</v>
      </c>
      <c r="H2551" s="299" t="s">
        <v>2982</v>
      </c>
      <c r="I2551" s="305"/>
      <c r="J2551" s="30" t="s">
        <v>3063</v>
      </c>
      <c r="K2551" s="216" t="s">
        <v>3064</v>
      </c>
      <c r="L2551" s="311"/>
      <c r="M2551" s="311"/>
      <c r="N2551" s="306"/>
      <c r="O2551" s="307"/>
    </row>
    <row r="2552" spans="1:15" ht="16.5" customHeight="1">
      <c r="A2552" s="391" t="s">
        <v>2</v>
      </c>
      <c r="B2552" s="392" t="s">
        <v>3</v>
      </c>
      <c r="C2552" s="393" t="s">
        <v>2975</v>
      </c>
      <c r="D2552" s="298" t="s">
        <v>3065</v>
      </c>
      <c r="E2552" s="394">
        <v>0</v>
      </c>
      <c r="F2552" s="271"/>
      <c r="G2552" s="284" t="s">
        <v>11</v>
      </c>
      <c r="H2552" s="328" t="s">
        <v>3067</v>
      </c>
      <c r="I2552" s="283"/>
      <c r="J2552" s="363" t="s">
        <v>3066</v>
      </c>
      <c r="K2552" s="297"/>
      <c r="L2552" s="296"/>
      <c r="M2552" s="296"/>
      <c r="N2552" s="297"/>
      <c r="O2552" s="298"/>
    </row>
    <row r="2553" spans="1:15" ht="16.5" customHeight="1">
      <c r="A2553" s="381" t="s">
        <v>12</v>
      </c>
      <c r="B2553" s="382" t="s">
        <v>13</v>
      </c>
      <c r="C2553" s="383" t="s">
        <v>2975</v>
      </c>
      <c r="D2553" s="300" t="s">
        <v>3065</v>
      </c>
      <c r="E2553" s="385">
        <v>0.5</v>
      </c>
      <c r="F2553" s="272"/>
      <c r="G2553" s="248" t="s">
        <v>284</v>
      </c>
      <c r="H2553" s="299" t="s">
        <v>3068</v>
      </c>
      <c r="I2553" s="212"/>
      <c r="J2553" s="225" t="s">
        <v>2983</v>
      </c>
      <c r="K2553" s="300"/>
      <c r="L2553" s="292"/>
      <c r="M2553" s="292"/>
      <c r="N2553" s="300"/>
      <c r="O2553" s="301"/>
    </row>
    <row r="2554" spans="1:15" ht="16.5" customHeight="1">
      <c r="A2554" s="381" t="s">
        <v>14</v>
      </c>
      <c r="B2554" s="382" t="s">
        <v>15</v>
      </c>
      <c r="C2554" s="383" t="s">
        <v>2975</v>
      </c>
      <c r="D2554" s="300" t="s">
        <v>3065</v>
      </c>
      <c r="E2554" s="386">
        <v>0</v>
      </c>
      <c r="F2554" s="272" t="s">
        <v>815</v>
      </c>
      <c r="G2554" s="248" t="s">
        <v>11</v>
      </c>
      <c r="H2554" s="299" t="s">
        <v>3069</v>
      </c>
      <c r="I2554" s="212"/>
      <c r="J2554" s="225" t="s">
        <v>2984</v>
      </c>
      <c r="K2554" s="300"/>
      <c r="L2554" s="292"/>
      <c r="M2554" s="292"/>
      <c r="N2554" s="300"/>
      <c r="O2554" s="301"/>
    </row>
    <row r="2555" spans="1:15" ht="16.5" customHeight="1">
      <c r="A2555" s="381" t="s">
        <v>16</v>
      </c>
      <c r="B2555" s="382" t="s">
        <v>17</v>
      </c>
      <c r="C2555" s="383" t="s">
        <v>2975</v>
      </c>
      <c r="D2555" s="300" t="s">
        <v>3065</v>
      </c>
      <c r="E2555" s="385">
        <v>1</v>
      </c>
      <c r="F2555" s="272"/>
      <c r="G2555" s="248" t="s">
        <v>25</v>
      </c>
      <c r="H2555" s="299" t="s">
        <v>3071</v>
      </c>
      <c r="I2555" s="212"/>
      <c r="J2555" s="76" t="s">
        <v>2986</v>
      </c>
      <c r="K2555" s="76" t="s">
        <v>3070</v>
      </c>
      <c r="L2555" s="292"/>
      <c r="M2555" s="292"/>
      <c r="N2555" s="300"/>
      <c r="O2555" s="301"/>
    </row>
    <row r="2556" spans="1:15" ht="16.5" customHeight="1">
      <c r="A2556" s="381" t="s">
        <v>18</v>
      </c>
      <c r="B2556" s="382" t="s">
        <v>19</v>
      </c>
      <c r="C2556" s="383" t="s">
        <v>2975</v>
      </c>
      <c r="D2556" s="300" t="s">
        <v>3065</v>
      </c>
      <c r="E2556" s="386">
        <v>1</v>
      </c>
      <c r="F2556" s="272"/>
      <c r="G2556" s="248" t="s">
        <v>25</v>
      </c>
      <c r="H2556" s="299" t="s">
        <v>3071</v>
      </c>
      <c r="I2556" s="212"/>
      <c r="J2556" s="225" t="s">
        <v>2988</v>
      </c>
      <c r="K2556" s="76" t="s">
        <v>2989</v>
      </c>
      <c r="L2556" s="10" t="s">
        <v>2990</v>
      </c>
      <c r="M2556" s="292" t="s">
        <v>2991</v>
      </c>
      <c r="N2556" s="300"/>
      <c r="O2556" s="301"/>
    </row>
    <row r="2557" spans="1:15" ht="16.5" customHeight="1">
      <c r="A2557" s="381" t="s">
        <v>20</v>
      </c>
      <c r="B2557" s="382" t="s">
        <v>21</v>
      </c>
      <c r="C2557" s="383" t="s">
        <v>2975</v>
      </c>
      <c r="D2557" s="300" t="s">
        <v>3065</v>
      </c>
      <c r="E2557" s="386">
        <v>0.5</v>
      </c>
      <c r="F2557" s="272" t="s">
        <v>815</v>
      </c>
      <c r="G2557" s="248" t="s">
        <v>284</v>
      </c>
      <c r="H2557" s="299" t="s">
        <v>3072</v>
      </c>
      <c r="I2557" s="212"/>
      <c r="J2557" s="76" t="s">
        <v>2993</v>
      </c>
      <c r="K2557" s="300" t="s">
        <v>2994</v>
      </c>
      <c r="L2557" s="292"/>
      <c r="M2557" s="292"/>
      <c r="N2557" s="300"/>
      <c r="O2557" s="301"/>
    </row>
    <row r="2558" spans="1:15" ht="16.5" customHeight="1">
      <c r="A2558" s="381" t="s">
        <v>26</v>
      </c>
      <c r="B2558" s="382" t="s">
        <v>27</v>
      </c>
      <c r="C2558" s="383" t="s">
        <v>2975</v>
      </c>
      <c r="D2558" s="300" t="s">
        <v>3065</v>
      </c>
      <c r="E2558" s="386">
        <v>1</v>
      </c>
      <c r="F2558" s="272"/>
      <c r="G2558" s="248" t="s">
        <v>25</v>
      </c>
      <c r="H2558" s="299" t="s">
        <v>3071</v>
      </c>
      <c r="I2558" s="212" t="s">
        <v>3073</v>
      </c>
      <c r="J2558" s="76" t="s">
        <v>2996</v>
      </c>
      <c r="K2558" s="10" t="s">
        <v>2997</v>
      </c>
      <c r="L2558" s="292"/>
      <c r="M2558" s="292"/>
      <c r="N2558" s="300"/>
      <c r="O2558" s="301"/>
    </row>
    <row r="2559" spans="1:15" ht="16.5" customHeight="1">
      <c r="A2559" s="381" t="s">
        <v>29</v>
      </c>
      <c r="B2559" s="382" t="s">
        <v>30</v>
      </c>
      <c r="C2559" s="383" t="s">
        <v>2975</v>
      </c>
      <c r="D2559" s="300" t="s">
        <v>3065</v>
      </c>
      <c r="E2559" s="386">
        <v>0.5</v>
      </c>
      <c r="F2559" s="272"/>
      <c r="G2559" s="248" t="s">
        <v>284</v>
      </c>
      <c r="H2559" s="299" t="s">
        <v>3068</v>
      </c>
      <c r="I2559" s="212"/>
      <c r="J2559" s="76" t="s">
        <v>2998</v>
      </c>
      <c r="K2559" s="10" t="s">
        <v>2999</v>
      </c>
      <c r="L2559" s="292"/>
      <c r="M2559" s="292"/>
      <c r="N2559" s="300"/>
      <c r="O2559" s="301"/>
    </row>
    <row r="2560" spans="1:15" ht="16.5" customHeight="1">
      <c r="A2560" s="381" t="s">
        <v>32</v>
      </c>
      <c r="B2560" s="382" t="s">
        <v>33</v>
      </c>
      <c r="C2560" s="383" t="s">
        <v>2975</v>
      </c>
      <c r="D2560" s="300" t="s">
        <v>3065</v>
      </c>
      <c r="E2560" s="386">
        <v>0.5</v>
      </c>
      <c r="F2560" s="272"/>
      <c r="G2560" s="248" t="s">
        <v>284</v>
      </c>
      <c r="H2560" s="299" t="s">
        <v>3068</v>
      </c>
      <c r="I2560" s="212"/>
      <c r="J2560" s="76" t="s">
        <v>3000</v>
      </c>
      <c r="K2560" s="300" t="s">
        <v>3074</v>
      </c>
      <c r="L2560" s="292"/>
      <c r="M2560" s="292"/>
      <c r="N2560" s="300"/>
      <c r="O2560" s="301"/>
    </row>
    <row r="2561" spans="1:15" ht="16.5" customHeight="1">
      <c r="A2561" s="381" t="s">
        <v>34</v>
      </c>
      <c r="B2561" s="382" t="s">
        <v>35</v>
      </c>
      <c r="C2561" s="383" t="s">
        <v>2975</v>
      </c>
      <c r="D2561" s="300" t="s">
        <v>3065</v>
      </c>
      <c r="E2561" s="386">
        <v>0</v>
      </c>
      <c r="F2561" s="272"/>
      <c r="G2561" s="248" t="s">
        <v>11</v>
      </c>
      <c r="H2561" s="299" t="s">
        <v>3067</v>
      </c>
      <c r="I2561" s="212" t="s">
        <v>3001</v>
      </c>
      <c r="J2561" s="76" t="s">
        <v>3002</v>
      </c>
      <c r="K2561" s="292" t="s">
        <v>3002</v>
      </c>
      <c r="L2561" s="292"/>
      <c r="M2561" s="292"/>
      <c r="N2561" s="300"/>
      <c r="O2561" s="301"/>
    </row>
    <row r="2562" spans="1:15" ht="16.5" customHeight="1">
      <c r="A2562" s="381" t="s">
        <v>37</v>
      </c>
      <c r="B2562" s="382" t="s">
        <v>38</v>
      </c>
      <c r="C2562" s="383" t="s">
        <v>2975</v>
      </c>
      <c r="D2562" s="300" t="s">
        <v>3065</v>
      </c>
      <c r="E2562" s="386">
        <v>0.5</v>
      </c>
      <c r="F2562" s="272"/>
      <c r="G2562" s="248" t="s">
        <v>284</v>
      </c>
      <c r="H2562" s="299" t="s">
        <v>3068</v>
      </c>
      <c r="I2562" s="212"/>
      <c r="J2562" s="76" t="s">
        <v>3004</v>
      </c>
      <c r="K2562" s="225"/>
      <c r="L2562" s="292"/>
      <c r="M2562" s="292"/>
      <c r="N2562" s="300"/>
      <c r="O2562" s="301"/>
    </row>
    <row r="2563" spans="1:15" ht="16.5" customHeight="1">
      <c r="A2563" s="381" t="s">
        <v>42</v>
      </c>
      <c r="B2563" s="382" t="s">
        <v>43</v>
      </c>
      <c r="C2563" s="383" t="s">
        <v>2975</v>
      </c>
      <c r="D2563" s="300" t="s">
        <v>3065</v>
      </c>
      <c r="E2563" s="386">
        <v>0</v>
      </c>
      <c r="F2563" s="272" t="s">
        <v>815</v>
      </c>
      <c r="G2563" s="248" t="s">
        <v>11</v>
      </c>
      <c r="H2563" s="299" t="s">
        <v>3069</v>
      </c>
      <c r="I2563" s="225"/>
      <c r="J2563" s="76"/>
      <c r="K2563" s="300"/>
      <c r="L2563" s="292"/>
      <c r="M2563" s="292"/>
      <c r="N2563" s="300"/>
      <c r="O2563" s="301"/>
    </row>
    <row r="2564" spans="1:15" ht="16.5" customHeight="1">
      <c r="A2564" s="381" t="s">
        <v>45</v>
      </c>
      <c r="B2564" s="382" t="s">
        <v>46</v>
      </c>
      <c r="C2564" s="383" t="s">
        <v>2975</v>
      </c>
      <c r="D2564" s="300" t="s">
        <v>3065</v>
      </c>
      <c r="E2564" s="386">
        <v>0</v>
      </c>
      <c r="F2564" s="272" t="s">
        <v>815</v>
      </c>
      <c r="G2564" s="248" t="s">
        <v>11</v>
      </c>
      <c r="H2564" s="299" t="s">
        <v>3069</v>
      </c>
      <c r="I2564" s="212"/>
      <c r="J2564" s="225" t="s">
        <v>2984</v>
      </c>
      <c r="K2564" s="300"/>
      <c r="L2564" s="292"/>
      <c r="M2564" s="292"/>
      <c r="N2564" s="300"/>
      <c r="O2564" s="301"/>
    </row>
    <row r="2565" spans="1:15" ht="16.5" customHeight="1">
      <c r="A2565" s="381" t="s">
        <v>47</v>
      </c>
      <c r="B2565" s="382" t="s">
        <v>48</v>
      </c>
      <c r="C2565" s="383" t="s">
        <v>2975</v>
      </c>
      <c r="D2565" s="300" t="s">
        <v>3065</v>
      </c>
      <c r="E2565" s="385">
        <v>0.5</v>
      </c>
      <c r="F2565" s="272"/>
      <c r="G2565" s="248" t="s">
        <v>284</v>
      </c>
      <c r="H2565" s="299" t="s">
        <v>3068</v>
      </c>
      <c r="I2565" s="225" t="s">
        <v>3075</v>
      </c>
      <c r="J2565" s="76" t="s">
        <v>3076</v>
      </c>
      <c r="K2565" s="300" t="s">
        <v>3009</v>
      </c>
      <c r="L2565" s="292" t="s">
        <v>3008</v>
      </c>
      <c r="M2565" s="292"/>
      <c r="N2565" s="300"/>
      <c r="O2565" s="301"/>
    </row>
    <row r="2566" spans="1:15" ht="16.5" customHeight="1">
      <c r="A2566" s="381" t="s">
        <v>50</v>
      </c>
      <c r="B2566" s="382" t="s">
        <v>51</v>
      </c>
      <c r="C2566" s="383" t="s">
        <v>2975</v>
      </c>
      <c r="D2566" s="300" t="s">
        <v>3065</v>
      </c>
      <c r="E2566" s="385">
        <v>0.5</v>
      </c>
      <c r="F2566" s="272"/>
      <c r="G2566" s="248" t="s">
        <v>284</v>
      </c>
      <c r="H2566" s="299" t="s">
        <v>3068</v>
      </c>
      <c r="I2566" s="225"/>
      <c r="J2566" s="300" t="s">
        <v>3010</v>
      </c>
      <c r="K2566" s="225" t="s">
        <v>3011</v>
      </c>
      <c r="L2566" s="292"/>
      <c r="M2566" s="292"/>
      <c r="N2566" s="300"/>
      <c r="O2566" s="301"/>
    </row>
    <row r="2567" spans="1:15" ht="16.5" customHeight="1">
      <c r="A2567" s="381" t="s">
        <v>53</v>
      </c>
      <c r="B2567" s="382" t="s">
        <v>54</v>
      </c>
      <c r="C2567" s="383" t="s">
        <v>2975</v>
      </c>
      <c r="D2567" s="300" t="s">
        <v>3065</v>
      </c>
      <c r="E2567" s="385">
        <v>0</v>
      </c>
      <c r="F2567" s="272" t="s">
        <v>815</v>
      </c>
      <c r="G2567" s="248" t="s">
        <v>11</v>
      </c>
      <c r="H2567" s="299" t="s">
        <v>3069</v>
      </c>
      <c r="I2567" s="212"/>
      <c r="J2567" s="300" t="s">
        <v>2984</v>
      </c>
      <c r="K2567" s="225"/>
      <c r="L2567" s="292"/>
      <c r="M2567" s="292"/>
      <c r="N2567" s="300"/>
      <c r="O2567" s="301"/>
    </row>
    <row r="2568" spans="1:15" ht="16.5" customHeight="1">
      <c r="A2568" s="381" t="s">
        <v>55</v>
      </c>
      <c r="B2568" s="382" t="s">
        <v>56</v>
      </c>
      <c r="C2568" s="383" t="s">
        <v>2975</v>
      </c>
      <c r="D2568" s="300" t="s">
        <v>3065</v>
      </c>
      <c r="E2568" s="385">
        <v>0</v>
      </c>
      <c r="F2568" s="272" t="s">
        <v>815</v>
      </c>
      <c r="G2568" s="248" t="s">
        <v>11</v>
      </c>
      <c r="H2568" s="299" t="s">
        <v>3069</v>
      </c>
      <c r="I2568" s="212"/>
      <c r="J2568" s="300" t="s">
        <v>2984</v>
      </c>
      <c r="K2568" s="225"/>
      <c r="L2568" s="292"/>
      <c r="M2568" s="292"/>
      <c r="N2568" s="300"/>
      <c r="O2568" s="301"/>
    </row>
    <row r="2569" spans="1:15" ht="16.5" customHeight="1">
      <c r="A2569" s="381" t="s">
        <v>57</v>
      </c>
      <c r="B2569" s="382" t="s">
        <v>58</v>
      </c>
      <c r="C2569" s="383" t="s">
        <v>2975</v>
      </c>
      <c r="D2569" s="300" t="s">
        <v>3065</v>
      </c>
      <c r="E2569" s="386">
        <v>1</v>
      </c>
      <c r="F2569" s="272"/>
      <c r="G2569" s="248" t="s">
        <v>25</v>
      </c>
      <c r="H2569" s="299" t="s">
        <v>3071</v>
      </c>
      <c r="I2569" s="212" t="s">
        <v>3012</v>
      </c>
      <c r="J2569" s="76" t="s">
        <v>3013</v>
      </c>
      <c r="K2569" s="76" t="s">
        <v>3014</v>
      </c>
      <c r="L2569" s="292" t="s">
        <v>3015</v>
      </c>
      <c r="M2569" s="300"/>
      <c r="N2569" s="300"/>
      <c r="O2569" s="301"/>
    </row>
    <row r="2570" spans="1:15" ht="16.5" customHeight="1">
      <c r="A2570" s="381" t="s">
        <v>61</v>
      </c>
      <c r="B2570" s="382" t="s">
        <v>62</v>
      </c>
      <c r="C2570" s="383" t="s">
        <v>2975</v>
      </c>
      <c r="D2570" s="300" t="s">
        <v>3065</v>
      </c>
      <c r="E2570" s="385">
        <v>0.5</v>
      </c>
      <c r="F2570" s="272"/>
      <c r="G2570" s="248" t="s">
        <v>284</v>
      </c>
      <c r="H2570" s="299" t="s">
        <v>3068</v>
      </c>
      <c r="I2570" s="212" t="s">
        <v>3077</v>
      </c>
      <c r="J2570" s="300" t="s">
        <v>3016</v>
      </c>
      <c r="K2570" s="292"/>
      <c r="L2570" s="292"/>
      <c r="M2570" s="292"/>
      <c r="N2570" s="300"/>
      <c r="O2570" s="301"/>
    </row>
    <row r="2571" spans="1:15" ht="16.5" customHeight="1">
      <c r="A2571" s="381" t="s">
        <v>63</v>
      </c>
      <c r="B2571" s="382" t="s">
        <v>64</v>
      </c>
      <c r="C2571" s="383" t="s">
        <v>2975</v>
      </c>
      <c r="D2571" s="300" t="s">
        <v>3065</v>
      </c>
      <c r="E2571" s="385">
        <v>0.5</v>
      </c>
      <c r="F2571" s="272"/>
      <c r="G2571" s="248" t="s">
        <v>284</v>
      </c>
      <c r="H2571" s="299" t="s">
        <v>3068</v>
      </c>
      <c r="I2571" s="212"/>
      <c r="J2571" s="300" t="s">
        <v>3017</v>
      </c>
      <c r="K2571" s="225" t="s">
        <v>3018</v>
      </c>
      <c r="L2571" s="292" t="s">
        <v>3019</v>
      </c>
      <c r="M2571" s="292"/>
      <c r="N2571" s="300"/>
      <c r="O2571" s="301"/>
    </row>
    <row r="2572" spans="1:15" ht="16.5" customHeight="1">
      <c r="A2572" s="381" t="s">
        <v>67</v>
      </c>
      <c r="B2572" s="382" t="s">
        <v>68</v>
      </c>
      <c r="C2572" s="383" t="s">
        <v>2975</v>
      </c>
      <c r="D2572" s="300" t="s">
        <v>3065</v>
      </c>
      <c r="E2572" s="385">
        <v>0.5</v>
      </c>
      <c r="F2572" s="272"/>
      <c r="G2572" s="248" t="s">
        <v>284</v>
      </c>
      <c r="H2572" s="299" t="s">
        <v>3068</v>
      </c>
      <c r="I2572" s="212"/>
      <c r="J2572" s="300" t="s">
        <v>3020</v>
      </c>
      <c r="K2572" s="225"/>
      <c r="L2572" s="292"/>
      <c r="M2572" s="292"/>
      <c r="N2572" s="300"/>
      <c r="O2572" s="301"/>
    </row>
    <row r="2573" spans="1:15" ht="16.5" customHeight="1">
      <c r="A2573" s="381" t="s">
        <v>71</v>
      </c>
      <c r="B2573" s="382" t="s">
        <v>72</v>
      </c>
      <c r="C2573" s="383" t="s">
        <v>2975</v>
      </c>
      <c r="D2573" s="300" t="s">
        <v>3065</v>
      </c>
      <c r="E2573" s="385">
        <v>0</v>
      </c>
      <c r="F2573" s="272"/>
      <c r="G2573" s="248" t="s">
        <v>11</v>
      </c>
      <c r="H2573" s="299" t="s">
        <v>3067</v>
      </c>
      <c r="I2573" s="212" t="s">
        <v>3078</v>
      </c>
      <c r="J2573" s="300" t="s">
        <v>3022</v>
      </c>
      <c r="K2573" s="292" t="s">
        <v>3023</v>
      </c>
      <c r="L2573" s="292" t="s">
        <v>3024</v>
      </c>
      <c r="M2573" s="10" t="s">
        <v>3025</v>
      </c>
      <c r="N2573" s="300"/>
      <c r="O2573" s="301"/>
    </row>
    <row r="2574" spans="1:15" ht="16.5" customHeight="1">
      <c r="A2574" s="381" t="s">
        <v>74</v>
      </c>
      <c r="B2574" s="382" t="s">
        <v>75</v>
      </c>
      <c r="C2574" s="383" t="s">
        <v>2975</v>
      </c>
      <c r="D2574" s="300" t="s">
        <v>3065</v>
      </c>
      <c r="E2574" s="385">
        <v>0</v>
      </c>
      <c r="F2574" s="272" t="s">
        <v>815</v>
      </c>
      <c r="G2574" s="248" t="s">
        <v>11</v>
      </c>
      <c r="H2574" s="299" t="s">
        <v>3069</v>
      </c>
      <c r="I2574" s="212"/>
      <c r="J2574" s="300" t="s">
        <v>3027</v>
      </c>
      <c r="K2574" s="225"/>
      <c r="L2574" s="292"/>
      <c r="M2574" s="292"/>
      <c r="N2574" s="300"/>
      <c r="O2574" s="301"/>
    </row>
    <row r="2575" spans="1:15" ht="16.5" customHeight="1">
      <c r="A2575" s="381" t="s">
        <v>76</v>
      </c>
      <c r="B2575" s="382" t="s">
        <v>77</v>
      </c>
      <c r="C2575" s="383" t="s">
        <v>2975</v>
      </c>
      <c r="D2575" s="300" t="s">
        <v>3065</v>
      </c>
      <c r="E2575" s="385">
        <v>0</v>
      </c>
      <c r="F2575" s="272"/>
      <c r="G2575" s="248" t="s">
        <v>11</v>
      </c>
      <c r="H2575" s="299" t="s">
        <v>3067</v>
      </c>
      <c r="I2575" s="212" t="s">
        <v>3079</v>
      </c>
      <c r="J2575" s="76" t="s">
        <v>3080</v>
      </c>
      <c r="K2575" s="76" t="s">
        <v>3029</v>
      </c>
      <c r="L2575" s="292"/>
      <c r="M2575" s="292"/>
      <c r="N2575" s="300"/>
      <c r="O2575" s="301"/>
    </row>
    <row r="2576" spans="1:15" ht="16.5" customHeight="1">
      <c r="A2576" s="381" t="s">
        <v>80</v>
      </c>
      <c r="B2576" s="382" t="s">
        <v>81</v>
      </c>
      <c r="C2576" s="383" t="s">
        <v>2975</v>
      </c>
      <c r="D2576" s="300" t="s">
        <v>3065</v>
      </c>
      <c r="E2576" s="385">
        <v>0</v>
      </c>
      <c r="F2576" s="272" t="s">
        <v>815</v>
      </c>
      <c r="G2576" s="248" t="s">
        <v>11</v>
      </c>
      <c r="H2576" s="299" t="s">
        <v>3069</v>
      </c>
      <c r="I2576" s="212"/>
      <c r="J2576" s="300" t="s">
        <v>2984</v>
      </c>
      <c r="K2576" s="225" t="s">
        <v>3030</v>
      </c>
      <c r="L2576" s="292" t="s">
        <v>3031</v>
      </c>
      <c r="M2576" s="292" t="s">
        <v>3032</v>
      </c>
      <c r="N2576" s="300"/>
      <c r="O2576" s="301"/>
    </row>
    <row r="2577" spans="1:15" ht="16.5" customHeight="1">
      <c r="A2577" s="381" t="s">
        <v>83</v>
      </c>
      <c r="B2577" s="382" t="s">
        <v>84</v>
      </c>
      <c r="C2577" s="383" t="s">
        <v>2975</v>
      </c>
      <c r="D2577" s="300" t="s">
        <v>3065</v>
      </c>
      <c r="E2577" s="385">
        <v>0</v>
      </c>
      <c r="F2577" s="272"/>
      <c r="G2577" s="248" t="s">
        <v>11</v>
      </c>
      <c r="H2577" s="299" t="s">
        <v>3067</v>
      </c>
      <c r="I2577" s="225"/>
      <c r="J2577" s="300" t="s">
        <v>3081</v>
      </c>
      <c r="K2577" s="225"/>
      <c r="L2577" s="292"/>
      <c r="M2577" s="292"/>
      <c r="N2577" s="300"/>
      <c r="O2577" s="301"/>
    </row>
    <row r="2578" spans="1:15" ht="16.5" customHeight="1">
      <c r="A2578" s="381" t="s">
        <v>86</v>
      </c>
      <c r="B2578" s="382" t="s">
        <v>87</v>
      </c>
      <c r="C2578" s="383" t="s">
        <v>2975</v>
      </c>
      <c r="D2578" s="300" t="s">
        <v>3065</v>
      </c>
      <c r="E2578" s="385">
        <v>0</v>
      </c>
      <c r="F2578" s="272"/>
      <c r="G2578" s="248" t="s">
        <v>11</v>
      </c>
      <c r="H2578" s="299" t="s">
        <v>3067</v>
      </c>
      <c r="I2578" s="212" t="s">
        <v>3082</v>
      </c>
      <c r="J2578" s="300" t="s">
        <v>3034</v>
      </c>
      <c r="K2578" s="225"/>
      <c r="L2578" s="292"/>
      <c r="M2578" s="292"/>
      <c r="N2578" s="300"/>
      <c r="O2578" s="301"/>
    </row>
    <row r="2579" spans="1:15" ht="16.5" customHeight="1">
      <c r="A2579" s="381" t="s">
        <v>89</v>
      </c>
      <c r="B2579" s="382" t="s">
        <v>90</v>
      </c>
      <c r="C2579" s="383" t="s">
        <v>2975</v>
      </c>
      <c r="D2579" s="300" t="s">
        <v>3065</v>
      </c>
      <c r="E2579" s="385">
        <v>1</v>
      </c>
      <c r="F2579" s="272"/>
      <c r="G2579" s="248" t="s">
        <v>25</v>
      </c>
      <c r="H2579" s="299" t="s">
        <v>3071</v>
      </c>
      <c r="I2579" s="212"/>
      <c r="J2579" s="300" t="s">
        <v>3035</v>
      </c>
      <c r="K2579" s="225" t="s">
        <v>3036</v>
      </c>
      <c r="L2579" s="292"/>
      <c r="M2579" s="292"/>
      <c r="N2579" s="300"/>
      <c r="O2579" s="301"/>
    </row>
    <row r="2580" spans="1:15" ht="16.5" customHeight="1">
      <c r="A2580" s="381" t="s">
        <v>91</v>
      </c>
      <c r="B2580" s="382" t="s">
        <v>92</v>
      </c>
      <c r="C2580" s="383" t="s">
        <v>2975</v>
      </c>
      <c r="D2580" s="300" t="s">
        <v>3065</v>
      </c>
      <c r="E2580" s="385">
        <v>0</v>
      </c>
      <c r="F2580" s="272"/>
      <c r="G2580" s="248" t="s">
        <v>11</v>
      </c>
      <c r="H2580" s="299" t="s">
        <v>3067</v>
      </c>
      <c r="I2580" s="212" t="s">
        <v>3083</v>
      </c>
      <c r="J2580" s="300" t="s">
        <v>3084</v>
      </c>
      <c r="K2580" s="225"/>
      <c r="L2580" s="292"/>
      <c r="M2580" s="292"/>
      <c r="N2580" s="300"/>
      <c r="O2580" s="301"/>
    </row>
    <row r="2581" spans="1:15" ht="16.5" customHeight="1">
      <c r="A2581" s="381" t="s">
        <v>94</v>
      </c>
      <c r="B2581" s="382" t="s">
        <v>95</v>
      </c>
      <c r="C2581" s="383" t="s">
        <v>2975</v>
      </c>
      <c r="D2581" s="300" t="s">
        <v>3065</v>
      </c>
      <c r="E2581" s="385">
        <v>0</v>
      </c>
      <c r="F2581" s="272" t="s">
        <v>815</v>
      </c>
      <c r="G2581" s="248" t="s">
        <v>11</v>
      </c>
      <c r="H2581" s="299" t="s">
        <v>3069</v>
      </c>
      <c r="I2581" s="212"/>
      <c r="J2581" s="76"/>
      <c r="K2581" s="225"/>
      <c r="L2581" s="292"/>
      <c r="M2581" s="292"/>
      <c r="N2581" s="300"/>
      <c r="O2581" s="301"/>
    </row>
    <row r="2582" spans="1:15" ht="16.5" customHeight="1">
      <c r="A2582" s="381" t="s">
        <v>96</v>
      </c>
      <c r="B2582" s="382" t="s">
        <v>97</v>
      </c>
      <c r="C2582" s="383" t="s">
        <v>2975</v>
      </c>
      <c r="D2582" s="300" t="s">
        <v>3065</v>
      </c>
      <c r="E2582" s="385">
        <v>1</v>
      </c>
      <c r="F2582" s="272"/>
      <c r="G2582" s="248" t="s">
        <v>25</v>
      </c>
      <c r="H2582" s="299" t="s">
        <v>3071</v>
      </c>
      <c r="I2582" s="212"/>
      <c r="J2582" s="300" t="s">
        <v>3040</v>
      </c>
      <c r="K2582" s="225" t="s">
        <v>3041</v>
      </c>
      <c r="L2582" s="292" t="s">
        <v>3042</v>
      </c>
      <c r="M2582" s="292"/>
      <c r="N2582" s="300"/>
      <c r="O2582" s="301"/>
    </row>
    <row r="2583" spans="1:15" ht="16.5" customHeight="1">
      <c r="A2583" s="381" t="s">
        <v>100</v>
      </c>
      <c r="B2583" s="382" t="s">
        <v>101</v>
      </c>
      <c r="C2583" s="383" t="s">
        <v>2975</v>
      </c>
      <c r="D2583" s="300" t="s">
        <v>3065</v>
      </c>
      <c r="E2583" s="385">
        <v>0.5</v>
      </c>
      <c r="F2583" s="272"/>
      <c r="G2583" s="248" t="s">
        <v>284</v>
      </c>
      <c r="H2583" s="299" t="s">
        <v>3068</v>
      </c>
      <c r="I2583" s="212"/>
      <c r="J2583" s="76" t="s">
        <v>3043</v>
      </c>
      <c r="K2583" s="76" t="s">
        <v>3044</v>
      </c>
      <c r="L2583" s="292"/>
      <c r="M2583" s="292"/>
      <c r="N2583" s="300"/>
      <c r="O2583" s="301"/>
    </row>
    <row r="2584" spans="1:15" ht="16.5" customHeight="1">
      <c r="A2584" s="381" t="s">
        <v>102</v>
      </c>
      <c r="B2584" s="382" t="s">
        <v>103</v>
      </c>
      <c r="C2584" s="383" t="s">
        <v>2975</v>
      </c>
      <c r="D2584" s="300" t="s">
        <v>3065</v>
      </c>
      <c r="E2584" s="385">
        <v>1</v>
      </c>
      <c r="F2584" s="272"/>
      <c r="G2584" s="248" t="s">
        <v>25</v>
      </c>
      <c r="H2584" s="299" t="s">
        <v>3071</v>
      </c>
      <c r="I2584" s="212" t="s">
        <v>3085</v>
      </c>
      <c r="J2584" s="300" t="s">
        <v>3046</v>
      </c>
      <c r="K2584" s="300" t="s">
        <v>3047</v>
      </c>
      <c r="L2584" s="292" t="s">
        <v>3048</v>
      </c>
      <c r="M2584" s="292" t="s">
        <v>3049</v>
      </c>
      <c r="N2584" s="300"/>
      <c r="O2584" s="301"/>
    </row>
    <row r="2585" spans="1:15" ht="16.5" customHeight="1">
      <c r="A2585" s="381" t="s">
        <v>107</v>
      </c>
      <c r="B2585" s="382" t="s">
        <v>108</v>
      </c>
      <c r="C2585" s="383" t="s">
        <v>2975</v>
      </c>
      <c r="D2585" s="300" t="s">
        <v>3065</v>
      </c>
      <c r="E2585" s="385">
        <v>0</v>
      </c>
      <c r="F2585" s="272" t="s">
        <v>815</v>
      </c>
      <c r="G2585" s="248" t="s">
        <v>11</v>
      </c>
      <c r="H2585" s="299" t="s">
        <v>3069</v>
      </c>
      <c r="I2585" s="225"/>
      <c r="J2585" s="300"/>
      <c r="K2585" s="225"/>
      <c r="L2585" s="292"/>
      <c r="M2585" s="292"/>
      <c r="N2585" s="300"/>
      <c r="O2585" s="301"/>
    </row>
    <row r="2586" spans="1:15" ht="16.5" customHeight="1">
      <c r="A2586" s="381" t="s">
        <v>110</v>
      </c>
      <c r="B2586" s="382" t="s">
        <v>111</v>
      </c>
      <c r="C2586" s="383" t="s">
        <v>2975</v>
      </c>
      <c r="D2586" s="300" t="s">
        <v>3065</v>
      </c>
      <c r="E2586" s="385">
        <v>0</v>
      </c>
      <c r="F2586" s="272"/>
      <c r="G2586" s="248" t="s">
        <v>11</v>
      </c>
      <c r="H2586" s="299" t="s">
        <v>3067</v>
      </c>
      <c r="I2586" s="212"/>
      <c r="J2586" s="300"/>
      <c r="K2586" s="225"/>
      <c r="L2586" s="292"/>
      <c r="M2586" s="292"/>
      <c r="N2586" s="300"/>
      <c r="O2586" s="301"/>
    </row>
    <row r="2587" spans="1:15" ht="16.5" customHeight="1">
      <c r="A2587" s="381" t="s">
        <v>112</v>
      </c>
      <c r="B2587" s="382" t="s">
        <v>113</v>
      </c>
      <c r="C2587" s="383" t="s">
        <v>2975</v>
      </c>
      <c r="D2587" s="300" t="s">
        <v>3065</v>
      </c>
      <c r="E2587" s="385">
        <v>0</v>
      </c>
      <c r="F2587" s="272" t="s">
        <v>815</v>
      </c>
      <c r="G2587" s="248" t="s">
        <v>11</v>
      </c>
      <c r="H2587" s="299" t="s">
        <v>3069</v>
      </c>
      <c r="I2587" s="212"/>
      <c r="J2587" s="300"/>
      <c r="K2587" s="225"/>
      <c r="L2587" s="292"/>
      <c r="M2587" s="292"/>
      <c r="N2587" s="300"/>
      <c r="O2587" s="301"/>
    </row>
    <row r="2588" spans="1:15" ht="16.5" customHeight="1">
      <c r="A2588" s="381" t="s">
        <v>116</v>
      </c>
      <c r="B2588" s="382" t="s">
        <v>117</v>
      </c>
      <c r="C2588" s="383" t="s">
        <v>2975</v>
      </c>
      <c r="D2588" s="300" t="s">
        <v>3065</v>
      </c>
      <c r="E2588" s="385">
        <v>0</v>
      </c>
      <c r="F2588" s="272" t="s">
        <v>815</v>
      </c>
      <c r="G2588" s="248" t="s">
        <v>11</v>
      </c>
      <c r="H2588" s="299" t="s">
        <v>3069</v>
      </c>
      <c r="I2588" s="248"/>
      <c r="J2588" s="212"/>
      <c r="K2588" s="225"/>
      <c r="L2588" s="292"/>
      <c r="M2588" s="292"/>
      <c r="N2588" s="300"/>
      <c r="O2588" s="301"/>
    </row>
    <row r="2589" spans="1:15" ht="16.5" customHeight="1">
      <c r="A2589" s="381" t="s">
        <v>119</v>
      </c>
      <c r="B2589" s="382" t="s">
        <v>120</v>
      </c>
      <c r="C2589" s="383" t="s">
        <v>2975</v>
      </c>
      <c r="D2589" s="300" t="s">
        <v>3065</v>
      </c>
      <c r="E2589" s="385">
        <v>1</v>
      </c>
      <c r="F2589" s="272"/>
      <c r="G2589" s="248" t="s">
        <v>25</v>
      </c>
      <c r="H2589" s="299" t="s">
        <v>3071</v>
      </c>
      <c r="I2589" s="212"/>
      <c r="J2589" s="300" t="s">
        <v>3052</v>
      </c>
      <c r="K2589" s="225"/>
      <c r="L2589" s="292"/>
      <c r="M2589" s="292"/>
      <c r="N2589" s="300"/>
      <c r="O2589" s="301"/>
    </row>
    <row r="2590" spans="1:15" ht="16.5" customHeight="1">
      <c r="A2590" s="381" t="s">
        <v>122</v>
      </c>
      <c r="B2590" s="382" t="s">
        <v>123</v>
      </c>
      <c r="C2590" s="383" t="s">
        <v>2975</v>
      </c>
      <c r="D2590" s="300" t="s">
        <v>3065</v>
      </c>
      <c r="E2590" s="385">
        <v>0.5</v>
      </c>
      <c r="F2590" s="272"/>
      <c r="G2590" s="248" t="s">
        <v>284</v>
      </c>
      <c r="H2590" s="299" t="s">
        <v>3068</v>
      </c>
      <c r="I2590" s="225"/>
      <c r="J2590" s="76" t="s">
        <v>3053</v>
      </c>
      <c r="K2590" s="225"/>
      <c r="L2590" s="292"/>
      <c r="M2590" s="292"/>
      <c r="N2590" s="300"/>
      <c r="O2590" s="301"/>
    </row>
    <row r="2591" spans="1:15" ht="16.5" customHeight="1">
      <c r="A2591" s="381" t="s">
        <v>125</v>
      </c>
      <c r="B2591" s="382" t="s">
        <v>126</v>
      </c>
      <c r="C2591" s="383" t="s">
        <v>2975</v>
      </c>
      <c r="D2591" s="300" t="s">
        <v>3065</v>
      </c>
      <c r="E2591" s="385">
        <v>1</v>
      </c>
      <c r="F2591" s="272"/>
      <c r="G2591" s="248" t="s">
        <v>25</v>
      </c>
      <c r="H2591" s="299" t="s">
        <v>3071</v>
      </c>
      <c r="I2591" s="212"/>
      <c r="J2591" s="76" t="s">
        <v>3054</v>
      </c>
      <c r="K2591" s="76"/>
      <c r="L2591" s="292"/>
      <c r="M2591" s="292"/>
      <c r="N2591" s="300"/>
      <c r="O2591" s="301"/>
    </row>
    <row r="2592" spans="1:15" ht="16.5" customHeight="1">
      <c r="A2592" s="381" t="s">
        <v>127</v>
      </c>
      <c r="B2592" s="382" t="s">
        <v>128</v>
      </c>
      <c r="C2592" s="383" t="s">
        <v>2975</v>
      </c>
      <c r="D2592" s="300" t="s">
        <v>3065</v>
      </c>
      <c r="E2592" s="385">
        <v>0</v>
      </c>
      <c r="F2592" s="272" t="s">
        <v>815</v>
      </c>
      <c r="G2592" s="248" t="s">
        <v>11</v>
      </c>
      <c r="H2592" s="299" t="s">
        <v>3069</v>
      </c>
      <c r="I2592" s="212"/>
      <c r="J2592" s="300"/>
      <c r="K2592" s="225"/>
      <c r="L2592" s="292"/>
      <c r="M2592" s="292"/>
      <c r="N2592" s="300"/>
      <c r="O2592" s="301"/>
    </row>
    <row r="2593" spans="1:15" ht="16.5" customHeight="1">
      <c r="A2593" s="381" t="s">
        <v>129</v>
      </c>
      <c r="B2593" s="382" t="s">
        <v>130</v>
      </c>
      <c r="C2593" s="383" t="s">
        <v>2975</v>
      </c>
      <c r="D2593" s="300" t="s">
        <v>3065</v>
      </c>
      <c r="E2593" s="385">
        <v>0</v>
      </c>
      <c r="F2593" s="272" t="s">
        <v>815</v>
      </c>
      <c r="G2593" s="248" t="s">
        <v>11</v>
      </c>
      <c r="H2593" s="299" t="s">
        <v>3069</v>
      </c>
      <c r="I2593" s="212"/>
      <c r="J2593" s="300"/>
      <c r="K2593" s="225"/>
      <c r="L2593" s="292"/>
      <c r="M2593" s="292"/>
      <c r="N2593" s="300"/>
      <c r="O2593" s="301"/>
    </row>
    <row r="2594" spans="1:15" ht="16.5" customHeight="1">
      <c r="A2594" s="381" t="s">
        <v>132</v>
      </c>
      <c r="B2594" s="382" t="s">
        <v>133</v>
      </c>
      <c r="C2594" s="383" t="s">
        <v>2975</v>
      </c>
      <c r="D2594" s="300" t="s">
        <v>3065</v>
      </c>
      <c r="E2594" s="385">
        <v>0</v>
      </c>
      <c r="F2594" s="272" t="s">
        <v>815</v>
      </c>
      <c r="G2594" s="248" t="s">
        <v>11</v>
      </c>
      <c r="H2594" s="299" t="s">
        <v>3069</v>
      </c>
      <c r="I2594" s="248"/>
      <c r="J2594" s="212"/>
      <c r="K2594" s="225"/>
      <c r="L2594" s="212"/>
      <c r="M2594" s="212"/>
      <c r="N2594" s="300"/>
      <c r="O2594" s="301"/>
    </row>
    <row r="2595" spans="1:15" ht="16.5" customHeight="1">
      <c r="A2595" s="381" t="s">
        <v>134</v>
      </c>
      <c r="B2595" s="382" t="s">
        <v>135</v>
      </c>
      <c r="C2595" s="383" t="s">
        <v>2975</v>
      </c>
      <c r="D2595" s="300" t="s">
        <v>3065</v>
      </c>
      <c r="E2595" s="385">
        <v>0.5</v>
      </c>
      <c r="F2595" s="272"/>
      <c r="G2595" s="248" t="s">
        <v>284</v>
      </c>
      <c r="H2595" s="299" t="s">
        <v>3068</v>
      </c>
      <c r="I2595" s="212" t="s">
        <v>3056</v>
      </c>
      <c r="J2595" s="300" t="s">
        <v>3057</v>
      </c>
      <c r="K2595" s="225"/>
      <c r="L2595" s="292"/>
      <c r="M2595" s="292"/>
      <c r="N2595" s="300"/>
      <c r="O2595" s="301"/>
    </row>
    <row r="2596" spans="1:15" ht="16.5" customHeight="1">
      <c r="A2596" s="381" t="s">
        <v>139</v>
      </c>
      <c r="B2596" s="382" t="s">
        <v>140</v>
      </c>
      <c r="C2596" s="383" t="s">
        <v>2975</v>
      </c>
      <c r="D2596" s="300" t="s">
        <v>3065</v>
      </c>
      <c r="E2596" s="385">
        <v>0</v>
      </c>
      <c r="F2596" s="272" t="s">
        <v>815</v>
      </c>
      <c r="G2596" s="248" t="s">
        <v>11</v>
      </c>
      <c r="H2596" s="299" t="s">
        <v>3069</v>
      </c>
      <c r="I2596" s="225"/>
      <c r="J2596" s="300"/>
      <c r="K2596" s="225"/>
      <c r="L2596" s="292"/>
      <c r="M2596" s="292"/>
      <c r="N2596" s="300"/>
      <c r="O2596" s="301"/>
    </row>
    <row r="2597" spans="1:15" ht="16.5" customHeight="1">
      <c r="A2597" s="381" t="s">
        <v>141</v>
      </c>
      <c r="B2597" s="382" t="s">
        <v>142</v>
      </c>
      <c r="C2597" s="383" t="s">
        <v>2975</v>
      </c>
      <c r="D2597" s="300" t="s">
        <v>3065</v>
      </c>
      <c r="E2597" s="385">
        <v>1</v>
      </c>
      <c r="F2597" s="272"/>
      <c r="G2597" s="248" t="s">
        <v>25</v>
      </c>
      <c r="H2597" s="299" t="s">
        <v>3071</v>
      </c>
      <c r="I2597" s="212"/>
      <c r="J2597" s="76" t="s">
        <v>3058</v>
      </c>
      <c r="K2597" s="225"/>
      <c r="L2597" s="292"/>
      <c r="M2597" s="292"/>
      <c r="N2597" s="300"/>
      <c r="O2597" s="301"/>
    </row>
    <row r="2598" spans="1:15" ht="16.5" customHeight="1">
      <c r="A2598" s="381" t="s">
        <v>144</v>
      </c>
      <c r="B2598" s="382" t="s">
        <v>145</v>
      </c>
      <c r="C2598" s="383" t="s">
        <v>2975</v>
      </c>
      <c r="D2598" s="300" t="s">
        <v>3065</v>
      </c>
      <c r="E2598" s="385">
        <v>1</v>
      </c>
      <c r="F2598" s="272"/>
      <c r="G2598" s="248" t="s">
        <v>25</v>
      </c>
      <c r="H2598" s="299" t="s">
        <v>3071</v>
      </c>
      <c r="I2598" s="212"/>
      <c r="J2598" s="76" t="s">
        <v>3059</v>
      </c>
      <c r="K2598" s="225"/>
      <c r="L2598" s="292"/>
      <c r="M2598" s="292"/>
      <c r="N2598" s="300"/>
      <c r="O2598" s="301"/>
    </row>
    <row r="2599" spans="1:15" ht="16.5" customHeight="1">
      <c r="A2599" s="381" t="s">
        <v>147</v>
      </c>
      <c r="B2599" s="382" t="s">
        <v>148</v>
      </c>
      <c r="C2599" s="383" t="s">
        <v>2975</v>
      </c>
      <c r="D2599" s="300" t="s">
        <v>3065</v>
      </c>
      <c r="E2599" s="385">
        <v>0.5</v>
      </c>
      <c r="F2599" s="272"/>
      <c r="G2599" s="248" t="s">
        <v>284</v>
      </c>
      <c r="H2599" s="299" t="s">
        <v>3068</v>
      </c>
      <c r="I2599" s="212"/>
      <c r="J2599" s="76" t="s">
        <v>3060</v>
      </c>
      <c r="K2599" s="225"/>
      <c r="L2599" s="292"/>
      <c r="M2599" s="292"/>
      <c r="N2599" s="300"/>
      <c r="O2599" s="301"/>
    </row>
    <row r="2600" spans="1:15" ht="16.5" customHeight="1">
      <c r="A2600" s="381" t="s">
        <v>151</v>
      </c>
      <c r="B2600" s="382" t="s">
        <v>152</v>
      </c>
      <c r="C2600" s="383" t="s">
        <v>2975</v>
      </c>
      <c r="D2600" s="300" t="s">
        <v>3065</v>
      </c>
      <c r="E2600" s="385">
        <v>0</v>
      </c>
      <c r="F2600" s="272" t="s">
        <v>815</v>
      </c>
      <c r="G2600" s="248" t="s">
        <v>11</v>
      </c>
      <c r="H2600" s="299" t="s">
        <v>3069</v>
      </c>
      <c r="I2600" s="225"/>
      <c r="J2600" s="76" t="s">
        <v>3061</v>
      </c>
      <c r="K2600" s="225"/>
      <c r="L2600" s="292"/>
      <c r="M2600" s="292"/>
      <c r="N2600" s="300"/>
      <c r="O2600" s="301"/>
    </row>
    <row r="2601" spans="1:15" ht="16.5" customHeight="1">
      <c r="A2601" s="381" t="s">
        <v>153</v>
      </c>
      <c r="B2601" s="382" t="s">
        <v>154</v>
      </c>
      <c r="C2601" s="383" t="s">
        <v>2975</v>
      </c>
      <c r="D2601" s="300" t="s">
        <v>3065</v>
      </c>
      <c r="E2601" s="385">
        <v>0</v>
      </c>
      <c r="F2601" s="272" t="s">
        <v>815</v>
      </c>
      <c r="G2601" s="248" t="s">
        <v>11</v>
      </c>
      <c r="H2601" s="299" t="s">
        <v>3069</v>
      </c>
      <c r="I2601" s="225"/>
      <c r="J2601" s="76" t="s">
        <v>3062</v>
      </c>
      <c r="K2601" s="225"/>
      <c r="L2601" s="292"/>
      <c r="M2601" s="292"/>
      <c r="N2601" s="300"/>
      <c r="O2601" s="301"/>
    </row>
    <row r="2602" spans="1:15" ht="16.5" customHeight="1">
      <c r="A2602" s="387" t="s">
        <v>156</v>
      </c>
      <c r="B2602" s="388" t="s">
        <v>157</v>
      </c>
      <c r="C2602" s="389" t="s">
        <v>2975</v>
      </c>
      <c r="D2602" s="306" t="s">
        <v>3065</v>
      </c>
      <c r="E2602" s="390">
        <v>0</v>
      </c>
      <c r="F2602" s="273" t="s">
        <v>815</v>
      </c>
      <c r="G2602" s="305" t="s">
        <v>11</v>
      </c>
      <c r="H2602" s="299" t="s">
        <v>3069</v>
      </c>
      <c r="I2602" s="305"/>
      <c r="J2602" s="395" t="s">
        <v>3063</v>
      </c>
      <c r="K2602" s="216"/>
      <c r="L2602" s="311"/>
      <c r="M2602" s="311"/>
      <c r="N2602" s="306"/>
      <c r="O2602" s="307"/>
    </row>
    <row r="2603" spans="1:15" ht="16.5" customHeight="1">
      <c r="A2603" s="391" t="s">
        <v>2</v>
      </c>
      <c r="B2603" s="392" t="s">
        <v>3</v>
      </c>
      <c r="C2603" s="393" t="s">
        <v>2975</v>
      </c>
      <c r="D2603" s="298" t="s">
        <v>3086</v>
      </c>
      <c r="E2603" s="396">
        <v>0</v>
      </c>
      <c r="F2603" s="271" t="s">
        <v>815</v>
      </c>
      <c r="G2603" s="284" t="s">
        <v>11</v>
      </c>
      <c r="H2603" s="328" t="s">
        <v>3088</v>
      </c>
      <c r="I2603" s="283"/>
      <c r="J2603" s="297" t="s">
        <v>3087</v>
      </c>
      <c r="K2603" s="296"/>
      <c r="L2603" s="223"/>
      <c r="M2603" s="296"/>
      <c r="N2603" s="297"/>
      <c r="O2603" s="298"/>
    </row>
    <row r="2604" spans="1:15" ht="16.5" customHeight="1">
      <c r="A2604" s="381" t="s">
        <v>12</v>
      </c>
      <c r="B2604" s="382" t="s">
        <v>13</v>
      </c>
      <c r="C2604" s="383" t="s">
        <v>2975</v>
      </c>
      <c r="D2604" s="300" t="s">
        <v>3086</v>
      </c>
      <c r="E2604" s="386">
        <v>0</v>
      </c>
      <c r="F2604" s="272" t="s">
        <v>815</v>
      </c>
      <c r="G2604" s="248" t="s">
        <v>11</v>
      </c>
      <c r="H2604" s="299" t="s">
        <v>3088</v>
      </c>
      <c r="I2604" s="212"/>
      <c r="J2604" s="300" t="s">
        <v>3089</v>
      </c>
      <c r="K2604" s="292"/>
      <c r="L2604" s="225"/>
      <c r="M2604" s="292"/>
      <c r="N2604" s="300"/>
      <c r="O2604" s="301"/>
    </row>
    <row r="2605" spans="1:15" ht="16.5" customHeight="1">
      <c r="A2605" s="381" t="s">
        <v>14</v>
      </c>
      <c r="B2605" s="382" t="s">
        <v>15</v>
      </c>
      <c r="C2605" s="383" t="s">
        <v>2975</v>
      </c>
      <c r="D2605" s="300" t="s">
        <v>3086</v>
      </c>
      <c r="E2605" s="386">
        <v>0</v>
      </c>
      <c r="F2605" s="272" t="s">
        <v>815</v>
      </c>
      <c r="G2605" s="248" t="s">
        <v>11</v>
      </c>
      <c r="H2605" s="299" t="s">
        <v>3088</v>
      </c>
      <c r="I2605" s="212"/>
      <c r="J2605" s="300" t="s">
        <v>3090</v>
      </c>
      <c r="K2605" s="292"/>
      <c r="L2605" s="225"/>
      <c r="M2605" s="292"/>
      <c r="N2605" s="300"/>
      <c r="O2605" s="301"/>
    </row>
    <row r="2606" spans="1:15" ht="16.5" customHeight="1">
      <c r="A2606" s="381" t="s">
        <v>16</v>
      </c>
      <c r="B2606" s="382" t="s">
        <v>17</v>
      </c>
      <c r="C2606" s="383" t="s">
        <v>2975</v>
      </c>
      <c r="D2606" s="300" t="s">
        <v>3086</v>
      </c>
      <c r="E2606" s="386">
        <v>0</v>
      </c>
      <c r="F2606" s="272"/>
      <c r="G2606" s="248" t="s">
        <v>11</v>
      </c>
      <c r="H2606" s="299" t="s">
        <v>3093</v>
      </c>
      <c r="I2606" s="212" t="s">
        <v>3091</v>
      </c>
      <c r="J2606" s="300" t="s">
        <v>3092</v>
      </c>
      <c r="K2606" s="292"/>
      <c r="L2606" s="225"/>
      <c r="M2606" s="292"/>
      <c r="N2606" s="300"/>
      <c r="O2606" s="301"/>
    </row>
    <row r="2607" spans="1:15" ht="16.5" customHeight="1">
      <c r="A2607" s="381" t="s">
        <v>18</v>
      </c>
      <c r="B2607" s="382" t="s">
        <v>19</v>
      </c>
      <c r="C2607" s="383" t="s">
        <v>2975</v>
      </c>
      <c r="D2607" s="300" t="s">
        <v>3086</v>
      </c>
      <c r="E2607" s="386">
        <v>0</v>
      </c>
      <c r="F2607" s="272"/>
      <c r="G2607" s="248" t="s">
        <v>11</v>
      </c>
      <c r="H2607" s="299" t="s">
        <v>3093</v>
      </c>
      <c r="I2607" s="212" t="s">
        <v>3094</v>
      </c>
      <c r="J2607" s="300" t="s">
        <v>3095</v>
      </c>
      <c r="K2607" s="292"/>
      <c r="L2607" s="225"/>
      <c r="M2607" s="292"/>
      <c r="N2607" s="300"/>
      <c r="O2607" s="301"/>
    </row>
    <row r="2608" spans="1:15" ht="16.5" customHeight="1">
      <c r="A2608" s="381" t="s">
        <v>20</v>
      </c>
      <c r="B2608" s="382" t="s">
        <v>21</v>
      </c>
      <c r="C2608" s="383" t="s">
        <v>2975</v>
      </c>
      <c r="D2608" s="300" t="s">
        <v>3086</v>
      </c>
      <c r="E2608" s="386">
        <v>0</v>
      </c>
      <c r="F2608" s="272"/>
      <c r="G2608" s="248" t="s">
        <v>11</v>
      </c>
      <c r="H2608" s="299" t="s">
        <v>3093</v>
      </c>
      <c r="I2608" s="212" t="s">
        <v>3096</v>
      </c>
      <c r="J2608" s="76" t="s">
        <v>3097</v>
      </c>
      <c r="K2608" s="10" t="s">
        <v>2993</v>
      </c>
      <c r="L2608" s="225"/>
      <c r="M2608" s="292"/>
      <c r="N2608" s="300"/>
      <c r="O2608" s="301"/>
    </row>
    <row r="2609" spans="1:15" ht="16.5" customHeight="1">
      <c r="A2609" s="381" t="s">
        <v>26</v>
      </c>
      <c r="B2609" s="382" t="s">
        <v>27</v>
      </c>
      <c r="C2609" s="383" t="s">
        <v>2975</v>
      </c>
      <c r="D2609" s="300" t="s">
        <v>3086</v>
      </c>
      <c r="E2609" s="386">
        <v>0</v>
      </c>
      <c r="F2609" s="272"/>
      <c r="G2609" s="248" t="s">
        <v>11</v>
      </c>
      <c r="H2609" s="299" t="s">
        <v>3093</v>
      </c>
      <c r="I2609" s="212" t="s">
        <v>3098</v>
      </c>
      <c r="J2609" s="292" t="s">
        <v>2996</v>
      </c>
      <c r="K2609" s="76" t="s">
        <v>3099</v>
      </c>
      <c r="L2609" s="225"/>
      <c r="M2609" s="225"/>
      <c r="N2609" s="300"/>
      <c r="O2609" s="301"/>
    </row>
    <row r="2610" spans="1:15" ht="16.5" customHeight="1">
      <c r="A2610" s="381" t="s">
        <v>29</v>
      </c>
      <c r="B2610" s="382" t="s">
        <v>30</v>
      </c>
      <c r="C2610" s="383" t="s">
        <v>2975</v>
      </c>
      <c r="D2610" s="300" t="s">
        <v>3086</v>
      </c>
      <c r="E2610" s="386">
        <v>0</v>
      </c>
      <c r="F2610" s="272" t="s">
        <v>815</v>
      </c>
      <c r="G2610" s="248" t="s">
        <v>11</v>
      </c>
      <c r="H2610" s="299" t="s">
        <v>3088</v>
      </c>
      <c r="I2610" s="212"/>
      <c r="J2610" s="292" t="s">
        <v>3100</v>
      </c>
      <c r="K2610" s="76"/>
      <c r="L2610" s="225"/>
      <c r="M2610" s="225"/>
      <c r="N2610" s="300"/>
      <c r="O2610" s="301"/>
    </row>
    <row r="2611" spans="1:15" ht="16.5" customHeight="1">
      <c r="A2611" s="381" t="s">
        <v>32</v>
      </c>
      <c r="B2611" s="382" t="s">
        <v>33</v>
      </c>
      <c r="C2611" s="383" t="s">
        <v>2975</v>
      </c>
      <c r="D2611" s="300" t="s">
        <v>3086</v>
      </c>
      <c r="E2611" s="386">
        <v>0</v>
      </c>
      <c r="F2611" s="272" t="s">
        <v>815</v>
      </c>
      <c r="G2611" s="248" t="s">
        <v>11</v>
      </c>
      <c r="H2611" s="299" t="s">
        <v>3088</v>
      </c>
      <c r="I2611" s="212"/>
      <c r="J2611" s="292" t="s">
        <v>3101</v>
      </c>
      <c r="K2611" s="225"/>
      <c r="L2611" s="225"/>
      <c r="M2611" s="292"/>
      <c r="N2611" s="300"/>
      <c r="O2611" s="301"/>
    </row>
    <row r="2612" spans="1:15" ht="16.5" customHeight="1">
      <c r="A2612" s="381" t="s">
        <v>34</v>
      </c>
      <c r="B2612" s="382" t="s">
        <v>35</v>
      </c>
      <c r="C2612" s="383" t="s">
        <v>2975</v>
      </c>
      <c r="D2612" s="300" t="s">
        <v>3086</v>
      </c>
      <c r="E2612" s="386">
        <v>0</v>
      </c>
      <c r="F2612" s="272" t="s">
        <v>815</v>
      </c>
      <c r="G2612" s="248" t="s">
        <v>11</v>
      </c>
      <c r="H2612" s="299" t="s">
        <v>3088</v>
      </c>
      <c r="I2612" s="212"/>
      <c r="J2612" s="300" t="s">
        <v>3102</v>
      </c>
      <c r="K2612" s="292"/>
      <c r="L2612" s="225"/>
      <c r="M2612" s="292"/>
      <c r="N2612" s="300"/>
      <c r="O2612" s="301"/>
    </row>
    <row r="2613" spans="1:15" ht="16.5" customHeight="1">
      <c r="A2613" s="381" t="s">
        <v>37</v>
      </c>
      <c r="B2613" s="382" t="s">
        <v>38</v>
      </c>
      <c r="C2613" s="383" t="s">
        <v>2975</v>
      </c>
      <c r="D2613" s="300" t="s">
        <v>3086</v>
      </c>
      <c r="E2613" s="386">
        <v>0</v>
      </c>
      <c r="F2613" s="272" t="s">
        <v>815</v>
      </c>
      <c r="G2613" s="248" t="s">
        <v>11</v>
      </c>
      <c r="H2613" s="299" t="s">
        <v>3088</v>
      </c>
      <c r="I2613" s="212"/>
      <c r="J2613" s="300" t="s">
        <v>3103</v>
      </c>
      <c r="K2613" s="292"/>
      <c r="L2613" s="225"/>
      <c r="M2613" s="292"/>
      <c r="N2613" s="300"/>
      <c r="O2613" s="301"/>
    </row>
    <row r="2614" spans="1:15" ht="16.5" customHeight="1">
      <c r="A2614" s="381" t="s">
        <v>42</v>
      </c>
      <c r="B2614" s="382" t="s">
        <v>43</v>
      </c>
      <c r="C2614" s="383" t="s">
        <v>2975</v>
      </c>
      <c r="D2614" s="300" t="s">
        <v>3086</v>
      </c>
      <c r="E2614" s="386">
        <v>0</v>
      </c>
      <c r="F2614" s="272" t="s">
        <v>815</v>
      </c>
      <c r="G2614" s="248" t="s">
        <v>11</v>
      </c>
      <c r="H2614" s="299" t="s">
        <v>3088</v>
      </c>
      <c r="I2614" s="212"/>
      <c r="J2614" s="300" t="s">
        <v>3104</v>
      </c>
      <c r="K2614" s="292"/>
      <c r="L2614" s="225"/>
      <c r="M2614" s="292"/>
      <c r="N2614" s="300"/>
      <c r="O2614" s="301"/>
    </row>
    <row r="2615" spans="1:15" ht="16.5" customHeight="1">
      <c r="A2615" s="381" t="s">
        <v>45</v>
      </c>
      <c r="B2615" s="382" t="s">
        <v>46</v>
      </c>
      <c r="C2615" s="383" t="s">
        <v>2975</v>
      </c>
      <c r="D2615" s="300" t="s">
        <v>3086</v>
      </c>
      <c r="E2615" s="386">
        <v>0</v>
      </c>
      <c r="F2615" s="272" t="s">
        <v>815</v>
      </c>
      <c r="G2615" s="248" t="s">
        <v>11</v>
      </c>
      <c r="H2615" s="299" t="s">
        <v>3088</v>
      </c>
      <c r="I2615" s="212"/>
      <c r="J2615" s="300" t="s">
        <v>3105</v>
      </c>
      <c r="K2615" s="292"/>
      <c r="L2615" s="225"/>
      <c r="M2615" s="292"/>
      <c r="N2615" s="300"/>
      <c r="O2615" s="301"/>
    </row>
    <row r="2616" spans="1:15" ht="16.5" customHeight="1">
      <c r="A2616" s="381" t="s">
        <v>47</v>
      </c>
      <c r="B2616" s="382" t="s">
        <v>48</v>
      </c>
      <c r="C2616" s="383" t="s">
        <v>2975</v>
      </c>
      <c r="D2616" s="300" t="s">
        <v>3086</v>
      </c>
      <c r="E2616" s="386">
        <v>0</v>
      </c>
      <c r="F2616" s="272"/>
      <c r="G2616" s="248" t="s">
        <v>11</v>
      </c>
      <c r="H2616" s="299" t="s">
        <v>3093</v>
      </c>
      <c r="I2616" s="212" t="s">
        <v>3106</v>
      </c>
      <c r="J2616" s="225" t="s">
        <v>3008</v>
      </c>
      <c r="K2616" s="76"/>
      <c r="L2616" s="292"/>
      <c r="M2616" s="292"/>
      <c r="N2616" s="300"/>
      <c r="O2616" s="301"/>
    </row>
    <row r="2617" spans="1:15" ht="16.5" customHeight="1">
      <c r="A2617" s="381" t="s">
        <v>50</v>
      </c>
      <c r="B2617" s="382" t="s">
        <v>51</v>
      </c>
      <c r="C2617" s="383" t="s">
        <v>2975</v>
      </c>
      <c r="D2617" s="300" t="s">
        <v>3086</v>
      </c>
      <c r="E2617" s="386">
        <v>0</v>
      </c>
      <c r="F2617" s="272" t="s">
        <v>815</v>
      </c>
      <c r="G2617" s="248" t="s">
        <v>11</v>
      </c>
      <c r="H2617" s="299" t="s">
        <v>3088</v>
      </c>
      <c r="I2617" s="212"/>
      <c r="J2617" s="300" t="s">
        <v>3107</v>
      </c>
      <c r="K2617" s="225"/>
      <c r="L2617" s="292"/>
      <c r="M2617" s="292"/>
      <c r="N2617" s="300"/>
      <c r="O2617" s="301"/>
    </row>
    <row r="2618" spans="1:15" ht="16.5" customHeight="1">
      <c r="A2618" s="381" t="s">
        <v>53</v>
      </c>
      <c r="B2618" s="382" t="s">
        <v>54</v>
      </c>
      <c r="C2618" s="383" t="s">
        <v>2975</v>
      </c>
      <c r="D2618" s="300" t="s">
        <v>3086</v>
      </c>
      <c r="E2618" s="385">
        <v>0</v>
      </c>
      <c r="F2618" s="272"/>
      <c r="G2618" s="248" t="s">
        <v>11</v>
      </c>
      <c r="H2618" s="299" t="s">
        <v>3093</v>
      </c>
      <c r="I2618" s="212" t="s">
        <v>3108</v>
      </c>
      <c r="J2618" s="300" t="s">
        <v>3109</v>
      </c>
      <c r="K2618" s="225"/>
      <c r="L2618" s="292"/>
      <c r="M2618" s="292"/>
      <c r="N2618" s="300"/>
      <c r="O2618" s="301"/>
    </row>
    <row r="2619" spans="1:15" ht="16.5" customHeight="1">
      <c r="A2619" s="381" t="s">
        <v>55</v>
      </c>
      <c r="B2619" s="382" t="s">
        <v>56</v>
      </c>
      <c r="C2619" s="383" t="s">
        <v>2975</v>
      </c>
      <c r="D2619" s="300" t="s">
        <v>3086</v>
      </c>
      <c r="E2619" s="385">
        <v>0</v>
      </c>
      <c r="F2619" s="272" t="s">
        <v>815</v>
      </c>
      <c r="G2619" s="248" t="s">
        <v>11</v>
      </c>
      <c r="H2619" s="299" t="s">
        <v>3088</v>
      </c>
      <c r="I2619" s="212"/>
      <c r="J2619" s="300" t="s">
        <v>3110</v>
      </c>
      <c r="K2619" s="225"/>
      <c r="L2619" s="292"/>
      <c r="M2619" s="292"/>
      <c r="N2619" s="300"/>
      <c r="O2619" s="301"/>
    </row>
    <row r="2620" spans="1:15" ht="16.5" customHeight="1">
      <c r="A2620" s="381" t="s">
        <v>57</v>
      </c>
      <c r="B2620" s="382" t="s">
        <v>58</v>
      </c>
      <c r="C2620" s="383" t="s">
        <v>2975</v>
      </c>
      <c r="D2620" s="300" t="s">
        <v>3086</v>
      </c>
      <c r="E2620" s="386">
        <v>1</v>
      </c>
      <c r="F2620" s="272"/>
      <c r="G2620" s="248" t="s">
        <v>25</v>
      </c>
      <c r="H2620" s="299" t="s">
        <v>3111</v>
      </c>
      <c r="I2620" s="212" t="s">
        <v>3012</v>
      </c>
      <c r="J2620" s="225" t="s">
        <v>3013</v>
      </c>
      <c r="K2620" s="225"/>
      <c r="L2620" s="300"/>
      <c r="M2620" s="292"/>
      <c r="N2620" s="300"/>
      <c r="O2620" s="301"/>
    </row>
    <row r="2621" spans="1:15" ht="16.5" customHeight="1">
      <c r="A2621" s="381" t="s">
        <v>61</v>
      </c>
      <c r="B2621" s="382" t="s">
        <v>62</v>
      </c>
      <c r="C2621" s="383" t="s">
        <v>2975</v>
      </c>
      <c r="D2621" s="300" t="s">
        <v>3086</v>
      </c>
      <c r="E2621" s="386">
        <v>0</v>
      </c>
      <c r="F2621" s="272" t="s">
        <v>815</v>
      </c>
      <c r="G2621" s="248" t="s">
        <v>11</v>
      </c>
      <c r="H2621" s="299" t="s">
        <v>3088</v>
      </c>
      <c r="I2621" s="212"/>
      <c r="J2621" s="300" t="s">
        <v>3112</v>
      </c>
      <c r="K2621" s="225"/>
      <c r="L2621" s="292"/>
      <c r="M2621" s="292"/>
      <c r="N2621" s="300"/>
      <c r="O2621" s="301"/>
    </row>
    <row r="2622" spans="1:15" ht="16.5" customHeight="1">
      <c r="A2622" s="381" t="s">
        <v>63</v>
      </c>
      <c r="B2622" s="382" t="s">
        <v>64</v>
      </c>
      <c r="C2622" s="383" t="s">
        <v>2975</v>
      </c>
      <c r="D2622" s="300" t="s">
        <v>3086</v>
      </c>
      <c r="E2622" s="386">
        <v>0</v>
      </c>
      <c r="F2622" s="272" t="s">
        <v>815</v>
      </c>
      <c r="G2622" s="248" t="s">
        <v>11</v>
      </c>
      <c r="H2622" s="299" t="s">
        <v>3088</v>
      </c>
      <c r="I2622" s="212"/>
      <c r="J2622" s="300" t="s">
        <v>3113</v>
      </c>
      <c r="K2622" s="225"/>
      <c r="L2622" s="292"/>
      <c r="M2622" s="292"/>
      <c r="N2622" s="300"/>
      <c r="O2622" s="301"/>
    </row>
    <row r="2623" spans="1:15" ht="16.5" customHeight="1">
      <c r="A2623" s="381" t="s">
        <v>67</v>
      </c>
      <c r="B2623" s="382" t="s">
        <v>68</v>
      </c>
      <c r="C2623" s="383" t="s">
        <v>2975</v>
      </c>
      <c r="D2623" s="300" t="s">
        <v>3086</v>
      </c>
      <c r="E2623" s="386">
        <v>0.5</v>
      </c>
      <c r="F2623" s="272"/>
      <c r="G2623" s="248" t="s">
        <v>284</v>
      </c>
      <c r="H2623" s="299" t="s">
        <v>3117</v>
      </c>
      <c r="I2623" s="212" t="s">
        <v>3114</v>
      </c>
      <c r="J2623" s="76" t="s">
        <v>3115</v>
      </c>
      <c r="K2623" s="76" t="s">
        <v>3116</v>
      </c>
      <c r="L2623" s="225"/>
      <c r="M2623" s="292"/>
      <c r="N2623" s="300"/>
      <c r="O2623" s="301"/>
    </row>
    <row r="2624" spans="1:15" ht="16.5" customHeight="1">
      <c r="A2624" s="381" t="s">
        <v>71</v>
      </c>
      <c r="B2624" s="382" t="s">
        <v>72</v>
      </c>
      <c r="C2624" s="383" t="s">
        <v>2975</v>
      </c>
      <c r="D2624" s="300" t="s">
        <v>3086</v>
      </c>
      <c r="E2624" s="386">
        <v>0</v>
      </c>
      <c r="F2624" s="272" t="s">
        <v>815</v>
      </c>
      <c r="G2624" s="248" t="s">
        <v>11</v>
      </c>
      <c r="H2624" s="299" t="s">
        <v>3088</v>
      </c>
      <c r="I2624" s="212"/>
      <c r="J2624" s="300" t="s">
        <v>3118</v>
      </c>
      <c r="K2624" s="225"/>
      <c r="L2624" s="292"/>
      <c r="M2624" s="292"/>
      <c r="N2624" s="300"/>
      <c r="O2624" s="301"/>
    </row>
    <row r="2625" spans="1:15" ht="16.5" customHeight="1">
      <c r="A2625" s="381" t="s">
        <v>74</v>
      </c>
      <c r="B2625" s="382" t="s">
        <v>75</v>
      </c>
      <c r="C2625" s="383" t="s">
        <v>2975</v>
      </c>
      <c r="D2625" s="300" t="s">
        <v>3086</v>
      </c>
      <c r="E2625" s="386">
        <v>0</v>
      </c>
      <c r="F2625" s="272" t="s">
        <v>815</v>
      </c>
      <c r="G2625" s="248" t="s">
        <v>11</v>
      </c>
      <c r="H2625" s="299" t="s">
        <v>3088</v>
      </c>
      <c r="I2625" s="212"/>
      <c r="J2625" s="300" t="s">
        <v>3119</v>
      </c>
      <c r="K2625" s="225"/>
      <c r="L2625" s="292"/>
      <c r="M2625" s="292"/>
      <c r="N2625" s="300"/>
      <c r="O2625" s="301"/>
    </row>
    <row r="2626" spans="1:15" ht="16.5" customHeight="1">
      <c r="A2626" s="381" t="s">
        <v>76</v>
      </c>
      <c r="B2626" s="382" t="s">
        <v>77</v>
      </c>
      <c r="C2626" s="383" t="s">
        <v>2975</v>
      </c>
      <c r="D2626" s="300" t="s">
        <v>3086</v>
      </c>
      <c r="E2626" s="386">
        <v>0.5</v>
      </c>
      <c r="F2626" s="272"/>
      <c r="G2626" s="248" t="s">
        <v>284</v>
      </c>
      <c r="H2626" s="299" t="s">
        <v>3117</v>
      </c>
      <c r="I2626" s="212"/>
      <c r="J2626" s="300" t="s">
        <v>3120</v>
      </c>
      <c r="K2626" s="76" t="s">
        <v>3029</v>
      </c>
      <c r="L2626" s="292"/>
      <c r="M2626" s="292"/>
      <c r="N2626" s="300"/>
      <c r="O2626" s="301"/>
    </row>
    <row r="2627" spans="1:15" ht="16.5" customHeight="1">
      <c r="A2627" s="381" t="s">
        <v>80</v>
      </c>
      <c r="B2627" s="382" t="s">
        <v>81</v>
      </c>
      <c r="C2627" s="383" t="s">
        <v>2975</v>
      </c>
      <c r="D2627" s="300" t="s">
        <v>3086</v>
      </c>
      <c r="E2627" s="385">
        <v>0</v>
      </c>
      <c r="F2627" s="272" t="s">
        <v>815</v>
      </c>
      <c r="G2627" s="248" t="s">
        <v>11</v>
      </c>
      <c r="H2627" s="299" t="s">
        <v>3088</v>
      </c>
      <c r="I2627" s="212"/>
      <c r="J2627" s="300" t="s">
        <v>3121</v>
      </c>
      <c r="K2627" s="300"/>
      <c r="L2627" s="292"/>
      <c r="M2627" s="292"/>
      <c r="N2627" s="300"/>
      <c r="O2627" s="301"/>
    </row>
    <row r="2628" spans="1:15" ht="16.5" customHeight="1">
      <c r="A2628" s="381" t="s">
        <v>83</v>
      </c>
      <c r="B2628" s="382" t="s">
        <v>84</v>
      </c>
      <c r="C2628" s="383" t="s">
        <v>2975</v>
      </c>
      <c r="D2628" s="300" t="s">
        <v>3086</v>
      </c>
      <c r="E2628" s="386">
        <v>0</v>
      </c>
      <c r="F2628" s="272" t="s">
        <v>815</v>
      </c>
      <c r="G2628" s="248" t="s">
        <v>11</v>
      </c>
      <c r="H2628" s="299" t="s">
        <v>3088</v>
      </c>
      <c r="I2628" s="212"/>
      <c r="J2628" s="300" t="s">
        <v>3122</v>
      </c>
      <c r="K2628" s="300"/>
      <c r="L2628" s="292"/>
      <c r="M2628" s="292"/>
      <c r="N2628" s="300"/>
      <c r="O2628" s="301"/>
    </row>
    <row r="2629" spans="1:15" ht="16.5" customHeight="1">
      <c r="A2629" s="381" t="s">
        <v>86</v>
      </c>
      <c r="B2629" s="382" t="s">
        <v>87</v>
      </c>
      <c r="C2629" s="383" t="s">
        <v>2975</v>
      </c>
      <c r="D2629" s="300" t="s">
        <v>3086</v>
      </c>
      <c r="E2629" s="385">
        <v>0</v>
      </c>
      <c r="F2629" s="272" t="s">
        <v>815</v>
      </c>
      <c r="G2629" s="248" t="s">
        <v>11</v>
      </c>
      <c r="H2629" s="299" t="s">
        <v>3088</v>
      </c>
      <c r="I2629" s="212"/>
      <c r="J2629" s="300" t="s">
        <v>3123</v>
      </c>
      <c r="K2629" s="300"/>
      <c r="L2629" s="292"/>
      <c r="M2629" s="292"/>
      <c r="N2629" s="300"/>
      <c r="O2629" s="301"/>
    </row>
    <row r="2630" spans="1:15" ht="16.5" customHeight="1">
      <c r="A2630" s="381" t="s">
        <v>89</v>
      </c>
      <c r="B2630" s="382" t="s">
        <v>90</v>
      </c>
      <c r="C2630" s="383" t="s">
        <v>2975</v>
      </c>
      <c r="D2630" s="300" t="s">
        <v>3086</v>
      </c>
      <c r="E2630" s="385">
        <v>1</v>
      </c>
      <c r="F2630" s="272"/>
      <c r="G2630" s="248" t="s">
        <v>25</v>
      </c>
      <c r="H2630" s="299" t="s">
        <v>3111</v>
      </c>
      <c r="I2630" s="225" t="s">
        <v>3124</v>
      </c>
      <c r="J2630" s="76" t="s">
        <v>3125</v>
      </c>
      <c r="K2630" s="76"/>
      <c r="L2630" s="225"/>
      <c r="M2630" s="292"/>
      <c r="N2630" s="300"/>
      <c r="O2630" s="301"/>
    </row>
    <row r="2631" spans="1:15" ht="16.5" customHeight="1">
      <c r="A2631" s="381" t="s">
        <v>91</v>
      </c>
      <c r="B2631" s="382" t="s">
        <v>92</v>
      </c>
      <c r="C2631" s="383" t="s">
        <v>2975</v>
      </c>
      <c r="D2631" s="300" t="s">
        <v>3086</v>
      </c>
      <c r="E2631" s="386">
        <v>0</v>
      </c>
      <c r="F2631" s="272"/>
      <c r="G2631" s="248" t="s">
        <v>11</v>
      </c>
      <c r="H2631" s="299" t="s">
        <v>3093</v>
      </c>
      <c r="I2631" s="212" t="s">
        <v>3126</v>
      </c>
      <c r="J2631" s="76" t="s">
        <v>3127</v>
      </c>
      <c r="K2631" s="300"/>
      <c r="L2631" s="292"/>
      <c r="M2631" s="292"/>
      <c r="N2631" s="300"/>
      <c r="O2631" s="301"/>
    </row>
    <row r="2632" spans="1:15" ht="16.5" customHeight="1">
      <c r="A2632" s="381" t="s">
        <v>94</v>
      </c>
      <c r="B2632" s="382" t="s">
        <v>95</v>
      </c>
      <c r="C2632" s="383" t="s">
        <v>2975</v>
      </c>
      <c r="D2632" s="300" t="s">
        <v>3086</v>
      </c>
      <c r="E2632" s="385">
        <v>0</v>
      </c>
      <c r="F2632" s="272" t="s">
        <v>815</v>
      </c>
      <c r="G2632" s="248" t="s">
        <v>11</v>
      </c>
      <c r="H2632" s="299" t="s">
        <v>3088</v>
      </c>
      <c r="I2632" s="212"/>
      <c r="J2632" s="300" t="s">
        <v>3128</v>
      </c>
      <c r="K2632" s="300"/>
      <c r="L2632" s="292"/>
      <c r="M2632" s="292"/>
      <c r="N2632" s="300"/>
      <c r="O2632" s="301"/>
    </row>
    <row r="2633" spans="1:15" ht="16.5" customHeight="1">
      <c r="A2633" s="381" t="s">
        <v>96</v>
      </c>
      <c r="B2633" s="382" t="s">
        <v>97</v>
      </c>
      <c r="C2633" s="383" t="s">
        <v>2975</v>
      </c>
      <c r="D2633" s="300" t="s">
        <v>3086</v>
      </c>
      <c r="E2633" s="386">
        <v>0</v>
      </c>
      <c r="F2633" s="272" t="s">
        <v>815</v>
      </c>
      <c r="G2633" s="248" t="s">
        <v>11</v>
      </c>
      <c r="H2633" s="299" t="s">
        <v>3088</v>
      </c>
      <c r="I2633" s="212"/>
      <c r="J2633" s="300" t="s">
        <v>3129</v>
      </c>
      <c r="K2633" s="300"/>
      <c r="L2633" s="292"/>
      <c r="M2633" s="292"/>
      <c r="N2633" s="300"/>
      <c r="O2633" s="301"/>
    </row>
    <row r="2634" spans="1:15" ht="16.5" customHeight="1">
      <c r="A2634" s="381" t="s">
        <v>100</v>
      </c>
      <c r="B2634" s="382" t="s">
        <v>101</v>
      </c>
      <c r="C2634" s="383" t="s">
        <v>2975</v>
      </c>
      <c r="D2634" s="300" t="s">
        <v>3086</v>
      </c>
      <c r="E2634" s="386">
        <v>0</v>
      </c>
      <c r="F2634" s="272" t="s">
        <v>815</v>
      </c>
      <c r="G2634" s="248" t="s">
        <v>11</v>
      </c>
      <c r="H2634" s="299" t="s">
        <v>3088</v>
      </c>
      <c r="I2634" s="212"/>
      <c r="J2634" s="300" t="s">
        <v>3130</v>
      </c>
      <c r="K2634" s="300"/>
      <c r="L2634" s="292"/>
      <c r="M2634" s="292"/>
      <c r="N2634" s="300"/>
      <c r="O2634" s="301"/>
    </row>
    <row r="2635" spans="1:15" ht="16.5" customHeight="1">
      <c r="A2635" s="381" t="s">
        <v>102</v>
      </c>
      <c r="B2635" s="382" t="s">
        <v>103</v>
      </c>
      <c r="C2635" s="383" t="s">
        <v>2975</v>
      </c>
      <c r="D2635" s="300" t="s">
        <v>3086</v>
      </c>
      <c r="E2635" s="386">
        <v>0</v>
      </c>
      <c r="F2635" s="272" t="s">
        <v>815</v>
      </c>
      <c r="G2635" s="248" t="s">
        <v>11</v>
      </c>
      <c r="H2635" s="299" t="s">
        <v>3088</v>
      </c>
      <c r="I2635" s="212"/>
      <c r="J2635" s="300" t="s">
        <v>3131</v>
      </c>
      <c r="K2635" s="300"/>
      <c r="L2635" s="292"/>
      <c r="M2635" s="292"/>
      <c r="N2635" s="300"/>
      <c r="O2635" s="301"/>
    </row>
    <row r="2636" spans="1:15" ht="16.5" customHeight="1">
      <c r="A2636" s="381" t="s">
        <v>107</v>
      </c>
      <c r="B2636" s="382" t="s">
        <v>108</v>
      </c>
      <c r="C2636" s="383" t="s">
        <v>2975</v>
      </c>
      <c r="D2636" s="300" t="s">
        <v>3086</v>
      </c>
      <c r="E2636" s="386">
        <v>0</v>
      </c>
      <c r="F2636" s="272" t="s">
        <v>815</v>
      </c>
      <c r="G2636" s="248" t="s">
        <v>11</v>
      </c>
      <c r="H2636" s="299" t="s">
        <v>3088</v>
      </c>
      <c r="I2636" s="212"/>
      <c r="J2636" s="300" t="s">
        <v>3132</v>
      </c>
      <c r="K2636" s="300"/>
      <c r="L2636" s="292"/>
      <c r="M2636" s="292"/>
      <c r="N2636" s="300"/>
      <c r="O2636" s="301"/>
    </row>
    <row r="2637" spans="1:15" ht="16.5" customHeight="1">
      <c r="A2637" s="381" t="s">
        <v>110</v>
      </c>
      <c r="B2637" s="382" t="s">
        <v>111</v>
      </c>
      <c r="C2637" s="383" t="s">
        <v>2975</v>
      </c>
      <c r="D2637" s="300" t="s">
        <v>3086</v>
      </c>
      <c r="E2637" s="385">
        <v>0</v>
      </c>
      <c r="F2637" s="272" t="s">
        <v>815</v>
      </c>
      <c r="G2637" s="248" t="s">
        <v>11</v>
      </c>
      <c r="H2637" s="299" t="s">
        <v>3088</v>
      </c>
      <c r="I2637" s="212"/>
      <c r="J2637" s="300" t="s">
        <v>3133</v>
      </c>
      <c r="K2637" s="300"/>
      <c r="L2637" s="292"/>
      <c r="M2637" s="292"/>
      <c r="N2637" s="300"/>
      <c r="O2637" s="301"/>
    </row>
    <row r="2638" spans="1:15" ht="16.5" customHeight="1">
      <c r="A2638" s="381" t="s">
        <v>112</v>
      </c>
      <c r="B2638" s="382" t="s">
        <v>113</v>
      </c>
      <c r="C2638" s="383" t="s">
        <v>2975</v>
      </c>
      <c r="D2638" s="300" t="s">
        <v>3086</v>
      </c>
      <c r="E2638" s="385">
        <v>0</v>
      </c>
      <c r="F2638" s="272" t="s">
        <v>815</v>
      </c>
      <c r="G2638" s="248" t="s">
        <v>11</v>
      </c>
      <c r="H2638" s="299" t="s">
        <v>3088</v>
      </c>
      <c r="I2638" s="212"/>
      <c r="J2638" s="300" t="s">
        <v>3134</v>
      </c>
      <c r="K2638" s="300"/>
      <c r="L2638" s="292"/>
      <c r="M2638" s="292"/>
      <c r="N2638" s="300"/>
      <c r="O2638" s="301"/>
    </row>
    <row r="2639" spans="1:15" ht="16.5" customHeight="1">
      <c r="A2639" s="381" t="s">
        <v>116</v>
      </c>
      <c r="B2639" s="382" t="s">
        <v>117</v>
      </c>
      <c r="C2639" s="383" t="s">
        <v>2975</v>
      </c>
      <c r="D2639" s="300" t="s">
        <v>3086</v>
      </c>
      <c r="E2639" s="386">
        <v>0</v>
      </c>
      <c r="F2639" s="272" t="s">
        <v>815</v>
      </c>
      <c r="G2639" s="248" t="s">
        <v>11</v>
      </c>
      <c r="H2639" s="299" t="s">
        <v>3088</v>
      </c>
      <c r="I2639" s="248"/>
      <c r="J2639" s="212" t="s">
        <v>3135</v>
      </c>
      <c r="K2639" s="212"/>
      <c r="L2639" s="292"/>
      <c r="M2639" s="292"/>
      <c r="N2639" s="300"/>
      <c r="O2639" s="301"/>
    </row>
    <row r="2640" spans="1:15" ht="16.5" customHeight="1">
      <c r="A2640" s="381" t="s">
        <v>119</v>
      </c>
      <c r="B2640" s="382" t="s">
        <v>120</v>
      </c>
      <c r="C2640" s="383" t="s">
        <v>2975</v>
      </c>
      <c r="D2640" s="300" t="s">
        <v>3086</v>
      </c>
      <c r="E2640" s="385">
        <v>0</v>
      </c>
      <c r="F2640" s="272"/>
      <c r="G2640" s="248" t="s">
        <v>11</v>
      </c>
      <c r="H2640" s="299" t="s">
        <v>3093</v>
      </c>
      <c r="I2640" s="212" t="s">
        <v>3136</v>
      </c>
      <c r="J2640" s="300" t="s">
        <v>3137</v>
      </c>
      <c r="K2640" s="300"/>
      <c r="L2640" s="292"/>
      <c r="M2640" s="292"/>
      <c r="N2640" s="300"/>
      <c r="O2640" s="301"/>
    </row>
    <row r="2641" spans="1:15" ht="16.5" customHeight="1">
      <c r="A2641" s="381" t="s">
        <v>122</v>
      </c>
      <c r="B2641" s="382" t="s">
        <v>123</v>
      </c>
      <c r="C2641" s="383" t="s">
        <v>2975</v>
      </c>
      <c r="D2641" s="300" t="s">
        <v>3086</v>
      </c>
      <c r="E2641" s="385">
        <v>0</v>
      </c>
      <c r="F2641" s="272" t="s">
        <v>815</v>
      </c>
      <c r="G2641" s="248" t="s">
        <v>11</v>
      </c>
      <c r="H2641" s="299" t="s">
        <v>3088</v>
      </c>
      <c r="I2641" s="212"/>
      <c r="J2641" s="300" t="s">
        <v>3138</v>
      </c>
      <c r="K2641" s="300"/>
      <c r="L2641" s="292"/>
      <c r="M2641" s="292"/>
      <c r="N2641" s="300"/>
      <c r="O2641" s="301"/>
    </row>
    <row r="2642" spans="1:15" ht="16.5" customHeight="1">
      <c r="A2642" s="381" t="s">
        <v>125</v>
      </c>
      <c r="B2642" s="382" t="s">
        <v>126</v>
      </c>
      <c r="C2642" s="383" t="s">
        <v>2975</v>
      </c>
      <c r="D2642" s="300" t="s">
        <v>3086</v>
      </c>
      <c r="E2642" s="385">
        <v>0</v>
      </c>
      <c r="F2642" s="272"/>
      <c r="G2642" s="248" t="s">
        <v>11</v>
      </c>
      <c r="H2642" s="299" t="s">
        <v>3093</v>
      </c>
      <c r="I2642" s="212" t="s">
        <v>3139</v>
      </c>
      <c r="J2642" s="76" t="s">
        <v>3140</v>
      </c>
      <c r="K2642" s="300" t="s">
        <v>3141</v>
      </c>
      <c r="L2642" s="292"/>
      <c r="M2642" s="292"/>
      <c r="N2642" s="300"/>
      <c r="O2642" s="301"/>
    </row>
    <row r="2643" spans="1:15" ht="16.5" customHeight="1">
      <c r="A2643" s="381" t="s">
        <v>127</v>
      </c>
      <c r="B2643" s="382" t="s">
        <v>128</v>
      </c>
      <c r="C2643" s="383" t="s">
        <v>2975</v>
      </c>
      <c r="D2643" s="300" t="s">
        <v>3086</v>
      </c>
      <c r="E2643" s="385">
        <v>0</v>
      </c>
      <c r="F2643" s="272" t="s">
        <v>815</v>
      </c>
      <c r="G2643" s="248" t="s">
        <v>11</v>
      </c>
      <c r="H2643" s="299" t="s">
        <v>3088</v>
      </c>
      <c r="I2643" s="212"/>
      <c r="J2643" s="300" t="s">
        <v>3142</v>
      </c>
      <c r="K2643" s="300"/>
      <c r="L2643" s="292"/>
      <c r="M2643" s="292"/>
      <c r="N2643" s="300"/>
      <c r="O2643" s="301"/>
    </row>
    <row r="2644" spans="1:15" ht="16.5" customHeight="1">
      <c r="A2644" s="381" t="s">
        <v>129</v>
      </c>
      <c r="B2644" s="382" t="s">
        <v>130</v>
      </c>
      <c r="C2644" s="383" t="s">
        <v>2975</v>
      </c>
      <c r="D2644" s="300" t="s">
        <v>3086</v>
      </c>
      <c r="E2644" s="385">
        <v>0</v>
      </c>
      <c r="F2644" s="272" t="s">
        <v>815</v>
      </c>
      <c r="G2644" s="248" t="s">
        <v>11</v>
      </c>
      <c r="H2644" s="299" t="s">
        <v>3088</v>
      </c>
      <c r="I2644" s="212"/>
      <c r="J2644" s="300"/>
      <c r="K2644" s="300"/>
      <c r="L2644" s="292"/>
      <c r="M2644" s="292"/>
      <c r="N2644" s="300"/>
      <c r="O2644" s="301"/>
    </row>
    <row r="2645" spans="1:15" ht="16.5" customHeight="1">
      <c r="A2645" s="381" t="s">
        <v>132</v>
      </c>
      <c r="B2645" s="382" t="s">
        <v>133</v>
      </c>
      <c r="C2645" s="383" t="s">
        <v>2975</v>
      </c>
      <c r="D2645" s="300" t="s">
        <v>3086</v>
      </c>
      <c r="E2645" s="385">
        <v>0</v>
      </c>
      <c r="F2645" s="272" t="s">
        <v>815</v>
      </c>
      <c r="G2645" s="248" t="s">
        <v>11</v>
      </c>
      <c r="H2645" s="299" t="s">
        <v>3088</v>
      </c>
      <c r="I2645" s="248"/>
      <c r="J2645" s="212" t="s">
        <v>3143</v>
      </c>
      <c r="K2645" s="212"/>
      <c r="L2645" s="212"/>
      <c r="M2645" s="212"/>
      <c r="N2645" s="300"/>
      <c r="O2645" s="301"/>
    </row>
    <row r="2646" spans="1:15" ht="16.5" customHeight="1">
      <c r="A2646" s="381" t="s">
        <v>134</v>
      </c>
      <c r="B2646" s="382" t="s">
        <v>135</v>
      </c>
      <c r="C2646" s="383" t="s">
        <v>2975</v>
      </c>
      <c r="D2646" s="300" t="s">
        <v>3086</v>
      </c>
      <c r="E2646" s="385">
        <v>0</v>
      </c>
      <c r="F2646" s="272" t="s">
        <v>815</v>
      </c>
      <c r="G2646" s="248" t="s">
        <v>11</v>
      </c>
      <c r="H2646" s="299" t="s">
        <v>3088</v>
      </c>
      <c r="I2646" s="212"/>
      <c r="J2646" s="300" t="s">
        <v>3144</v>
      </c>
      <c r="K2646" s="300"/>
      <c r="L2646" s="292"/>
      <c r="M2646" s="292"/>
      <c r="N2646" s="300"/>
      <c r="O2646" s="301"/>
    </row>
    <row r="2647" spans="1:15" ht="16.5" customHeight="1">
      <c r="A2647" s="381" t="s">
        <v>139</v>
      </c>
      <c r="B2647" s="382" t="s">
        <v>140</v>
      </c>
      <c r="C2647" s="383" t="s">
        <v>2975</v>
      </c>
      <c r="D2647" s="300" t="s">
        <v>3086</v>
      </c>
      <c r="E2647" s="385">
        <v>0</v>
      </c>
      <c r="F2647" s="272" t="s">
        <v>815</v>
      </c>
      <c r="G2647" s="248" t="s">
        <v>11</v>
      </c>
      <c r="H2647" s="299" t="s">
        <v>3088</v>
      </c>
      <c r="I2647" s="212"/>
      <c r="J2647" s="300" t="s">
        <v>3145</v>
      </c>
      <c r="K2647" s="300"/>
      <c r="L2647" s="292"/>
      <c r="M2647" s="292"/>
      <c r="N2647" s="300"/>
      <c r="O2647" s="301"/>
    </row>
    <row r="2648" spans="1:15" ht="16.5" customHeight="1">
      <c r="A2648" s="381" t="s">
        <v>141</v>
      </c>
      <c r="B2648" s="382" t="s">
        <v>142</v>
      </c>
      <c r="C2648" s="383" t="s">
        <v>2975</v>
      </c>
      <c r="D2648" s="300" t="s">
        <v>3086</v>
      </c>
      <c r="E2648" s="385">
        <v>0</v>
      </c>
      <c r="F2648" s="272" t="s">
        <v>815</v>
      </c>
      <c r="G2648" s="248" t="s">
        <v>11</v>
      </c>
      <c r="H2648" s="299" t="s">
        <v>3088</v>
      </c>
      <c r="I2648" s="212"/>
      <c r="J2648" s="300" t="s">
        <v>3146</v>
      </c>
      <c r="K2648" s="300"/>
      <c r="L2648" s="292"/>
      <c r="M2648" s="292"/>
      <c r="N2648" s="300"/>
      <c r="O2648" s="301"/>
    </row>
    <row r="2649" spans="1:15" ht="16.5" customHeight="1">
      <c r="A2649" s="381" t="s">
        <v>144</v>
      </c>
      <c r="B2649" s="382" t="s">
        <v>145</v>
      </c>
      <c r="C2649" s="383" t="s">
        <v>2975</v>
      </c>
      <c r="D2649" s="300" t="s">
        <v>3086</v>
      </c>
      <c r="E2649" s="385">
        <v>0</v>
      </c>
      <c r="F2649" s="272" t="s">
        <v>815</v>
      </c>
      <c r="G2649" s="248" t="s">
        <v>11</v>
      </c>
      <c r="H2649" s="299" t="s">
        <v>3088</v>
      </c>
      <c r="I2649" s="212"/>
      <c r="J2649" s="300" t="s">
        <v>3147</v>
      </c>
      <c r="K2649" s="300"/>
      <c r="L2649" s="292"/>
      <c r="M2649" s="292"/>
      <c r="N2649" s="300"/>
      <c r="O2649" s="301"/>
    </row>
    <row r="2650" spans="1:15" ht="16.5" customHeight="1">
      <c r="A2650" s="381" t="s">
        <v>147</v>
      </c>
      <c r="B2650" s="382" t="s">
        <v>148</v>
      </c>
      <c r="C2650" s="383" t="s">
        <v>2975</v>
      </c>
      <c r="D2650" s="300" t="s">
        <v>3086</v>
      </c>
      <c r="E2650" s="385">
        <v>0</v>
      </c>
      <c r="F2650" s="272" t="s">
        <v>815</v>
      </c>
      <c r="G2650" s="248" t="s">
        <v>11</v>
      </c>
      <c r="H2650" s="299" t="s">
        <v>3088</v>
      </c>
      <c r="I2650" s="212"/>
      <c r="J2650" s="300" t="s">
        <v>3148</v>
      </c>
      <c r="K2650" s="300"/>
      <c r="L2650" s="292"/>
      <c r="M2650" s="292"/>
      <c r="N2650" s="300"/>
      <c r="O2650" s="301"/>
    </row>
    <row r="2651" spans="1:15" ht="16.5" customHeight="1">
      <c r="A2651" s="381" t="s">
        <v>151</v>
      </c>
      <c r="B2651" s="382" t="s">
        <v>152</v>
      </c>
      <c r="C2651" s="383" t="s">
        <v>2975</v>
      </c>
      <c r="D2651" s="300" t="s">
        <v>3086</v>
      </c>
      <c r="E2651" s="385">
        <v>0</v>
      </c>
      <c r="F2651" s="272" t="s">
        <v>815</v>
      </c>
      <c r="G2651" s="248" t="s">
        <v>11</v>
      </c>
      <c r="H2651" s="299" t="s">
        <v>3088</v>
      </c>
      <c r="I2651" s="212"/>
      <c r="J2651" s="300" t="s">
        <v>3149</v>
      </c>
      <c r="K2651" s="300"/>
      <c r="L2651" s="292"/>
      <c r="M2651" s="292"/>
      <c r="N2651" s="300"/>
      <c r="O2651" s="301"/>
    </row>
    <row r="2652" spans="1:15" ht="16.5" customHeight="1">
      <c r="A2652" s="381" t="s">
        <v>153</v>
      </c>
      <c r="B2652" s="382" t="s">
        <v>154</v>
      </c>
      <c r="C2652" s="383" t="s">
        <v>2975</v>
      </c>
      <c r="D2652" s="300" t="s">
        <v>3086</v>
      </c>
      <c r="E2652" s="385">
        <v>0</v>
      </c>
      <c r="F2652" s="272" t="s">
        <v>815</v>
      </c>
      <c r="G2652" s="248" t="s">
        <v>11</v>
      </c>
      <c r="H2652" s="299" t="s">
        <v>3088</v>
      </c>
      <c r="I2652" s="212"/>
      <c r="J2652" s="300" t="s">
        <v>3150</v>
      </c>
      <c r="K2652" s="300"/>
      <c r="L2652" s="292"/>
      <c r="M2652" s="292"/>
      <c r="N2652" s="300"/>
      <c r="O2652" s="301"/>
    </row>
    <row r="2653" spans="1:15" ht="16.5" customHeight="1">
      <c r="A2653" s="387" t="s">
        <v>156</v>
      </c>
      <c r="B2653" s="388" t="s">
        <v>157</v>
      </c>
      <c r="C2653" s="389" t="s">
        <v>2975</v>
      </c>
      <c r="D2653" s="306" t="s">
        <v>3086</v>
      </c>
      <c r="E2653" s="390">
        <v>0</v>
      </c>
      <c r="F2653" s="273" t="s">
        <v>815</v>
      </c>
      <c r="G2653" s="305" t="s">
        <v>11</v>
      </c>
      <c r="H2653" s="299" t="s">
        <v>3088</v>
      </c>
      <c r="I2653" s="305"/>
      <c r="J2653" s="216" t="s">
        <v>3151</v>
      </c>
      <c r="K2653" s="216" t="s">
        <v>3064</v>
      </c>
      <c r="L2653" s="311"/>
      <c r="M2653" s="311"/>
      <c r="N2653" s="306"/>
      <c r="O2653" s="307"/>
    </row>
    <row r="2654" spans="1:15" ht="16.5" customHeight="1">
      <c r="A2654" s="391" t="s">
        <v>2</v>
      </c>
      <c r="B2654" s="392" t="s">
        <v>3</v>
      </c>
      <c r="C2654" s="393" t="s">
        <v>2975</v>
      </c>
      <c r="D2654" s="298" t="s">
        <v>3152</v>
      </c>
      <c r="E2654" s="396">
        <v>0</v>
      </c>
      <c r="F2654" s="271" t="s">
        <v>815</v>
      </c>
      <c r="G2654" s="284" t="s">
        <v>11</v>
      </c>
      <c r="H2654" s="328" t="s">
        <v>3154</v>
      </c>
      <c r="I2654" s="283"/>
      <c r="J2654" s="363" t="s">
        <v>3153</v>
      </c>
      <c r="K2654" s="297"/>
      <c r="L2654" s="223"/>
      <c r="M2654" s="297"/>
      <c r="N2654" s="297"/>
      <c r="O2654" s="298"/>
    </row>
    <row r="2655" spans="1:15" ht="16.5" customHeight="1">
      <c r="A2655" s="381" t="s">
        <v>12</v>
      </c>
      <c r="B2655" s="382" t="s">
        <v>13</v>
      </c>
      <c r="C2655" s="383" t="s">
        <v>2975</v>
      </c>
      <c r="D2655" s="366" t="s">
        <v>3152</v>
      </c>
      <c r="E2655" s="385">
        <v>0.5</v>
      </c>
      <c r="F2655" s="272"/>
      <c r="G2655" s="248" t="s">
        <v>284</v>
      </c>
      <c r="H2655" s="299" t="s">
        <v>3156</v>
      </c>
      <c r="I2655" s="212"/>
      <c r="J2655" s="76" t="s">
        <v>3155</v>
      </c>
      <c r="K2655" s="76"/>
      <c r="L2655" s="225"/>
      <c r="M2655" s="76"/>
      <c r="N2655" s="300"/>
      <c r="O2655" s="301"/>
    </row>
    <row r="2656" spans="1:15" ht="16.5" customHeight="1">
      <c r="A2656" s="381" t="s">
        <v>14</v>
      </c>
      <c r="B2656" s="382" t="s">
        <v>15</v>
      </c>
      <c r="C2656" s="383" t="s">
        <v>2975</v>
      </c>
      <c r="D2656" s="366" t="s">
        <v>3152</v>
      </c>
      <c r="E2656" s="386">
        <v>0</v>
      </c>
      <c r="F2656" s="272" t="s">
        <v>815</v>
      </c>
      <c r="G2656" s="248" t="s">
        <v>11</v>
      </c>
      <c r="H2656" s="299" t="s">
        <v>3154</v>
      </c>
      <c r="I2656" s="212"/>
      <c r="J2656" s="300"/>
      <c r="K2656" s="300"/>
      <c r="L2656" s="225"/>
      <c r="M2656" s="300"/>
      <c r="N2656" s="300"/>
      <c r="O2656" s="301"/>
    </row>
    <row r="2657" spans="1:15" ht="16.5" customHeight="1">
      <c r="A2657" s="381" t="s">
        <v>16</v>
      </c>
      <c r="B2657" s="382" t="s">
        <v>17</v>
      </c>
      <c r="C2657" s="383" t="s">
        <v>2975</v>
      </c>
      <c r="D2657" s="366" t="s">
        <v>3152</v>
      </c>
      <c r="E2657" s="386">
        <v>0</v>
      </c>
      <c r="F2657" s="272" t="s">
        <v>815</v>
      </c>
      <c r="G2657" s="248" t="s">
        <v>11</v>
      </c>
      <c r="H2657" s="299" t="s">
        <v>3154</v>
      </c>
      <c r="I2657" s="212"/>
      <c r="J2657" s="300"/>
      <c r="K2657" s="300"/>
      <c r="L2657" s="225"/>
      <c r="M2657" s="300"/>
      <c r="N2657" s="300"/>
      <c r="O2657" s="301"/>
    </row>
    <row r="2658" spans="1:15" ht="16.5" customHeight="1">
      <c r="A2658" s="381" t="s">
        <v>18</v>
      </c>
      <c r="B2658" s="382" t="s">
        <v>19</v>
      </c>
      <c r="C2658" s="383" t="s">
        <v>2975</v>
      </c>
      <c r="D2658" s="366" t="s">
        <v>3152</v>
      </c>
      <c r="E2658" s="386">
        <v>1</v>
      </c>
      <c r="F2658" s="272"/>
      <c r="G2658" s="248" t="s">
        <v>25</v>
      </c>
      <c r="H2658" s="299" t="s">
        <v>3158</v>
      </c>
      <c r="I2658" s="212"/>
      <c r="J2658" s="76" t="s">
        <v>2988</v>
      </c>
      <c r="K2658" s="76" t="s">
        <v>3157</v>
      </c>
      <c r="L2658" s="76"/>
      <c r="M2658" s="300"/>
      <c r="N2658" s="300"/>
      <c r="O2658" s="301"/>
    </row>
    <row r="2659" spans="1:15" ht="16.5" customHeight="1">
      <c r="A2659" s="381" t="s">
        <v>20</v>
      </c>
      <c r="B2659" s="382" t="s">
        <v>21</v>
      </c>
      <c r="C2659" s="383" t="s">
        <v>2975</v>
      </c>
      <c r="D2659" s="366" t="s">
        <v>3152</v>
      </c>
      <c r="E2659" s="386">
        <v>1</v>
      </c>
      <c r="F2659" s="272"/>
      <c r="G2659" s="248" t="s">
        <v>25</v>
      </c>
      <c r="H2659" s="299" t="s">
        <v>3158</v>
      </c>
      <c r="I2659" s="212"/>
      <c r="J2659" s="76" t="s">
        <v>2993</v>
      </c>
      <c r="K2659" s="300"/>
      <c r="L2659" s="225"/>
      <c r="M2659" s="300"/>
      <c r="N2659" s="300"/>
      <c r="O2659" s="301"/>
    </row>
    <row r="2660" spans="1:15" ht="16.5" customHeight="1">
      <c r="A2660" s="381" t="s">
        <v>26</v>
      </c>
      <c r="B2660" s="382" t="s">
        <v>27</v>
      </c>
      <c r="C2660" s="383" t="s">
        <v>2975</v>
      </c>
      <c r="D2660" s="366" t="s">
        <v>3152</v>
      </c>
      <c r="E2660" s="386">
        <v>1</v>
      </c>
      <c r="F2660" s="272"/>
      <c r="G2660" s="248" t="s">
        <v>25</v>
      </c>
      <c r="H2660" s="299" t="s">
        <v>3158</v>
      </c>
      <c r="I2660" s="212"/>
      <c r="J2660" s="76" t="s">
        <v>2996</v>
      </c>
      <c r="K2660" s="300" t="s">
        <v>2997</v>
      </c>
      <c r="L2660" s="225"/>
      <c r="M2660" s="300"/>
      <c r="N2660" s="300"/>
      <c r="O2660" s="301"/>
    </row>
    <row r="2661" spans="1:15" ht="16.5" customHeight="1">
      <c r="A2661" s="381" t="s">
        <v>29</v>
      </c>
      <c r="B2661" s="382" t="s">
        <v>30</v>
      </c>
      <c r="C2661" s="383" t="s">
        <v>2975</v>
      </c>
      <c r="D2661" s="366" t="s">
        <v>3152</v>
      </c>
      <c r="E2661" s="386">
        <v>0.5</v>
      </c>
      <c r="F2661" s="272"/>
      <c r="G2661" s="248" t="s">
        <v>284</v>
      </c>
      <c r="H2661" s="299" t="s">
        <v>3156</v>
      </c>
      <c r="I2661" s="212"/>
      <c r="J2661" s="76" t="s">
        <v>3159</v>
      </c>
      <c r="K2661" s="300" t="s">
        <v>3160</v>
      </c>
      <c r="L2661" s="225" t="s">
        <v>3161</v>
      </c>
      <c r="M2661" s="300"/>
      <c r="N2661" s="300"/>
      <c r="O2661" s="301"/>
    </row>
    <row r="2662" spans="1:15" ht="16.5" customHeight="1">
      <c r="A2662" s="381" t="s">
        <v>32</v>
      </c>
      <c r="B2662" s="382" t="s">
        <v>33</v>
      </c>
      <c r="C2662" s="383" t="s">
        <v>2975</v>
      </c>
      <c r="D2662" s="366" t="s">
        <v>3152</v>
      </c>
      <c r="E2662" s="386">
        <v>1</v>
      </c>
      <c r="F2662" s="272"/>
      <c r="G2662" s="248" t="s">
        <v>25</v>
      </c>
      <c r="H2662" s="299" t="s">
        <v>3158</v>
      </c>
      <c r="I2662" s="212" t="s">
        <v>3162</v>
      </c>
      <c r="J2662" s="300" t="s">
        <v>3163</v>
      </c>
      <c r="K2662" s="300" t="s">
        <v>3164</v>
      </c>
      <c r="L2662" s="225"/>
      <c r="M2662" s="300"/>
      <c r="N2662" s="300"/>
      <c r="O2662" s="301"/>
    </row>
    <row r="2663" spans="1:15" ht="16.5" customHeight="1">
      <c r="A2663" s="381" t="s">
        <v>34</v>
      </c>
      <c r="B2663" s="382" t="s">
        <v>35</v>
      </c>
      <c r="C2663" s="383" t="s">
        <v>2975</v>
      </c>
      <c r="D2663" s="366" t="s">
        <v>3152</v>
      </c>
      <c r="E2663" s="386">
        <v>0</v>
      </c>
      <c r="F2663" s="272" t="s">
        <v>815</v>
      </c>
      <c r="G2663" s="248" t="s">
        <v>11</v>
      </c>
      <c r="H2663" s="299" t="s">
        <v>3154</v>
      </c>
      <c r="I2663" s="212"/>
      <c r="J2663" s="300"/>
      <c r="K2663" s="300"/>
      <c r="L2663" s="225"/>
      <c r="M2663" s="300"/>
      <c r="N2663" s="300"/>
      <c r="O2663" s="301"/>
    </row>
    <row r="2664" spans="1:15" ht="16.5" customHeight="1">
      <c r="A2664" s="381" t="s">
        <v>37</v>
      </c>
      <c r="B2664" s="382" t="s">
        <v>38</v>
      </c>
      <c r="C2664" s="383" t="s">
        <v>2975</v>
      </c>
      <c r="D2664" s="366" t="s">
        <v>3152</v>
      </c>
      <c r="E2664" s="386">
        <v>0.5</v>
      </c>
      <c r="F2664" s="272"/>
      <c r="G2664" s="248" t="s">
        <v>284</v>
      </c>
      <c r="H2664" s="299" t="s">
        <v>3156</v>
      </c>
      <c r="I2664" s="212"/>
      <c r="J2664" s="76" t="s">
        <v>3165</v>
      </c>
      <c r="K2664" s="76" t="s">
        <v>3166</v>
      </c>
      <c r="L2664" s="225"/>
      <c r="M2664" s="225"/>
      <c r="N2664" s="300"/>
      <c r="O2664" s="301"/>
    </row>
    <row r="2665" spans="1:15" ht="16.5" customHeight="1">
      <c r="A2665" s="381" t="s">
        <v>42</v>
      </c>
      <c r="B2665" s="382" t="s">
        <v>43</v>
      </c>
      <c r="C2665" s="383" t="s">
        <v>2975</v>
      </c>
      <c r="D2665" s="366" t="s">
        <v>3152</v>
      </c>
      <c r="E2665" s="386">
        <v>0</v>
      </c>
      <c r="F2665" s="272"/>
      <c r="G2665" s="248" t="s">
        <v>11</v>
      </c>
      <c r="H2665" s="299" t="s">
        <v>3170</v>
      </c>
      <c r="I2665" s="212" t="s">
        <v>3167</v>
      </c>
      <c r="J2665" s="76" t="s">
        <v>3168</v>
      </c>
      <c r="K2665" s="76" t="s">
        <v>3169</v>
      </c>
      <c r="L2665" s="225"/>
      <c r="M2665" s="300"/>
      <c r="N2665" s="300"/>
      <c r="O2665" s="301"/>
    </row>
    <row r="2666" spans="1:15" ht="16.5" customHeight="1">
      <c r="A2666" s="381" t="s">
        <v>45</v>
      </c>
      <c r="B2666" s="382" t="s">
        <v>46</v>
      </c>
      <c r="C2666" s="383" t="s">
        <v>2975</v>
      </c>
      <c r="D2666" s="366" t="s">
        <v>3152</v>
      </c>
      <c r="E2666" s="386">
        <v>0</v>
      </c>
      <c r="F2666" s="272" t="s">
        <v>815</v>
      </c>
      <c r="G2666" s="248" t="s">
        <v>11</v>
      </c>
      <c r="H2666" s="299" t="s">
        <v>3154</v>
      </c>
      <c r="I2666" s="212"/>
      <c r="J2666" s="300"/>
      <c r="K2666" s="300"/>
      <c r="L2666" s="225"/>
      <c r="M2666" s="300"/>
      <c r="N2666" s="300"/>
      <c r="O2666" s="301"/>
    </row>
    <row r="2667" spans="1:15" ht="16.5" customHeight="1">
      <c r="A2667" s="381" t="s">
        <v>47</v>
      </c>
      <c r="B2667" s="382" t="s">
        <v>48</v>
      </c>
      <c r="C2667" s="383" t="s">
        <v>2975</v>
      </c>
      <c r="D2667" s="366" t="s">
        <v>3152</v>
      </c>
      <c r="E2667" s="385">
        <v>1</v>
      </c>
      <c r="F2667" s="272"/>
      <c r="G2667" s="248" t="s">
        <v>25</v>
      </c>
      <c r="H2667" s="299" t="s">
        <v>3158</v>
      </c>
      <c r="I2667" s="225"/>
      <c r="J2667" s="225" t="s">
        <v>3008</v>
      </c>
      <c r="K2667" s="300"/>
      <c r="L2667" s="225"/>
      <c r="M2667" s="225"/>
      <c r="N2667" s="300"/>
      <c r="O2667" s="301"/>
    </row>
    <row r="2668" spans="1:15" ht="16.5" customHeight="1">
      <c r="A2668" s="381" t="s">
        <v>50</v>
      </c>
      <c r="B2668" s="382" t="s">
        <v>51</v>
      </c>
      <c r="C2668" s="383" t="s">
        <v>2975</v>
      </c>
      <c r="D2668" s="366" t="s">
        <v>3152</v>
      </c>
      <c r="E2668" s="385">
        <v>0</v>
      </c>
      <c r="F2668" s="272" t="s">
        <v>815</v>
      </c>
      <c r="G2668" s="248" t="s">
        <v>11</v>
      </c>
      <c r="H2668" s="299" t="s">
        <v>3154</v>
      </c>
      <c r="I2668" s="212"/>
      <c r="J2668" s="225"/>
      <c r="K2668" s="300"/>
      <c r="L2668" s="225"/>
      <c r="M2668" s="225"/>
      <c r="N2668" s="300"/>
      <c r="O2668" s="301"/>
    </row>
    <row r="2669" spans="1:15" ht="16.5" customHeight="1">
      <c r="A2669" s="381" t="s">
        <v>53</v>
      </c>
      <c r="B2669" s="382" t="s">
        <v>54</v>
      </c>
      <c r="C2669" s="383" t="s">
        <v>2975</v>
      </c>
      <c r="D2669" s="366" t="s">
        <v>3152</v>
      </c>
      <c r="E2669" s="385">
        <v>0</v>
      </c>
      <c r="F2669" s="272" t="s">
        <v>815</v>
      </c>
      <c r="G2669" s="248" t="s">
        <v>11</v>
      </c>
      <c r="H2669" s="299" t="s">
        <v>3154</v>
      </c>
      <c r="I2669" s="212"/>
      <c r="J2669" s="225"/>
      <c r="K2669" s="300"/>
      <c r="L2669" s="225"/>
      <c r="M2669" s="225"/>
      <c r="N2669" s="300"/>
      <c r="O2669" s="301"/>
    </row>
    <row r="2670" spans="1:15" ht="16.5" customHeight="1">
      <c r="A2670" s="381" t="s">
        <v>55</v>
      </c>
      <c r="B2670" s="382" t="s">
        <v>56</v>
      </c>
      <c r="C2670" s="383" t="s">
        <v>2975</v>
      </c>
      <c r="D2670" s="366" t="s">
        <v>3152</v>
      </c>
      <c r="E2670" s="385">
        <v>0.5</v>
      </c>
      <c r="F2670" s="272"/>
      <c r="G2670" s="248" t="s">
        <v>284</v>
      </c>
      <c r="H2670" s="299" t="s">
        <v>3156</v>
      </c>
      <c r="I2670" s="212"/>
      <c r="J2670" s="225" t="s">
        <v>3171</v>
      </c>
      <c r="K2670" s="300" t="s">
        <v>3172</v>
      </c>
      <c r="L2670" s="225"/>
      <c r="M2670" s="225"/>
      <c r="N2670" s="225"/>
      <c r="O2670" s="300"/>
    </row>
    <row r="2671" spans="1:15" ht="16.5" customHeight="1">
      <c r="A2671" s="381" t="s">
        <v>57</v>
      </c>
      <c r="B2671" s="382" t="s">
        <v>58</v>
      </c>
      <c r="C2671" s="383" t="s">
        <v>2975</v>
      </c>
      <c r="D2671" s="366" t="s">
        <v>3152</v>
      </c>
      <c r="E2671" s="386">
        <v>1</v>
      </c>
      <c r="F2671" s="272"/>
      <c r="G2671" s="248" t="s">
        <v>25</v>
      </c>
      <c r="H2671" s="299" t="s">
        <v>3158</v>
      </c>
      <c r="I2671" s="212" t="s">
        <v>3012</v>
      </c>
      <c r="J2671" s="225" t="s">
        <v>3013</v>
      </c>
      <c r="K2671" s="225"/>
      <c r="L2671" s="225"/>
      <c r="M2671" s="225"/>
      <c r="N2671" s="300"/>
      <c r="O2671" s="301"/>
    </row>
    <row r="2672" spans="1:15" ht="16.5" customHeight="1">
      <c r="A2672" s="381" t="s">
        <v>61</v>
      </c>
      <c r="B2672" s="382" t="s">
        <v>62</v>
      </c>
      <c r="C2672" s="383" t="s">
        <v>2975</v>
      </c>
      <c r="D2672" s="366" t="s">
        <v>3152</v>
      </c>
      <c r="E2672" s="385">
        <v>0.5</v>
      </c>
      <c r="F2672" s="272"/>
      <c r="G2672" s="248" t="s">
        <v>284</v>
      </c>
      <c r="H2672" s="299" t="s">
        <v>3156</v>
      </c>
      <c r="I2672" s="212" t="s">
        <v>3173</v>
      </c>
      <c r="J2672" s="300" t="s">
        <v>3174</v>
      </c>
      <c r="K2672" s="225"/>
      <c r="L2672" s="225"/>
      <c r="M2672" s="300"/>
      <c r="N2672" s="300"/>
      <c r="O2672" s="301"/>
    </row>
    <row r="2673" spans="1:15" ht="16.5" customHeight="1">
      <c r="A2673" s="381" t="s">
        <v>63</v>
      </c>
      <c r="B2673" s="382" t="s">
        <v>64</v>
      </c>
      <c r="C2673" s="383" t="s">
        <v>2975</v>
      </c>
      <c r="D2673" s="366" t="s">
        <v>3152</v>
      </c>
      <c r="E2673" s="385">
        <v>0.5</v>
      </c>
      <c r="F2673" s="272"/>
      <c r="G2673" s="248" t="s">
        <v>284</v>
      </c>
      <c r="H2673" s="299" t="s">
        <v>3156</v>
      </c>
      <c r="I2673" s="212"/>
      <c r="J2673" s="300" t="s">
        <v>3175</v>
      </c>
      <c r="K2673" s="225" t="s">
        <v>3176</v>
      </c>
      <c r="L2673" s="225" t="s">
        <v>3177</v>
      </c>
      <c r="M2673" s="300" t="s">
        <v>3178</v>
      </c>
      <c r="N2673" s="300"/>
      <c r="O2673" s="301"/>
    </row>
    <row r="2674" spans="1:15" ht="16.5" customHeight="1">
      <c r="A2674" s="381" t="s">
        <v>67</v>
      </c>
      <c r="B2674" s="382" t="s">
        <v>68</v>
      </c>
      <c r="C2674" s="383" t="s">
        <v>2975</v>
      </c>
      <c r="D2674" s="366" t="s">
        <v>3152</v>
      </c>
      <c r="E2674" s="385">
        <v>0.5</v>
      </c>
      <c r="F2674" s="272"/>
      <c r="G2674" s="248" t="s">
        <v>284</v>
      </c>
      <c r="H2674" s="299" t="s">
        <v>3156</v>
      </c>
      <c r="I2674" s="212" t="s">
        <v>3179</v>
      </c>
      <c r="J2674" s="76" t="s">
        <v>1137</v>
      </c>
      <c r="K2674" s="225" t="s">
        <v>3180</v>
      </c>
      <c r="L2674" s="225" t="s">
        <v>1136</v>
      </c>
      <c r="M2674" s="300" t="s">
        <v>3181</v>
      </c>
      <c r="N2674" s="300" t="s">
        <v>3182</v>
      </c>
      <c r="O2674" s="301"/>
    </row>
    <row r="2675" spans="1:15" ht="16.5" customHeight="1">
      <c r="A2675" s="381" t="s">
        <v>71</v>
      </c>
      <c r="B2675" s="382" t="s">
        <v>72</v>
      </c>
      <c r="C2675" s="383" t="s">
        <v>2975</v>
      </c>
      <c r="D2675" s="366" t="s">
        <v>3152</v>
      </c>
      <c r="E2675" s="385">
        <v>1</v>
      </c>
      <c r="F2675" s="272"/>
      <c r="G2675" s="248" t="s">
        <v>25</v>
      </c>
      <c r="H2675" s="299" t="s">
        <v>3158</v>
      </c>
      <c r="I2675" s="212" t="s">
        <v>3183</v>
      </c>
      <c r="J2675" s="76" t="s">
        <v>3184</v>
      </c>
      <c r="K2675" s="76" t="s">
        <v>3185</v>
      </c>
      <c r="L2675" s="225"/>
      <c r="M2675" s="225"/>
      <c r="N2675" s="300"/>
      <c r="O2675" s="301"/>
    </row>
    <row r="2676" spans="1:15" ht="16.5" customHeight="1">
      <c r="A2676" s="381" t="s">
        <v>74</v>
      </c>
      <c r="B2676" s="382" t="s">
        <v>75</v>
      </c>
      <c r="C2676" s="383" t="s">
        <v>2975</v>
      </c>
      <c r="D2676" s="366" t="s">
        <v>3152</v>
      </c>
      <c r="E2676" s="385">
        <v>0</v>
      </c>
      <c r="F2676" s="272"/>
      <c r="G2676" s="248" t="s">
        <v>11</v>
      </c>
      <c r="H2676" s="299" t="s">
        <v>3170</v>
      </c>
      <c r="I2676" s="212" t="s">
        <v>3186</v>
      </c>
      <c r="J2676" s="300" t="s">
        <v>3027</v>
      </c>
      <c r="K2676" s="225"/>
      <c r="L2676" s="225"/>
      <c r="M2676" s="300"/>
      <c r="N2676" s="300"/>
      <c r="O2676" s="301"/>
    </row>
    <row r="2677" spans="1:15" ht="16.5" customHeight="1">
      <c r="A2677" s="381" t="s">
        <v>76</v>
      </c>
      <c r="B2677" s="382" t="s">
        <v>77</v>
      </c>
      <c r="C2677" s="383" t="s">
        <v>2975</v>
      </c>
      <c r="D2677" s="366" t="s">
        <v>3152</v>
      </c>
      <c r="E2677" s="385">
        <v>0.5</v>
      </c>
      <c r="F2677" s="272"/>
      <c r="G2677" s="248" t="s">
        <v>284</v>
      </c>
      <c r="H2677" s="299" t="s">
        <v>3156</v>
      </c>
      <c r="I2677" s="212" t="s">
        <v>3187</v>
      </c>
      <c r="J2677" s="225" t="s">
        <v>3029</v>
      </c>
      <c r="K2677" s="76" t="s">
        <v>3028</v>
      </c>
      <c r="L2677" s="225"/>
      <c r="M2677" s="225"/>
      <c r="N2677" s="300"/>
      <c r="O2677" s="301"/>
    </row>
    <row r="2678" spans="1:15" ht="16.5" customHeight="1">
      <c r="A2678" s="381" t="s">
        <v>80</v>
      </c>
      <c r="B2678" s="382" t="s">
        <v>81</v>
      </c>
      <c r="C2678" s="383" t="s">
        <v>2975</v>
      </c>
      <c r="D2678" s="366" t="s">
        <v>3152</v>
      </c>
      <c r="E2678" s="385">
        <v>0</v>
      </c>
      <c r="F2678" s="272" t="s">
        <v>815</v>
      </c>
      <c r="G2678" s="248" t="s">
        <v>11</v>
      </c>
      <c r="H2678" s="299" t="s">
        <v>3154</v>
      </c>
      <c r="I2678" s="212"/>
      <c r="J2678" s="225"/>
      <c r="K2678" s="300"/>
      <c r="L2678" s="225"/>
      <c r="M2678" s="225"/>
      <c r="N2678" s="300"/>
      <c r="O2678" s="301"/>
    </row>
    <row r="2679" spans="1:15" ht="16.5" customHeight="1">
      <c r="A2679" s="381" t="s">
        <v>83</v>
      </c>
      <c r="B2679" s="382" t="s">
        <v>84</v>
      </c>
      <c r="C2679" s="383" t="s">
        <v>2975</v>
      </c>
      <c r="D2679" s="366" t="s">
        <v>3152</v>
      </c>
      <c r="E2679" s="385">
        <v>0.5</v>
      </c>
      <c r="F2679" s="272"/>
      <c r="G2679" s="248" t="s">
        <v>284</v>
      </c>
      <c r="H2679" s="299" t="s">
        <v>3156</v>
      </c>
      <c r="I2679" s="212"/>
      <c r="J2679" s="76" t="s">
        <v>3033</v>
      </c>
      <c r="K2679" s="300"/>
      <c r="L2679" s="225"/>
      <c r="M2679" s="225"/>
      <c r="N2679" s="300"/>
      <c r="O2679" s="301"/>
    </row>
    <row r="2680" spans="1:15" ht="16.5" customHeight="1">
      <c r="A2680" s="381" t="s">
        <v>86</v>
      </c>
      <c r="B2680" s="382" t="s">
        <v>87</v>
      </c>
      <c r="C2680" s="383" t="s">
        <v>2975</v>
      </c>
      <c r="D2680" s="366" t="s">
        <v>3152</v>
      </c>
      <c r="E2680" s="385">
        <v>0</v>
      </c>
      <c r="F2680" s="272" t="s">
        <v>815</v>
      </c>
      <c r="G2680" s="248" t="s">
        <v>11</v>
      </c>
      <c r="H2680" s="299" t="s">
        <v>3154</v>
      </c>
      <c r="I2680" s="212"/>
      <c r="J2680" s="300"/>
      <c r="K2680" s="300"/>
      <c r="L2680" s="225"/>
      <c r="M2680" s="300"/>
      <c r="N2680" s="300"/>
      <c r="O2680" s="301"/>
    </row>
    <row r="2681" spans="1:15" ht="16.5" customHeight="1">
      <c r="A2681" s="381" t="s">
        <v>89</v>
      </c>
      <c r="B2681" s="382" t="s">
        <v>90</v>
      </c>
      <c r="C2681" s="383" t="s">
        <v>2975</v>
      </c>
      <c r="D2681" s="366" t="s">
        <v>3152</v>
      </c>
      <c r="E2681" s="385">
        <v>0</v>
      </c>
      <c r="F2681" s="272" t="s">
        <v>815</v>
      </c>
      <c r="G2681" s="248" t="s">
        <v>11</v>
      </c>
      <c r="H2681" s="299" t="s">
        <v>3154</v>
      </c>
      <c r="I2681" s="212"/>
      <c r="J2681" s="300"/>
      <c r="K2681" s="300"/>
      <c r="L2681" s="225"/>
      <c r="M2681" s="300"/>
      <c r="N2681" s="300"/>
      <c r="O2681" s="301"/>
    </row>
    <row r="2682" spans="1:15" ht="16.5" customHeight="1">
      <c r="A2682" s="381" t="s">
        <v>91</v>
      </c>
      <c r="B2682" s="382" t="s">
        <v>92</v>
      </c>
      <c r="C2682" s="383" t="s">
        <v>2975</v>
      </c>
      <c r="D2682" s="366" t="s">
        <v>3152</v>
      </c>
      <c r="E2682" s="385">
        <v>0.5</v>
      </c>
      <c r="F2682" s="272"/>
      <c r="G2682" s="248" t="s">
        <v>284</v>
      </c>
      <c r="H2682" s="299" t="s">
        <v>3156</v>
      </c>
      <c r="I2682" s="212" t="s">
        <v>3188</v>
      </c>
      <c r="J2682" s="76" t="s">
        <v>3039</v>
      </c>
      <c r="K2682" s="300"/>
      <c r="L2682" s="225"/>
      <c r="M2682" s="300"/>
      <c r="N2682" s="300"/>
      <c r="O2682" s="301"/>
    </row>
    <row r="2683" spans="1:15" ht="16.5" customHeight="1">
      <c r="A2683" s="381" t="s">
        <v>94</v>
      </c>
      <c r="B2683" s="382" t="s">
        <v>95</v>
      </c>
      <c r="C2683" s="383" t="s">
        <v>2975</v>
      </c>
      <c r="D2683" s="366" t="s">
        <v>3152</v>
      </c>
      <c r="E2683" s="385">
        <v>0</v>
      </c>
      <c r="F2683" s="272" t="s">
        <v>815</v>
      </c>
      <c r="G2683" s="248" t="s">
        <v>11</v>
      </c>
      <c r="H2683" s="299" t="s">
        <v>3154</v>
      </c>
      <c r="I2683" s="212"/>
      <c r="J2683" s="300"/>
      <c r="K2683" s="300"/>
      <c r="L2683" s="225"/>
      <c r="M2683" s="300"/>
      <c r="N2683" s="300"/>
      <c r="O2683" s="301"/>
    </row>
    <row r="2684" spans="1:15" ht="16.5" customHeight="1">
      <c r="A2684" s="381" t="s">
        <v>96</v>
      </c>
      <c r="B2684" s="382" t="s">
        <v>97</v>
      </c>
      <c r="C2684" s="383" t="s">
        <v>2975</v>
      </c>
      <c r="D2684" s="366" t="s">
        <v>3152</v>
      </c>
      <c r="E2684" s="385">
        <v>0.5</v>
      </c>
      <c r="F2684" s="272"/>
      <c r="G2684" s="248" t="s">
        <v>284</v>
      </c>
      <c r="H2684" s="299" t="s">
        <v>3156</v>
      </c>
      <c r="I2684" s="212" t="s">
        <v>3189</v>
      </c>
      <c r="J2684" s="300" t="s">
        <v>3190</v>
      </c>
      <c r="K2684" s="300"/>
      <c r="L2684" s="225"/>
      <c r="M2684" s="300"/>
      <c r="N2684" s="300"/>
      <c r="O2684" s="301"/>
    </row>
    <row r="2685" spans="1:15" ht="16.5" customHeight="1">
      <c r="A2685" s="381" t="s">
        <v>100</v>
      </c>
      <c r="B2685" s="382" t="s">
        <v>101</v>
      </c>
      <c r="C2685" s="383" t="s">
        <v>2975</v>
      </c>
      <c r="D2685" s="366" t="s">
        <v>3152</v>
      </c>
      <c r="E2685" s="385">
        <v>0.5</v>
      </c>
      <c r="F2685" s="272"/>
      <c r="G2685" s="248" t="s">
        <v>284</v>
      </c>
      <c r="H2685" s="299" t="s">
        <v>3156</v>
      </c>
      <c r="I2685" s="212"/>
      <c r="J2685" s="76" t="s">
        <v>3191</v>
      </c>
      <c r="K2685" s="300"/>
      <c r="L2685" s="225"/>
      <c r="M2685" s="225"/>
      <c r="N2685" s="300"/>
      <c r="O2685" s="301"/>
    </row>
    <row r="2686" spans="1:15" ht="16.5" customHeight="1">
      <c r="A2686" s="381" t="s">
        <v>102</v>
      </c>
      <c r="B2686" s="382" t="s">
        <v>103</v>
      </c>
      <c r="C2686" s="383" t="s">
        <v>2975</v>
      </c>
      <c r="D2686" s="366" t="s">
        <v>3152</v>
      </c>
      <c r="E2686" s="385">
        <v>0.5</v>
      </c>
      <c r="F2686" s="272"/>
      <c r="G2686" s="248" t="s">
        <v>284</v>
      </c>
      <c r="H2686" s="299" t="s">
        <v>3156</v>
      </c>
      <c r="I2686" s="212"/>
      <c r="J2686" s="300" t="s">
        <v>3046</v>
      </c>
      <c r="K2686" s="300" t="s">
        <v>3047</v>
      </c>
      <c r="L2686" s="225"/>
      <c r="M2686" s="225"/>
      <c r="N2686" s="300"/>
      <c r="O2686" s="301"/>
    </row>
    <row r="2687" spans="1:15" ht="16.5" customHeight="1">
      <c r="A2687" s="381" t="s">
        <v>107</v>
      </c>
      <c r="B2687" s="382" t="s">
        <v>108</v>
      </c>
      <c r="C2687" s="383" t="s">
        <v>2975</v>
      </c>
      <c r="D2687" s="366" t="s">
        <v>3152</v>
      </c>
      <c r="E2687" s="385">
        <v>0.5</v>
      </c>
      <c r="F2687" s="272"/>
      <c r="G2687" s="248" t="s">
        <v>284</v>
      </c>
      <c r="H2687" s="299" t="s">
        <v>3156</v>
      </c>
      <c r="I2687" s="212"/>
      <c r="J2687" s="76" t="s">
        <v>3192</v>
      </c>
      <c r="K2687" s="300"/>
      <c r="L2687" s="225"/>
      <c r="M2687" s="300"/>
      <c r="N2687" s="300"/>
      <c r="O2687" s="301"/>
    </row>
    <row r="2688" spans="1:15" ht="16.5" customHeight="1">
      <c r="A2688" s="381" t="s">
        <v>110</v>
      </c>
      <c r="B2688" s="382" t="s">
        <v>111</v>
      </c>
      <c r="C2688" s="383" t="s">
        <v>2975</v>
      </c>
      <c r="D2688" s="366" t="s">
        <v>3152</v>
      </c>
      <c r="E2688" s="385">
        <v>0</v>
      </c>
      <c r="F2688" s="272" t="s">
        <v>815</v>
      </c>
      <c r="G2688" s="248" t="s">
        <v>11</v>
      </c>
      <c r="H2688" s="299" t="s">
        <v>3154</v>
      </c>
      <c r="I2688" s="212"/>
      <c r="J2688" s="300"/>
      <c r="K2688" s="300"/>
      <c r="L2688" s="225"/>
      <c r="M2688" s="300"/>
      <c r="N2688" s="300"/>
      <c r="O2688" s="301"/>
    </row>
    <row r="2689" spans="1:15" ht="16.5" customHeight="1">
      <c r="A2689" s="381" t="s">
        <v>112</v>
      </c>
      <c r="B2689" s="382" t="s">
        <v>113</v>
      </c>
      <c r="C2689" s="383" t="s">
        <v>2975</v>
      </c>
      <c r="D2689" s="366" t="s">
        <v>3152</v>
      </c>
      <c r="E2689" s="385">
        <v>0.5</v>
      </c>
      <c r="F2689" s="272"/>
      <c r="G2689" s="248" t="s">
        <v>284</v>
      </c>
      <c r="H2689" s="299" t="s">
        <v>3156</v>
      </c>
      <c r="I2689" s="212" t="s">
        <v>3193</v>
      </c>
      <c r="J2689" s="76" t="s">
        <v>3194</v>
      </c>
      <c r="K2689" s="76" t="s">
        <v>3195</v>
      </c>
      <c r="L2689" s="225" t="s">
        <v>3196</v>
      </c>
      <c r="M2689" s="300" t="s">
        <v>3197</v>
      </c>
      <c r="N2689" s="300"/>
      <c r="O2689" s="301"/>
    </row>
    <row r="2690" spans="1:15" ht="16.5" customHeight="1">
      <c r="A2690" s="381" t="s">
        <v>116</v>
      </c>
      <c r="B2690" s="382" t="s">
        <v>117</v>
      </c>
      <c r="C2690" s="383" t="s">
        <v>2975</v>
      </c>
      <c r="D2690" s="366" t="s">
        <v>3152</v>
      </c>
      <c r="E2690" s="385">
        <v>0</v>
      </c>
      <c r="F2690" s="272" t="s">
        <v>815</v>
      </c>
      <c r="G2690" s="248" t="s">
        <v>11</v>
      </c>
      <c r="H2690" s="299" t="s">
        <v>3154</v>
      </c>
      <c r="I2690" s="225"/>
      <c r="J2690" s="10" t="s">
        <v>3198</v>
      </c>
      <c r="K2690" s="212" t="s">
        <v>3199</v>
      </c>
      <c r="L2690" s="225"/>
      <c r="M2690" s="212"/>
      <c r="N2690" s="300"/>
      <c r="O2690" s="301"/>
    </row>
    <row r="2691" spans="1:15" ht="16.5" customHeight="1">
      <c r="A2691" s="381" t="s">
        <v>119</v>
      </c>
      <c r="B2691" s="382" t="s">
        <v>120</v>
      </c>
      <c r="C2691" s="383" t="s">
        <v>2975</v>
      </c>
      <c r="D2691" s="366" t="s">
        <v>3152</v>
      </c>
      <c r="E2691" s="385">
        <v>1</v>
      </c>
      <c r="F2691" s="272"/>
      <c r="G2691" s="248" t="s">
        <v>25</v>
      </c>
      <c r="H2691" s="299" t="s">
        <v>3158</v>
      </c>
      <c r="I2691" s="212"/>
      <c r="J2691" s="300" t="s">
        <v>3200</v>
      </c>
      <c r="K2691" s="300" t="s">
        <v>3201</v>
      </c>
      <c r="L2691" s="225" t="s">
        <v>3202</v>
      </c>
      <c r="M2691" s="225"/>
      <c r="N2691" s="300"/>
      <c r="O2691" s="301"/>
    </row>
    <row r="2692" spans="1:15" ht="16.5" customHeight="1">
      <c r="A2692" s="381" t="s">
        <v>122</v>
      </c>
      <c r="B2692" s="382" t="s">
        <v>123</v>
      </c>
      <c r="C2692" s="383" t="s">
        <v>2975</v>
      </c>
      <c r="D2692" s="366" t="s">
        <v>3152</v>
      </c>
      <c r="E2692" s="385">
        <v>0</v>
      </c>
      <c r="F2692" s="272" t="s">
        <v>815</v>
      </c>
      <c r="G2692" s="248" t="s">
        <v>11</v>
      </c>
      <c r="H2692" s="299" t="s">
        <v>3154</v>
      </c>
      <c r="I2692" s="212"/>
      <c r="J2692" s="300"/>
      <c r="K2692" s="300"/>
      <c r="L2692" s="225"/>
      <c r="M2692" s="300"/>
      <c r="N2692" s="300"/>
      <c r="O2692" s="301"/>
    </row>
    <row r="2693" spans="1:15" ht="16.5" customHeight="1">
      <c r="A2693" s="381" t="s">
        <v>125</v>
      </c>
      <c r="B2693" s="382" t="s">
        <v>126</v>
      </c>
      <c r="C2693" s="383" t="s">
        <v>2975</v>
      </c>
      <c r="D2693" s="366" t="s">
        <v>3152</v>
      </c>
      <c r="E2693" s="385">
        <v>0.5</v>
      </c>
      <c r="F2693" s="272"/>
      <c r="G2693" s="248" t="s">
        <v>284</v>
      </c>
      <c r="H2693" s="299" t="s">
        <v>3156</v>
      </c>
      <c r="I2693" s="212"/>
      <c r="J2693" s="76" t="s">
        <v>3203</v>
      </c>
      <c r="K2693" s="300"/>
      <c r="L2693" s="225"/>
      <c r="M2693" s="300"/>
      <c r="N2693" s="300"/>
      <c r="O2693" s="301"/>
    </row>
    <row r="2694" spans="1:15" ht="16.5" customHeight="1">
      <c r="A2694" s="381" t="s">
        <v>127</v>
      </c>
      <c r="B2694" s="382" t="s">
        <v>128</v>
      </c>
      <c r="C2694" s="383" t="s">
        <v>2975</v>
      </c>
      <c r="D2694" s="366" t="s">
        <v>3152</v>
      </c>
      <c r="E2694" s="385">
        <v>0.5</v>
      </c>
      <c r="F2694" s="272"/>
      <c r="G2694" s="248" t="s">
        <v>284</v>
      </c>
      <c r="H2694" s="299" t="s">
        <v>3156</v>
      </c>
      <c r="I2694" s="212"/>
      <c r="J2694" s="76" t="s">
        <v>749</v>
      </c>
      <c r="K2694" s="300"/>
      <c r="L2694" s="225"/>
      <c r="M2694" s="300"/>
      <c r="N2694" s="300"/>
      <c r="O2694" s="301"/>
    </row>
    <row r="2695" spans="1:15" ht="16.5" customHeight="1">
      <c r="A2695" s="381" t="s">
        <v>129</v>
      </c>
      <c r="B2695" s="382" t="s">
        <v>130</v>
      </c>
      <c r="C2695" s="383" t="s">
        <v>2975</v>
      </c>
      <c r="D2695" s="366" t="s">
        <v>3152</v>
      </c>
      <c r="E2695" s="385">
        <v>0</v>
      </c>
      <c r="F2695" s="272" t="s">
        <v>815</v>
      </c>
      <c r="G2695" s="248" t="s">
        <v>11</v>
      </c>
      <c r="H2695" s="299" t="s">
        <v>3154</v>
      </c>
      <c r="I2695" s="212"/>
      <c r="J2695" s="300"/>
      <c r="K2695" s="300"/>
      <c r="L2695" s="225"/>
      <c r="M2695" s="300"/>
      <c r="N2695" s="300"/>
      <c r="O2695" s="301"/>
    </row>
    <row r="2696" spans="1:15" ht="16.5" customHeight="1">
      <c r="A2696" s="381" t="s">
        <v>132</v>
      </c>
      <c r="B2696" s="382" t="s">
        <v>133</v>
      </c>
      <c r="C2696" s="383" t="s">
        <v>2975</v>
      </c>
      <c r="D2696" s="366" t="s">
        <v>3152</v>
      </c>
      <c r="E2696" s="385">
        <v>0</v>
      </c>
      <c r="F2696" s="272" t="s">
        <v>815</v>
      </c>
      <c r="G2696" s="248" t="s">
        <v>11</v>
      </c>
      <c r="H2696" s="299" t="s">
        <v>3154</v>
      </c>
      <c r="I2696" s="248"/>
      <c r="J2696" s="10"/>
      <c r="K2696" s="212"/>
      <c r="L2696" s="225"/>
      <c r="M2696" s="212"/>
      <c r="N2696" s="300"/>
      <c r="O2696" s="301"/>
    </row>
    <row r="2697" spans="1:15" ht="16.5" customHeight="1">
      <c r="A2697" s="381" t="s">
        <v>134</v>
      </c>
      <c r="B2697" s="382" t="s">
        <v>135</v>
      </c>
      <c r="C2697" s="383" t="s">
        <v>2975</v>
      </c>
      <c r="D2697" s="366" t="s">
        <v>3152</v>
      </c>
      <c r="E2697" s="385">
        <v>0.5</v>
      </c>
      <c r="F2697" s="272"/>
      <c r="G2697" s="248" t="s">
        <v>284</v>
      </c>
      <c r="H2697" s="299" t="s">
        <v>3156</v>
      </c>
      <c r="I2697" s="212"/>
      <c r="J2697" s="300" t="s">
        <v>3204</v>
      </c>
      <c r="K2697" s="300"/>
      <c r="L2697" s="225"/>
      <c r="M2697" s="300"/>
      <c r="N2697" s="300"/>
      <c r="O2697" s="301"/>
    </row>
    <row r="2698" spans="1:15" ht="16.5" customHeight="1">
      <c r="A2698" s="381" t="s">
        <v>139</v>
      </c>
      <c r="B2698" s="382" t="s">
        <v>140</v>
      </c>
      <c r="C2698" s="383" t="s">
        <v>2975</v>
      </c>
      <c r="D2698" s="366" t="s">
        <v>3152</v>
      </c>
      <c r="E2698" s="385">
        <v>0</v>
      </c>
      <c r="F2698" s="272" t="s">
        <v>815</v>
      </c>
      <c r="G2698" s="248" t="s">
        <v>11</v>
      </c>
      <c r="H2698" s="299" t="s">
        <v>3154</v>
      </c>
      <c r="I2698" s="212"/>
      <c r="J2698" s="300"/>
      <c r="K2698" s="300"/>
      <c r="L2698" s="225"/>
      <c r="M2698" s="300"/>
      <c r="N2698" s="300"/>
      <c r="O2698" s="301"/>
    </row>
    <row r="2699" spans="1:15" ht="16.5" customHeight="1">
      <c r="A2699" s="381" t="s">
        <v>141</v>
      </c>
      <c r="B2699" s="382" t="s">
        <v>142</v>
      </c>
      <c r="C2699" s="383" t="s">
        <v>2975</v>
      </c>
      <c r="D2699" s="366" t="s">
        <v>3152</v>
      </c>
      <c r="E2699" s="385">
        <v>0</v>
      </c>
      <c r="F2699" s="272" t="s">
        <v>815</v>
      </c>
      <c r="G2699" s="248" t="s">
        <v>11</v>
      </c>
      <c r="H2699" s="299" t="s">
        <v>3154</v>
      </c>
      <c r="I2699" s="212"/>
      <c r="J2699" s="300"/>
      <c r="K2699" s="300"/>
      <c r="L2699" s="225"/>
      <c r="M2699" s="225"/>
      <c r="N2699" s="300"/>
      <c r="O2699" s="301"/>
    </row>
    <row r="2700" spans="1:15" ht="16.5" customHeight="1">
      <c r="A2700" s="381" t="s">
        <v>144</v>
      </c>
      <c r="B2700" s="382" t="s">
        <v>145</v>
      </c>
      <c r="C2700" s="383" t="s">
        <v>2975</v>
      </c>
      <c r="D2700" s="366" t="s">
        <v>3152</v>
      </c>
      <c r="E2700" s="385">
        <v>0</v>
      </c>
      <c r="F2700" s="272" t="s">
        <v>815</v>
      </c>
      <c r="G2700" s="248" t="s">
        <v>11</v>
      </c>
      <c r="H2700" s="299" t="s">
        <v>3154</v>
      </c>
      <c r="I2700" s="212"/>
      <c r="J2700" s="300"/>
      <c r="K2700" s="300"/>
      <c r="L2700" s="225"/>
      <c r="M2700" s="225"/>
      <c r="N2700" s="300"/>
      <c r="O2700" s="301"/>
    </row>
    <row r="2701" spans="1:15" ht="16.5" customHeight="1">
      <c r="A2701" s="381" t="s">
        <v>147</v>
      </c>
      <c r="B2701" s="382" t="s">
        <v>148</v>
      </c>
      <c r="C2701" s="383" t="s">
        <v>2975</v>
      </c>
      <c r="D2701" s="366" t="s">
        <v>3152</v>
      </c>
      <c r="E2701" s="385">
        <v>0</v>
      </c>
      <c r="F2701" s="272" t="s">
        <v>815</v>
      </c>
      <c r="G2701" s="248" t="s">
        <v>11</v>
      </c>
      <c r="H2701" s="299" t="s">
        <v>3154</v>
      </c>
      <c r="I2701" s="212"/>
      <c r="J2701" s="300"/>
      <c r="K2701" s="300"/>
      <c r="L2701" s="225"/>
      <c r="M2701" s="225"/>
      <c r="N2701" s="300"/>
      <c r="O2701" s="301"/>
    </row>
    <row r="2702" spans="1:15" ht="16.5" customHeight="1">
      <c r="A2702" s="381" t="s">
        <v>151</v>
      </c>
      <c r="B2702" s="382" t="s">
        <v>152</v>
      </c>
      <c r="C2702" s="383" t="s">
        <v>2975</v>
      </c>
      <c r="D2702" s="366" t="s">
        <v>3152</v>
      </c>
      <c r="E2702" s="385">
        <v>0.5</v>
      </c>
      <c r="F2702" s="272"/>
      <c r="G2702" s="248" t="s">
        <v>284</v>
      </c>
      <c r="H2702" s="299" t="s">
        <v>3156</v>
      </c>
      <c r="I2702" s="212"/>
      <c r="J2702" s="76" t="s">
        <v>3205</v>
      </c>
      <c r="K2702" s="300"/>
      <c r="L2702" s="225"/>
      <c r="M2702" s="225"/>
      <c r="N2702" s="300"/>
      <c r="O2702" s="301"/>
    </row>
    <row r="2703" spans="1:15" ht="16.5" customHeight="1">
      <c r="A2703" s="381" t="s">
        <v>153</v>
      </c>
      <c r="B2703" s="382" t="s">
        <v>154</v>
      </c>
      <c r="C2703" s="383" t="s">
        <v>2975</v>
      </c>
      <c r="D2703" s="366" t="s">
        <v>3152</v>
      </c>
      <c r="E2703" s="385">
        <v>0</v>
      </c>
      <c r="F2703" s="272" t="s">
        <v>815</v>
      </c>
      <c r="G2703" s="248" t="s">
        <v>11</v>
      </c>
      <c r="H2703" s="299" t="s">
        <v>3154</v>
      </c>
      <c r="I2703" s="212"/>
      <c r="J2703" s="300"/>
      <c r="K2703" s="300"/>
      <c r="L2703" s="225"/>
      <c r="M2703" s="225"/>
      <c r="N2703" s="300"/>
      <c r="O2703" s="301"/>
    </row>
    <row r="2704" spans="1:15" ht="16.5" customHeight="1">
      <c r="A2704" s="387" t="s">
        <v>156</v>
      </c>
      <c r="B2704" s="388" t="s">
        <v>157</v>
      </c>
      <c r="C2704" s="389" t="s">
        <v>2975</v>
      </c>
      <c r="D2704" s="397" t="s">
        <v>3152</v>
      </c>
      <c r="E2704" s="390">
        <v>0.5</v>
      </c>
      <c r="F2704" s="273"/>
      <c r="G2704" s="305" t="s">
        <v>284</v>
      </c>
      <c r="H2704" s="318" t="s">
        <v>3156</v>
      </c>
      <c r="I2704" s="305"/>
      <c r="J2704" s="30" t="s">
        <v>3206</v>
      </c>
      <c r="K2704" s="216" t="s">
        <v>3064</v>
      </c>
      <c r="L2704" s="395" t="s">
        <v>3207</v>
      </c>
      <c r="M2704" s="331"/>
      <c r="N2704" s="306"/>
      <c r="O2704" s="307"/>
    </row>
    <row r="2705" spans="1:15" ht="16.5" customHeight="1">
      <c r="A2705" s="391" t="s">
        <v>2</v>
      </c>
      <c r="B2705" s="392" t="s">
        <v>3</v>
      </c>
      <c r="C2705" s="393" t="s">
        <v>2975</v>
      </c>
      <c r="D2705" s="297" t="s">
        <v>3208</v>
      </c>
      <c r="E2705" s="384">
        <v>0.5</v>
      </c>
      <c r="F2705" s="271"/>
      <c r="G2705" s="284" t="s">
        <v>284</v>
      </c>
      <c r="H2705" s="328" t="s">
        <v>3211</v>
      </c>
      <c r="I2705" s="283"/>
      <c r="J2705" s="363" t="s">
        <v>3209</v>
      </c>
      <c r="K2705" s="363" t="s">
        <v>3210</v>
      </c>
      <c r="L2705" s="223"/>
      <c r="M2705" s="296"/>
      <c r="N2705" s="297"/>
      <c r="O2705" s="297"/>
    </row>
    <row r="2706" spans="1:15" ht="16.5" customHeight="1">
      <c r="A2706" s="381" t="s">
        <v>12</v>
      </c>
      <c r="B2706" s="382" t="s">
        <v>13</v>
      </c>
      <c r="C2706" s="383" t="s">
        <v>2975</v>
      </c>
      <c r="D2706" s="300" t="s">
        <v>3208</v>
      </c>
      <c r="E2706" s="385">
        <v>1</v>
      </c>
      <c r="F2706" s="272"/>
      <c r="G2706" s="248" t="s">
        <v>25</v>
      </c>
      <c r="H2706" s="299" t="s">
        <v>3215</v>
      </c>
      <c r="I2706" s="212" t="s">
        <v>3212</v>
      </c>
      <c r="J2706" s="76" t="s">
        <v>3213</v>
      </c>
      <c r="K2706" s="225" t="s">
        <v>3210</v>
      </c>
      <c r="L2706" s="225" t="s">
        <v>3214</v>
      </c>
      <c r="M2706" s="292"/>
      <c r="N2706" s="300"/>
      <c r="O2706" s="300"/>
    </row>
    <row r="2707" spans="1:15" ht="16.5" customHeight="1">
      <c r="A2707" s="381" t="s">
        <v>14</v>
      </c>
      <c r="B2707" s="382" t="s">
        <v>15</v>
      </c>
      <c r="C2707" s="383" t="s">
        <v>2975</v>
      </c>
      <c r="D2707" s="300" t="s">
        <v>3208</v>
      </c>
      <c r="E2707" s="385">
        <v>0.5</v>
      </c>
      <c r="F2707" s="272"/>
      <c r="G2707" s="248" t="s">
        <v>284</v>
      </c>
      <c r="H2707" s="299" t="s">
        <v>3211</v>
      </c>
      <c r="I2707" s="212"/>
      <c r="J2707" s="76" t="s">
        <v>3216</v>
      </c>
      <c r="K2707" s="225" t="s">
        <v>3210</v>
      </c>
      <c r="L2707" s="300"/>
      <c r="M2707" s="225"/>
      <c r="N2707" s="300"/>
      <c r="O2707" s="300"/>
    </row>
    <row r="2708" spans="1:15" ht="16.5" customHeight="1">
      <c r="A2708" s="381" t="s">
        <v>16</v>
      </c>
      <c r="B2708" s="382" t="s">
        <v>17</v>
      </c>
      <c r="C2708" s="383" t="s">
        <v>2975</v>
      </c>
      <c r="D2708" s="300" t="s">
        <v>3208</v>
      </c>
      <c r="E2708" s="385">
        <v>1</v>
      </c>
      <c r="F2708" s="272"/>
      <c r="G2708" s="248" t="s">
        <v>25</v>
      </c>
      <c r="H2708" s="299" t="s">
        <v>3215</v>
      </c>
      <c r="I2708" s="212"/>
      <c r="J2708" s="76" t="s">
        <v>3217</v>
      </c>
      <c r="K2708" s="300" t="s">
        <v>3218</v>
      </c>
      <c r="L2708" s="300"/>
      <c r="M2708" s="292"/>
      <c r="N2708" s="300"/>
      <c r="O2708" s="300"/>
    </row>
    <row r="2709" spans="1:15" ht="16.5" customHeight="1">
      <c r="A2709" s="381" t="s">
        <v>18</v>
      </c>
      <c r="B2709" s="382" t="s">
        <v>19</v>
      </c>
      <c r="C2709" s="383" t="s">
        <v>2975</v>
      </c>
      <c r="D2709" s="300" t="s">
        <v>3208</v>
      </c>
      <c r="E2709" s="385">
        <v>1</v>
      </c>
      <c r="F2709" s="272"/>
      <c r="G2709" s="248" t="s">
        <v>25</v>
      </c>
      <c r="H2709" s="299" t="s">
        <v>3215</v>
      </c>
      <c r="I2709" s="212"/>
      <c r="J2709" s="225" t="s">
        <v>2988</v>
      </c>
      <c r="K2709" s="300" t="s">
        <v>3219</v>
      </c>
      <c r="L2709" s="300" t="s">
        <v>3220</v>
      </c>
      <c r="M2709" s="292"/>
      <c r="N2709" s="300"/>
      <c r="O2709" s="300"/>
    </row>
    <row r="2710" spans="1:15" ht="16.5" customHeight="1">
      <c r="A2710" s="381" t="s">
        <v>20</v>
      </c>
      <c r="B2710" s="382" t="s">
        <v>21</v>
      </c>
      <c r="C2710" s="383" t="s">
        <v>2975</v>
      </c>
      <c r="D2710" s="300" t="s">
        <v>3208</v>
      </c>
      <c r="E2710" s="385">
        <v>1</v>
      </c>
      <c r="F2710" s="272"/>
      <c r="G2710" s="248" t="s">
        <v>25</v>
      </c>
      <c r="H2710" s="299" t="s">
        <v>3215</v>
      </c>
      <c r="I2710" s="212"/>
      <c r="J2710" s="76" t="s">
        <v>2993</v>
      </c>
      <c r="K2710" s="76" t="s">
        <v>3221</v>
      </c>
      <c r="L2710" s="76"/>
      <c r="M2710" s="76"/>
      <c r="N2710" s="76"/>
      <c r="O2710" s="300"/>
    </row>
    <row r="2711" spans="1:15" ht="16.5" customHeight="1">
      <c r="A2711" s="381" t="s">
        <v>26</v>
      </c>
      <c r="B2711" s="382" t="s">
        <v>27</v>
      </c>
      <c r="C2711" s="383" t="s">
        <v>2975</v>
      </c>
      <c r="D2711" s="300" t="s">
        <v>3208</v>
      </c>
      <c r="E2711" s="385">
        <v>1</v>
      </c>
      <c r="F2711" s="272"/>
      <c r="G2711" s="248" t="s">
        <v>25</v>
      </c>
      <c r="H2711" s="299" t="s">
        <v>3215</v>
      </c>
      <c r="I2711" s="212"/>
      <c r="J2711" s="76" t="s">
        <v>2996</v>
      </c>
      <c r="K2711" s="76" t="s">
        <v>2997</v>
      </c>
      <c r="L2711" s="76"/>
      <c r="M2711" s="76"/>
      <c r="N2711" s="76"/>
      <c r="O2711" s="300"/>
    </row>
    <row r="2712" spans="1:15" ht="16.5" customHeight="1">
      <c r="A2712" s="381" t="s">
        <v>29</v>
      </c>
      <c r="B2712" s="382" t="s">
        <v>30</v>
      </c>
      <c r="C2712" s="383" t="s">
        <v>2975</v>
      </c>
      <c r="D2712" s="300" t="s">
        <v>3208</v>
      </c>
      <c r="E2712" s="385">
        <v>0.5</v>
      </c>
      <c r="F2712" s="272"/>
      <c r="G2712" s="248" t="s">
        <v>284</v>
      </c>
      <c r="H2712" s="299" t="s">
        <v>3211</v>
      </c>
      <c r="I2712" s="212"/>
      <c r="J2712" s="225" t="s">
        <v>3159</v>
      </c>
      <c r="K2712" s="225"/>
      <c r="L2712" s="225"/>
      <c r="M2712" s="225"/>
      <c r="N2712" s="225"/>
      <c r="O2712" s="300"/>
    </row>
    <row r="2713" spans="1:15" ht="16.5" customHeight="1">
      <c r="A2713" s="381" t="s">
        <v>32</v>
      </c>
      <c r="B2713" s="382" t="s">
        <v>33</v>
      </c>
      <c r="C2713" s="383" t="s">
        <v>2975</v>
      </c>
      <c r="D2713" s="300" t="s">
        <v>3208</v>
      </c>
      <c r="E2713" s="386">
        <v>1</v>
      </c>
      <c r="F2713" s="272"/>
      <c r="G2713" s="248" t="s">
        <v>25</v>
      </c>
      <c r="H2713" s="299" t="s">
        <v>3215</v>
      </c>
      <c r="I2713" s="212" t="s">
        <v>3222</v>
      </c>
      <c r="J2713" s="225" t="s">
        <v>3163</v>
      </c>
      <c r="K2713" s="225" t="s">
        <v>3164</v>
      </c>
      <c r="L2713" s="300"/>
      <c r="M2713" s="225"/>
      <c r="N2713" s="225"/>
      <c r="O2713" s="300"/>
    </row>
    <row r="2714" spans="1:15" ht="16.5" customHeight="1">
      <c r="A2714" s="381" t="s">
        <v>34</v>
      </c>
      <c r="B2714" s="382" t="s">
        <v>35</v>
      </c>
      <c r="C2714" s="383" t="s">
        <v>2975</v>
      </c>
      <c r="D2714" s="300" t="s">
        <v>3208</v>
      </c>
      <c r="E2714" s="386">
        <v>0.5</v>
      </c>
      <c r="F2714" s="272"/>
      <c r="G2714" s="248" t="s">
        <v>284</v>
      </c>
      <c r="H2714" s="299" t="s">
        <v>3211</v>
      </c>
      <c r="I2714" s="212" t="s">
        <v>3223</v>
      </c>
      <c r="J2714" s="300" t="s">
        <v>3224</v>
      </c>
      <c r="K2714" s="225" t="s">
        <v>3225</v>
      </c>
      <c r="L2714" s="300" t="s">
        <v>3226</v>
      </c>
      <c r="M2714" s="225"/>
      <c r="N2714" s="76"/>
      <c r="O2714" s="76"/>
    </row>
    <row r="2715" spans="1:15" ht="16.5" customHeight="1">
      <c r="A2715" s="381" t="s">
        <v>37</v>
      </c>
      <c r="B2715" s="382" t="s">
        <v>38</v>
      </c>
      <c r="C2715" s="383" t="s">
        <v>2975</v>
      </c>
      <c r="D2715" s="300" t="s">
        <v>3208</v>
      </c>
      <c r="E2715" s="386">
        <v>0.5</v>
      </c>
      <c r="F2715" s="272"/>
      <c r="G2715" s="248" t="s">
        <v>284</v>
      </c>
      <c r="H2715" s="299" t="s">
        <v>3211</v>
      </c>
      <c r="I2715" s="212"/>
      <c r="J2715" s="225" t="s">
        <v>3165</v>
      </c>
      <c r="K2715" s="300" t="s">
        <v>3166</v>
      </c>
      <c r="L2715" s="225"/>
      <c r="M2715" s="225"/>
      <c r="N2715" s="225"/>
      <c r="O2715" s="300"/>
    </row>
    <row r="2716" spans="1:15" ht="16.5" customHeight="1">
      <c r="A2716" s="381" t="s">
        <v>42</v>
      </c>
      <c r="B2716" s="382" t="s">
        <v>43</v>
      </c>
      <c r="C2716" s="383" t="s">
        <v>2975</v>
      </c>
      <c r="D2716" s="300" t="s">
        <v>3208</v>
      </c>
      <c r="E2716" s="386">
        <v>0.5</v>
      </c>
      <c r="F2716" s="272"/>
      <c r="G2716" s="248" t="s">
        <v>284</v>
      </c>
      <c r="H2716" s="299" t="s">
        <v>3211</v>
      </c>
      <c r="I2716" s="212"/>
      <c r="J2716" s="225" t="s">
        <v>3227</v>
      </c>
      <c r="K2716" s="225" t="s">
        <v>3228</v>
      </c>
      <c r="L2716" s="225" t="s">
        <v>3229</v>
      </c>
      <c r="M2716" s="225"/>
      <c r="N2716" s="225"/>
      <c r="O2716" s="300"/>
    </row>
    <row r="2717" spans="1:15" ht="16.5" customHeight="1">
      <c r="A2717" s="381" t="s">
        <v>45</v>
      </c>
      <c r="B2717" s="382" t="s">
        <v>46</v>
      </c>
      <c r="C2717" s="383" t="s">
        <v>2975</v>
      </c>
      <c r="D2717" s="300" t="s">
        <v>3208</v>
      </c>
      <c r="E2717" s="386">
        <v>0.5</v>
      </c>
      <c r="F2717" s="272"/>
      <c r="G2717" s="248" t="s">
        <v>284</v>
      </c>
      <c r="H2717" s="299" t="s">
        <v>3211</v>
      </c>
      <c r="I2717" s="212"/>
      <c r="J2717" s="300" t="s">
        <v>3230</v>
      </c>
      <c r="K2717" s="225" t="s">
        <v>3231</v>
      </c>
      <c r="L2717" s="300" t="s">
        <v>3232</v>
      </c>
      <c r="M2717" s="225"/>
      <c r="N2717" s="225"/>
      <c r="O2717" s="300"/>
    </row>
    <row r="2718" spans="1:15" ht="16.5" customHeight="1">
      <c r="A2718" s="381" t="s">
        <v>47</v>
      </c>
      <c r="B2718" s="382" t="s">
        <v>48</v>
      </c>
      <c r="C2718" s="383" t="s">
        <v>2975</v>
      </c>
      <c r="D2718" s="300" t="s">
        <v>3208</v>
      </c>
      <c r="E2718" s="385">
        <v>1</v>
      </c>
      <c r="F2718" s="272"/>
      <c r="G2718" s="248" t="s">
        <v>25</v>
      </c>
      <c r="H2718" s="299" t="s">
        <v>3215</v>
      </c>
      <c r="I2718" s="225"/>
      <c r="J2718" s="225" t="s">
        <v>3008</v>
      </c>
      <c r="K2718" s="225"/>
      <c r="L2718" s="225"/>
      <c r="M2718" s="225"/>
      <c r="N2718" s="225"/>
      <c r="O2718" s="300"/>
    </row>
    <row r="2719" spans="1:15" ht="16.5" customHeight="1">
      <c r="A2719" s="381" t="s">
        <v>50</v>
      </c>
      <c r="B2719" s="382" t="s">
        <v>51</v>
      </c>
      <c r="C2719" s="383" t="s">
        <v>2975</v>
      </c>
      <c r="D2719" s="300" t="s">
        <v>3208</v>
      </c>
      <c r="E2719" s="385">
        <v>0.5</v>
      </c>
      <c r="F2719" s="272"/>
      <c r="G2719" s="248" t="s">
        <v>284</v>
      </c>
      <c r="H2719" s="299" t="s">
        <v>3211</v>
      </c>
      <c r="I2719" s="212"/>
      <c r="J2719" s="225" t="s">
        <v>3233</v>
      </c>
      <c r="K2719" s="300" t="s">
        <v>3234</v>
      </c>
      <c r="L2719" s="225"/>
      <c r="M2719" s="225"/>
      <c r="N2719" s="225"/>
      <c r="O2719" s="300"/>
    </row>
    <row r="2720" spans="1:15" ht="16.5" customHeight="1">
      <c r="A2720" s="381" t="s">
        <v>53</v>
      </c>
      <c r="B2720" s="382" t="s">
        <v>54</v>
      </c>
      <c r="C2720" s="383" t="s">
        <v>2975</v>
      </c>
      <c r="D2720" s="300" t="s">
        <v>3208</v>
      </c>
      <c r="E2720" s="385">
        <v>0.5</v>
      </c>
      <c r="F2720" s="272"/>
      <c r="G2720" s="248" t="s">
        <v>284</v>
      </c>
      <c r="H2720" s="299" t="s">
        <v>3211</v>
      </c>
      <c r="I2720" s="212"/>
      <c r="J2720" s="76" t="s">
        <v>3235</v>
      </c>
      <c r="K2720" s="300"/>
      <c r="L2720" s="225"/>
      <c r="M2720" s="225"/>
      <c r="N2720" s="225"/>
      <c r="O2720" s="300"/>
    </row>
    <row r="2721" spans="1:15" ht="16.5" customHeight="1">
      <c r="A2721" s="381" t="s">
        <v>55</v>
      </c>
      <c r="B2721" s="382" t="s">
        <v>56</v>
      </c>
      <c r="C2721" s="383" t="s">
        <v>2975</v>
      </c>
      <c r="D2721" s="300" t="s">
        <v>3208</v>
      </c>
      <c r="E2721" s="385">
        <v>0.5</v>
      </c>
      <c r="F2721" s="272"/>
      <c r="G2721" s="248" t="s">
        <v>284</v>
      </c>
      <c r="H2721" s="299" t="s">
        <v>3211</v>
      </c>
      <c r="I2721" s="212"/>
      <c r="J2721" s="225" t="s">
        <v>3171</v>
      </c>
      <c r="K2721" s="300" t="s">
        <v>3172</v>
      </c>
      <c r="L2721" s="225"/>
      <c r="M2721" s="225"/>
      <c r="N2721" s="225"/>
      <c r="O2721" s="300"/>
    </row>
    <row r="2722" spans="1:15" ht="16.5" customHeight="1">
      <c r="A2722" s="381" t="s">
        <v>57</v>
      </c>
      <c r="B2722" s="382" t="s">
        <v>58</v>
      </c>
      <c r="C2722" s="383" t="s">
        <v>2975</v>
      </c>
      <c r="D2722" s="300" t="s">
        <v>3208</v>
      </c>
      <c r="E2722" s="385">
        <v>1</v>
      </c>
      <c r="F2722" s="272"/>
      <c r="G2722" s="248" t="s">
        <v>25</v>
      </c>
      <c r="H2722" s="299" t="s">
        <v>3215</v>
      </c>
      <c r="I2722" s="212" t="s">
        <v>3012</v>
      </c>
      <c r="J2722" s="225" t="s">
        <v>3013</v>
      </c>
      <c r="K2722" s="225" t="s">
        <v>3236</v>
      </c>
      <c r="L2722" s="225" t="s">
        <v>3237</v>
      </c>
      <c r="M2722" s="225"/>
      <c r="N2722" s="225"/>
      <c r="O2722" s="300"/>
    </row>
    <row r="2723" spans="1:15" ht="16.5" customHeight="1">
      <c r="A2723" s="381" t="s">
        <v>61</v>
      </c>
      <c r="B2723" s="382" t="s">
        <v>62</v>
      </c>
      <c r="C2723" s="383" t="s">
        <v>2975</v>
      </c>
      <c r="D2723" s="300" t="s">
        <v>3208</v>
      </c>
      <c r="E2723" s="385">
        <v>0.5</v>
      </c>
      <c r="F2723" s="272"/>
      <c r="G2723" s="248" t="s">
        <v>284</v>
      </c>
      <c r="H2723" s="299" t="s">
        <v>3211</v>
      </c>
      <c r="I2723" s="212" t="s">
        <v>3238</v>
      </c>
      <c r="J2723" s="225" t="s">
        <v>3239</v>
      </c>
      <c r="K2723" s="225" t="s">
        <v>3174</v>
      </c>
      <c r="L2723" s="300" t="s">
        <v>3240</v>
      </c>
      <c r="M2723" s="225"/>
      <c r="N2723" s="225"/>
      <c r="O2723" s="300"/>
    </row>
    <row r="2724" spans="1:15" ht="16.5" customHeight="1">
      <c r="A2724" s="381" t="s">
        <v>63</v>
      </c>
      <c r="B2724" s="382" t="s">
        <v>64</v>
      </c>
      <c r="C2724" s="383" t="s">
        <v>2975</v>
      </c>
      <c r="D2724" s="300" t="s">
        <v>3208</v>
      </c>
      <c r="E2724" s="385">
        <v>1</v>
      </c>
      <c r="F2724" s="272"/>
      <c r="G2724" s="248" t="s">
        <v>25</v>
      </c>
      <c r="H2724" s="299" t="s">
        <v>3215</v>
      </c>
      <c r="I2724" s="212"/>
      <c r="J2724" s="225" t="s">
        <v>3241</v>
      </c>
      <c r="K2724" s="225" t="s">
        <v>3242</v>
      </c>
      <c r="L2724" s="300" t="s">
        <v>3243</v>
      </c>
      <c r="M2724" s="225" t="s">
        <v>3244</v>
      </c>
      <c r="N2724" s="225"/>
      <c r="O2724" s="300"/>
    </row>
    <row r="2725" spans="1:15" ht="16.5" customHeight="1">
      <c r="A2725" s="381" t="s">
        <v>67</v>
      </c>
      <c r="B2725" s="382" t="s">
        <v>68</v>
      </c>
      <c r="C2725" s="383" t="s">
        <v>2975</v>
      </c>
      <c r="D2725" s="300" t="s">
        <v>3208</v>
      </c>
      <c r="E2725" s="385">
        <v>0.5</v>
      </c>
      <c r="F2725" s="272"/>
      <c r="G2725" s="248" t="s">
        <v>284</v>
      </c>
      <c r="H2725" s="299" t="s">
        <v>3211</v>
      </c>
      <c r="I2725" s="212" t="s">
        <v>3245</v>
      </c>
      <c r="J2725" s="225" t="s">
        <v>3246</v>
      </c>
      <c r="K2725" s="76" t="s">
        <v>1137</v>
      </c>
      <c r="L2725" s="225" t="s">
        <v>3180</v>
      </c>
      <c r="M2725" s="225" t="s">
        <v>3116</v>
      </c>
      <c r="N2725" s="225" t="s">
        <v>3247</v>
      </c>
      <c r="O2725" s="300"/>
    </row>
    <row r="2726" spans="1:15" ht="16.5" customHeight="1">
      <c r="A2726" s="381" t="s">
        <v>71</v>
      </c>
      <c r="B2726" s="382" t="s">
        <v>72</v>
      </c>
      <c r="C2726" s="383" t="s">
        <v>2975</v>
      </c>
      <c r="D2726" s="300" t="s">
        <v>3208</v>
      </c>
      <c r="E2726" s="385">
        <v>0.5</v>
      </c>
      <c r="F2726" s="272"/>
      <c r="G2726" s="248" t="s">
        <v>284</v>
      </c>
      <c r="H2726" s="299" t="s">
        <v>3211</v>
      </c>
      <c r="I2726" s="212" t="s">
        <v>3248</v>
      </c>
      <c r="J2726" s="76" t="s">
        <v>3184</v>
      </c>
      <c r="K2726" s="76" t="s">
        <v>3185</v>
      </c>
      <c r="L2726" s="225" t="s">
        <v>3249</v>
      </c>
      <c r="M2726" s="225" t="s">
        <v>3250</v>
      </c>
      <c r="N2726" s="225" t="s">
        <v>3024</v>
      </c>
      <c r="O2726" s="300"/>
    </row>
    <row r="2727" spans="1:15" ht="16.5" customHeight="1">
      <c r="A2727" s="381" t="s">
        <v>74</v>
      </c>
      <c r="B2727" s="382" t="s">
        <v>75</v>
      </c>
      <c r="C2727" s="383" t="s">
        <v>2975</v>
      </c>
      <c r="D2727" s="300" t="s">
        <v>3208</v>
      </c>
      <c r="E2727" s="385">
        <v>0.5</v>
      </c>
      <c r="F2727" s="272"/>
      <c r="G2727" s="248" t="s">
        <v>284</v>
      </c>
      <c r="H2727" s="299" t="s">
        <v>3211</v>
      </c>
      <c r="I2727" s="225" t="s">
        <v>3251</v>
      </c>
      <c r="J2727" s="76" t="s">
        <v>3252</v>
      </c>
      <c r="K2727" s="225" t="s">
        <v>3253</v>
      </c>
      <c r="L2727" s="225" t="s">
        <v>3254</v>
      </c>
      <c r="M2727" s="225" t="s">
        <v>3255</v>
      </c>
      <c r="N2727" s="225" t="s">
        <v>3027</v>
      </c>
      <c r="O2727" s="300"/>
    </row>
    <row r="2728" spans="1:15" ht="16.5" customHeight="1">
      <c r="A2728" s="381" t="s">
        <v>76</v>
      </c>
      <c r="B2728" s="382" t="s">
        <v>77</v>
      </c>
      <c r="C2728" s="383" t="s">
        <v>2975</v>
      </c>
      <c r="D2728" s="300" t="s">
        <v>3208</v>
      </c>
      <c r="E2728" s="385">
        <v>0.5</v>
      </c>
      <c r="F2728" s="272"/>
      <c r="G2728" s="248" t="s">
        <v>284</v>
      </c>
      <c r="H2728" s="299" t="s">
        <v>3211</v>
      </c>
      <c r="I2728" s="225" t="s">
        <v>3256</v>
      </c>
      <c r="J2728" s="225" t="s">
        <v>3029</v>
      </c>
      <c r="K2728" s="225" t="s">
        <v>3028</v>
      </c>
      <c r="L2728" s="225"/>
      <c r="M2728" s="225"/>
      <c r="N2728" s="225"/>
      <c r="O2728" s="300"/>
    </row>
    <row r="2729" spans="1:15" ht="16.5" customHeight="1">
      <c r="A2729" s="381" t="s">
        <v>80</v>
      </c>
      <c r="B2729" s="382" t="s">
        <v>81</v>
      </c>
      <c r="C2729" s="383" t="s">
        <v>2975</v>
      </c>
      <c r="D2729" s="300" t="s">
        <v>3208</v>
      </c>
      <c r="E2729" s="385">
        <v>1</v>
      </c>
      <c r="F2729" s="272"/>
      <c r="G2729" s="248" t="s">
        <v>25</v>
      </c>
      <c r="H2729" s="299" t="s">
        <v>3215</v>
      </c>
      <c r="I2729" s="225"/>
      <c r="J2729" s="76" t="s">
        <v>3257</v>
      </c>
      <c r="K2729" s="76" t="s">
        <v>3258</v>
      </c>
      <c r="L2729" s="76" t="s">
        <v>3259</v>
      </c>
      <c r="M2729" s="225"/>
      <c r="N2729" s="225"/>
      <c r="O2729" s="300"/>
    </row>
    <row r="2730" spans="1:15" ht="16.5" customHeight="1">
      <c r="A2730" s="381" t="s">
        <v>83</v>
      </c>
      <c r="B2730" s="382" t="s">
        <v>84</v>
      </c>
      <c r="C2730" s="383" t="s">
        <v>2975</v>
      </c>
      <c r="D2730" s="300" t="s">
        <v>3208</v>
      </c>
      <c r="E2730" s="385">
        <v>1</v>
      </c>
      <c r="F2730" s="272"/>
      <c r="G2730" s="248" t="s">
        <v>25</v>
      </c>
      <c r="H2730" s="299" t="s">
        <v>3215</v>
      </c>
      <c r="I2730" s="225"/>
      <c r="J2730" s="300" t="s">
        <v>3260</v>
      </c>
      <c r="K2730" s="225" t="s">
        <v>3261</v>
      </c>
      <c r="L2730" s="225"/>
      <c r="M2730" s="225"/>
      <c r="N2730" s="225"/>
      <c r="O2730" s="300"/>
    </row>
    <row r="2731" spans="1:15" ht="16.5" customHeight="1">
      <c r="A2731" s="381" t="s">
        <v>86</v>
      </c>
      <c r="B2731" s="382" t="s">
        <v>87</v>
      </c>
      <c r="C2731" s="383" t="s">
        <v>2975</v>
      </c>
      <c r="D2731" s="300" t="s">
        <v>3208</v>
      </c>
      <c r="E2731" s="385">
        <v>0.5</v>
      </c>
      <c r="F2731" s="272"/>
      <c r="G2731" s="248" t="s">
        <v>284</v>
      </c>
      <c r="H2731" s="299" t="s">
        <v>3211</v>
      </c>
      <c r="I2731" s="225" t="s">
        <v>3262</v>
      </c>
      <c r="J2731" s="76" t="s">
        <v>3263</v>
      </c>
      <c r="K2731" s="300"/>
      <c r="L2731" s="225"/>
      <c r="M2731" s="225"/>
      <c r="N2731" s="225"/>
      <c r="O2731" s="300"/>
    </row>
    <row r="2732" spans="1:15" ht="16.5" customHeight="1">
      <c r="A2732" s="381" t="s">
        <v>89</v>
      </c>
      <c r="B2732" s="382" t="s">
        <v>90</v>
      </c>
      <c r="C2732" s="383" t="s">
        <v>2975</v>
      </c>
      <c r="D2732" s="300" t="s">
        <v>3208</v>
      </c>
      <c r="E2732" s="385">
        <v>1</v>
      </c>
      <c r="F2732" s="272"/>
      <c r="G2732" s="248" t="s">
        <v>25</v>
      </c>
      <c r="H2732" s="299" t="s">
        <v>3215</v>
      </c>
      <c r="I2732" s="225"/>
      <c r="J2732" s="76" t="s">
        <v>3264</v>
      </c>
      <c r="K2732" s="300"/>
      <c r="L2732" s="225"/>
      <c r="M2732" s="225"/>
      <c r="N2732" s="225"/>
      <c r="O2732" s="300"/>
    </row>
    <row r="2733" spans="1:15" ht="16.5" customHeight="1">
      <c r="A2733" s="381" t="s">
        <v>91</v>
      </c>
      <c r="B2733" s="382" t="s">
        <v>92</v>
      </c>
      <c r="C2733" s="383" t="s">
        <v>2975</v>
      </c>
      <c r="D2733" s="300" t="s">
        <v>3208</v>
      </c>
      <c r="E2733" s="385">
        <v>1</v>
      </c>
      <c r="F2733" s="272"/>
      <c r="G2733" s="248" t="s">
        <v>25</v>
      </c>
      <c r="H2733" s="299" t="s">
        <v>3215</v>
      </c>
      <c r="I2733" s="225"/>
      <c r="J2733" s="76" t="s">
        <v>3039</v>
      </c>
      <c r="K2733" s="300" t="s">
        <v>3038</v>
      </c>
      <c r="L2733" s="225"/>
      <c r="M2733" s="225"/>
      <c r="N2733" s="225"/>
      <c r="O2733" s="300"/>
    </row>
    <row r="2734" spans="1:15" ht="16.5" customHeight="1">
      <c r="A2734" s="381" t="s">
        <v>94</v>
      </c>
      <c r="B2734" s="382" t="s">
        <v>95</v>
      </c>
      <c r="C2734" s="383" t="s">
        <v>2975</v>
      </c>
      <c r="D2734" s="300" t="s">
        <v>3208</v>
      </c>
      <c r="E2734" s="385">
        <v>0.5</v>
      </c>
      <c r="F2734" s="272"/>
      <c r="G2734" s="248" t="s">
        <v>284</v>
      </c>
      <c r="H2734" s="299" t="s">
        <v>3211</v>
      </c>
      <c r="I2734" s="225"/>
      <c r="J2734" s="225" t="s">
        <v>3265</v>
      </c>
      <c r="K2734" s="300"/>
      <c r="L2734" s="225"/>
      <c r="M2734" s="225"/>
      <c r="N2734" s="225"/>
      <c r="O2734" s="300"/>
    </row>
    <row r="2735" spans="1:15" ht="16.5" customHeight="1">
      <c r="A2735" s="381" t="s">
        <v>96</v>
      </c>
      <c r="B2735" s="382" t="s">
        <v>97</v>
      </c>
      <c r="C2735" s="383" t="s">
        <v>2975</v>
      </c>
      <c r="D2735" s="300" t="s">
        <v>3208</v>
      </c>
      <c r="E2735" s="385">
        <v>0.5</v>
      </c>
      <c r="F2735" s="272"/>
      <c r="G2735" s="248" t="s">
        <v>284</v>
      </c>
      <c r="H2735" s="299" t="s">
        <v>3211</v>
      </c>
      <c r="I2735" s="225"/>
      <c r="J2735" s="76" t="s">
        <v>3266</v>
      </c>
      <c r="K2735" s="225"/>
      <c r="L2735" s="300"/>
      <c r="M2735" s="225"/>
      <c r="N2735" s="225"/>
      <c r="O2735" s="300"/>
    </row>
    <row r="2736" spans="1:15" ht="16.5" customHeight="1">
      <c r="A2736" s="381" t="s">
        <v>100</v>
      </c>
      <c r="B2736" s="382" t="s">
        <v>101</v>
      </c>
      <c r="C2736" s="383" t="s">
        <v>2975</v>
      </c>
      <c r="D2736" s="300" t="s">
        <v>3208</v>
      </c>
      <c r="E2736" s="385">
        <v>0.5</v>
      </c>
      <c r="F2736" s="272"/>
      <c r="G2736" s="248" t="s">
        <v>284</v>
      </c>
      <c r="H2736" s="299" t="s">
        <v>3211</v>
      </c>
      <c r="I2736" s="225"/>
      <c r="J2736" s="76" t="s">
        <v>3267</v>
      </c>
      <c r="K2736" s="225"/>
      <c r="L2736" s="300"/>
      <c r="M2736" s="225"/>
      <c r="N2736" s="225"/>
      <c r="O2736" s="300"/>
    </row>
    <row r="2737" spans="1:15" ht="16.5" customHeight="1">
      <c r="A2737" s="381" t="s">
        <v>102</v>
      </c>
      <c r="B2737" s="382" t="s">
        <v>103</v>
      </c>
      <c r="C2737" s="383" t="s">
        <v>2975</v>
      </c>
      <c r="D2737" s="300" t="s">
        <v>3208</v>
      </c>
      <c r="E2737" s="385">
        <v>0.5</v>
      </c>
      <c r="F2737" s="272"/>
      <c r="G2737" s="248" t="s">
        <v>284</v>
      </c>
      <c r="H2737" s="299" t="s">
        <v>3211</v>
      </c>
      <c r="I2737" s="225" t="s">
        <v>3268</v>
      </c>
      <c r="J2737" s="76" t="s">
        <v>3046</v>
      </c>
      <c r="K2737" s="76" t="s">
        <v>3047</v>
      </c>
      <c r="L2737" s="300"/>
      <c r="M2737" s="225"/>
      <c r="N2737" s="225"/>
      <c r="O2737" s="300"/>
    </row>
    <row r="2738" spans="1:15" ht="16.5" customHeight="1">
      <c r="A2738" s="381" t="s">
        <v>107</v>
      </c>
      <c r="B2738" s="382" t="s">
        <v>108</v>
      </c>
      <c r="C2738" s="383" t="s">
        <v>2975</v>
      </c>
      <c r="D2738" s="300" t="s">
        <v>3208</v>
      </c>
      <c r="E2738" s="385">
        <v>0.5</v>
      </c>
      <c r="F2738" s="272"/>
      <c r="G2738" s="248" t="s">
        <v>284</v>
      </c>
      <c r="H2738" s="299" t="s">
        <v>3211</v>
      </c>
      <c r="I2738" s="225"/>
      <c r="J2738" s="76" t="s">
        <v>3192</v>
      </c>
      <c r="K2738" s="225"/>
      <c r="L2738" s="300"/>
      <c r="M2738" s="225"/>
      <c r="N2738" s="225"/>
      <c r="O2738" s="300"/>
    </row>
    <row r="2739" spans="1:15" ht="16.5" customHeight="1">
      <c r="A2739" s="381" t="s">
        <v>110</v>
      </c>
      <c r="B2739" s="382" t="s">
        <v>111</v>
      </c>
      <c r="C2739" s="383" t="s">
        <v>2975</v>
      </c>
      <c r="D2739" s="300" t="s">
        <v>3208</v>
      </c>
      <c r="E2739" s="385">
        <v>0.5</v>
      </c>
      <c r="F2739" s="272"/>
      <c r="G2739" s="248" t="s">
        <v>284</v>
      </c>
      <c r="H2739" s="299" t="s">
        <v>3211</v>
      </c>
      <c r="I2739" s="225"/>
      <c r="J2739" s="225" t="s">
        <v>3269</v>
      </c>
      <c r="K2739" s="76"/>
      <c r="L2739" s="300"/>
      <c r="M2739" s="225"/>
      <c r="N2739" s="225"/>
      <c r="O2739" s="300"/>
    </row>
    <row r="2740" spans="1:15" ht="16.5" customHeight="1">
      <c r="A2740" s="381" t="s">
        <v>112</v>
      </c>
      <c r="B2740" s="382" t="s">
        <v>113</v>
      </c>
      <c r="C2740" s="383" t="s">
        <v>2975</v>
      </c>
      <c r="D2740" s="300" t="s">
        <v>3208</v>
      </c>
      <c r="E2740" s="385">
        <v>0.5</v>
      </c>
      <c r="F2740" s="272"/>
      <c r="G2740" s="248" t="s">
        <v>284</v>
      </c>
      <c r="H2740" s="299" t="s">
        <v>3211</v>
      </c>
      <c r="I2740" s="225" t="s">
        <v>3270</v>
      </c>
      <c r="J2740" s="76" t="s">
        <v>3194</v>
      </c>
      <c r="K2740" s="225" t="s">
        <v>3195</v>
      </c>
      <c r="L2740" s="300" t="s">
        <v>3196</v>
      </c>
      <c r="M2740" s="225" t="s">
        <v>3197</v>
      </c>
      <c r="N2740" s="225"/>
      <c r="O2740" s="300"/>
    </row>
    <row r="2741" spans="1:15" ht="16.5" customHeight="1">
      <c r="A2741" s="381" t="s">
        <v>116</v>
      </c>
      <c r="B2741" s="382" t="s">
        <v>117</v>
      </c>
      <c r="C2741" s="383" t="s">
        <v>2975</v>
      </c>
      <c r="D2741" s="300" t="s">
        <v>3208</v>
      </c>
      <c r="E2741" s="385">
        <v>1</v>
      </c>
      <c r="F2741" s="272"/>
      <c r="G2741" s="248" t="s">
        <v>25</v>
      </c>
      <c r="H2741" s="299" t="s">
        <v>3215</v>
      </c>
      <c r="I2741" s="225"/>
      <c r="J2741" s="76" t="s">
        <v>3271</v>
      </c>
      <c r="K2741" s="10" t="s">
        <v>3272</v>
      </c>
      <c r="L2741" s="225"/>
      <c r="M2741" s="225"/>
      <c r="N2741" s="225"/>
      <c r="O2741" s="300"/>
    </row>
    <row r="2742" spans="1:15" ht="16.5" customHeight="1">
      <c r="A2742" s="381" t="s">
        <v>119</v>
      </c>
      <c r="B2742" s="382" t="s">
        <v>120</v>
      </c>
      <c r="C2742" s="383" t="s">
        <v>2975</v>
      </c>
      <c r="D2742" s="300" t="s">
        <v>3208</v>
      </c>
      <c r="E2742" s="385">
        <v>1</v>
      </c>
      <c r="F2742" s="272"/>
      <c r="G2742" s="248" t="s">
        <v>25</v>
      </c>
      <c r="H2742" s="299" t="s">
        <v>3215</v>
      </c>
      <c r="I2742" s="225"/>
      <c r="J2742" s="225" t="s">
        <v>3273</v>
      </c>
      <c r="K2742" s="300" t="s">
        <v>3201</v>
      </c>
      <c r="L2742" s="225" t="s">
        <v>3274</v>
      </c>
      <c r="M2742" s="225"/>
      <c r="N2742" s="300"/>
      <c r="O2742" s="292"/>
    </row>
    <row r="2743" spans="1:15" ht="16.5" customHeight="1">
      <c r="A2743" s="381" t="s">
        <v>122</v>
      </c>
      <c r="B2743" s="382" t="s">
        <v>123</v>
      </c>
      <c r="C2743" s="383" t="s">
        <v>2975</v>
      </c>
      <c r="D2743" s="300" t="s">
        <v>3208</v>
      </c>
      <c r="E2743" s="385">
        <v>0.5</v>
      </c>
      <c r="F2743" s="272"/>
      <c r="G2743" s="248" t="s">
        <v>284</v>
      </c>
      <c r="H2743" s="299" t="s">
        <v>3211</v>
      </c>
      <c r="I2743" s="225"/>
      <c r="J2743" s="225" t="s">
        <v>3275</v>
      </c>
      <c r="K2743" s="225"/>
      <c r="L2743" s="300"/>
      <c r="M2743" s="225"/>
      <c r="N2743" s="225"/>
      <c r="O2743" s="300"/>
    </row>
    <row r="2744" spans="1:15" ht="16.5" customHeight="1">
      <c r="A2744" s="381" t="s">
        <v>125</v>
      </c>
      <c r="B2744" s="382" t="s">
        <v>126</v>
      </c>
      <c r="C2744" s="383" t="s">
        <v>2975</v>
      </c>
      <c r="D2744" s="300" t="s">
        <v>3208</v>
      </c>
      <c r="E2744" s="385">
        <v>0.5</v>
      </c>
      <c r="F2744" s="272"/>
      <c r="G2744" s="248" t="s">
        <v>284</v>
      </c>
      <c r="H2744" s="299" t="s">
        <v>3211</v>
      </c>
      <c r="I2744" s="225"/>
      <c r="J2744" s="76" t="s">
        <v>3203</v>
      </c>
      <c r="K2744" s="225"/>
      <c r="L2744" s="300"/>
      <c r="M2744" s="76"/>
      <c r="N2744" s="225"/>
      <c r="O2744" s="300"/>
    </row>
    <row r="2745" spans="1:15" ht="16.5" customHeight="1">
      <c r="A2745" s="381" t="s">
        <v>127</v>
      </c>
      <c r="B2745" s="382" t="s">
        <v>128</v>
      </c>
      <c r="C2745" s="383" t="s">
        <v>2975</v>
      </c>
      <c r="D2745" s="300" t="s">
        <v>3208</v>
      </c>
      <c r="E2745" s="385">
        <v>0.5</v>
      </c>
      <c r="F2745" s="272"/>
      <c r="G2745" s="248" t="s">
        <v>284</v>
      </c>
      <c r="H2745" s="299" t="s">
        <v>3211</v>
      </c>
      <c r="I2745" s="225"/>
      <c r="J2745" s="76" t="s">
        <v>749</v>
      </c>
      <c r="K2745" s="76" t="s">
        <v>3276</v>
      </c>
      <c r="L2745" s="225"/>
      <c r="M2745" s="225"/>
      <c r="N2745" s="225"/>
      <c r="O2745" s="300"/>
    </row>
    <row r="2746" spans="1:15" ht="16.5" customHeight="1">
      <c r="A2746" s="381" t="s">
        <v>129</v>
      </c>
      <c r="B2746" s="382" t="s">
        <v>130</v>
      </c>
      <c r="C2746" s="383" t="s">
        <v>2975</v>
      </c>
      <c r="D2746" s="300" t="s">
        <v>3208</v>
      </c>
      <c r="E2746" s="385">
        <v>0.5</v>
      </c>
      <c r="F2746" s="272"/>
      <c r="G2746" s="248" t="s">
        <v>284</v>
      </c>
      <c r="H2746" s="299" t="s">
        <v>3211</v>
      </c>
      <c r="I2746" s="225"/>
      <c r="J2746" s="76" t="s">
        <v>3277</v>
      </c>
      <c r="K2746" s="76"/>
      <c r="L2746" s="225"/>
      <c r="M2746" s="225"/>
      <c r="N2746" s="225"/>
      <c r="O2746" s="300"/>
    </row>
    <row r="2747" spans="1:15" ht="16.5" customHeight="1">
      <c r="A2747" s="381" t="s">
        <v>132</v>
      </c>
      <c r="B2747" s="382" t="s">
        <v>133</v>
      </c>
      <c r="C2747" s="383" t="s">
        <v>2975</v>
      </c>
      <c r="D2747" s="300" t="s">
        <v>3208</v>
      </c>
      <c r="E2747" s="385">
        <v>0.5</v>
      </c>
      <c r="F2747" s="272"/>
      <c r="G2747" s="248" t="s">
        <v>284</v>
      </c>
      <c r="H2747" s="299" t="s">
        <v>3211</v>
      </c>
      <c r="I2747" s="225"/>
      <c r="J2747" s="76" t="s">
        <v>3278</v>
      </c>
      <c r="K2747" s="225"/>
      <c r="L2747" s="212"/>
      <c r="M2747" s="225"/>
      <c r="N2747" s="225"/>
      <c r="O2747" s="300"/>
    </row>
    <row r="2748" spans="1:15" ht="16.5" customHeight="1">
      <c r="A2748" s="381" t="s">
        <v>134</v>
      </c>
      <c r="B2748" s="382" t="s">
        <v>135</v>
      </c>
      <c r="C2748" s="383" t="s">
        <v>2975</v>
      </c>
      <c r="D2748" s="300" t="s">
        <v>3208</v>
      </c>
      <c r="E2748" s="385">
        <v>0.5</v>
      </c>
      <c r="F2748" s="272"/>
      <c r="G2748" s="248" t="s">
        <v>284</v>
      </c>
      <c r="H2748" s="299" t="s">
        <v>3211</v>
      </c>
      <c r="I2748" s="225"/>
      <c r="J2748" s="225" t="s">
        <v>3279</v>
      </c>
      <c r="K2748" s="225"/>
      <c r="L2748" s="300"/>
      <c r="M2748" s="225"/>
      <c r="N2748" s="225"/>
      <c r="O2748" s="300"/>
    </row>
    <row r="2749" spans="1:15" ht="16.5" customHeight="1">
      <c r="A2749" s="381" t="s">
        <v>139</v>
      </c>
      <c r="B2749" s="382" t="s">
        <v>140</v>
      </c>
      <c r="C2749" s="383" t="s">
        <v>2975</v>
      </c>
      <c r="D2749" s="300" t="s">
        <v>3208</v>
      </c>
      <c r="E2749" s="385">
        <v>0</v>
      </c>
      <c r="F2749" s="272" t="s">
        <v>815</v>
      </c>
      <c r="G2749" s="248" t="s">
        <v>11</v>
      </c>
      <c r="H2749" s="299" t="s">
        <v>3280</v>
      </c>
      <c r="I2749" s="225"/>
      <c r="J2749" s="76" t="s">
        <v>1132</v>
      </c>
      <c r="K2749" s="225" t="s">
        <v>3074</v>
      </c>
      <c r="L2749" s="300"/>
      <c r="M2749" s="225"/>
      <c r="N2749" s="225"/>
      <c r="O2749" s="300"/>
    </row>
    <row r="2750" spans="1:15" ht="16.5" customHeight="1">
      <c r="A2750" s="381" t="s">
        <v>141</v>
      </c>
      <c r="B2750" s="382" t="s">
        <v>142</v>
      </c>
      <c r="C2750" s="383" t="s">
        <v>2975</v>
      </c>
      <c r="D2750" s="300" t="s">
        <v>3208</v>
      </c>
      <c r="E2750" s="385">
        <v>1</v>
      </c>
      <c r="F2750" s="272"/>
      <c r="G2750" s="248" t="s">
        <v>25</v>
      </c>
      <c r="H2750" s="299" t="s">
        <v>3215</v>
      </c>
      <c r="I2750" s="225"/>
      <c r="J2750" s="225" t="s">
        <v>3281</v>
      </c>
      <c r="K2750" s="225"/>
      <c r="L2750" s="300"/>
      <c r="M2750" s="225"/>
      <c r="N2750" s="225"/>
      <c r="O2750" s="300"/>
    </row>
    <row r="2751" spans="1:15" ht="16.5" customHeight="1">
      <c r="A2751" s="381" t="s">
        <v>144</v>
      </c>
      <c r="B2751" s="382" t="s">
        <v>145</v>
      </c>
      <c r="C2751" s="383" t="s">
        <v>2975</v>
      </c>
      <c r="D2751" s="300" t="s">
        <v>3208</v>
      </c>
      <c r="E2751" s="385">
        <v>0.5</v>
      </c>
      <c r="F2751" s="272"/>
      <c r="G2751" s="248" t="s">
        <v>284</v>
      </c>
      <c r="H2751" s="299" t="s">
        <v>3211</v>
      </c>
      <c r="I2751" s="225"/>
      <c r="J2751" s="225" t="s">
        <v>3282</v>
      </c>
      <c r="K2751" s="225"/>
      <c r="L2751" s="300"/>
      <c r="M2751" s="225"/>
      <c r="N2751" s="225"/>
      <c r="O2751" s="300"/>
    </row>
    <row r="2752" spans="1:15" ht="16.5" customHeight="1">
      <c r="A2752" s="381" t="s">
        <v>147</v>
      </c>
      <c r="B2752" s="382" t="s">
        <v>148</v>
      </c>
      <c r="C2752" s="383" t="s">
        <v>2975</v>
      </c>
      <c r="D2752" s="300" t="s">
        <v>3208</v>
      </c>
      <c r="E2752" s="385">
        <v>1</v>
      </c>
      <c r="F2752" s="272"/>
      <c r="G2752" s="248" t="s">
        <v>25</v>
      </c>
      <c r="H2752" s="299" t="s">
        <v>3215</v>
      </c>
      <c r="I2752" s="225"/>
      <c r="J2752" s="225" t="s">
        <v>3283</v>
      </c>
      <c r="K2752" s="225" t="s">
        <v>3284</v>
      </c>
      <c r="L2752" s="300" t="s">
        <v>3285</v>
      </c>
      <c r="M2752" s="225"/>
      <c r="N2752" s="225"/>
      <c r="O2752" s="300"/>
    </row>
    <row r="2753" spans="1:15" ht="16.5" customHeight="1">
      <c r="A2753" s="381" t="s">
        <v>151</v>
      </c>
      <c r="B2753" s="382" t="s">
        <v>152</v>
      </c>
      <c r="C2753" s="383" t="s">
        <v>2975</v>
      </c>
      <c r="D2753" s="300" t="s">
        <v>3208</v>
      </c>
      <c r="E2753" s="385">
        <v>0.5</v>
      </c>
      <c r="F2753" s="272"/>
      <c r="G2753" s="248" t="s">
        <v>284</v>
      </c>
      <c r="H2753" s="299" t="s">
        <v>3211</v>
      </c>
      <c r="I2753" s="225"/>
      <c r="J2753" s="225" t="s">
        <v>3210</v>
      </c>
      <c r="K2753" s="225" t="s">
        <v>3286</v>
      </c>
      <c r="L2753" s="300" t="s">
        <v>3205</v>
      </c>
      <c r="M2753" s="225"/>
      <c r="N2753" s="225"/>
      <c r="O2753" s="300"/>
    </row>
    <row r="2754" spans="1:15" ht="16.5" customHeight="1">
      <c r="A2754" s="381" t="s">
        <v>153</v>
      </c>
      <c r="B2754" s="382" t="s">
        <v>154</v>
      </c>
      <c r="C2754" s="383" t="s">
        <v>2975</v>
      </c>
      <c r="D2754" s="300" t="s">
        <v>3208</v>
      </c>
      <c r="E2754" s="385">
        <v>0.5</v>
      </c>
      <c r="F2754" s="272"/>
      <c r="G2754" s="248" t="s">
        <v>284</v>
      </c>
      <c r="H2754" s="299" t="s">
        <v>3211</v>
      </c>
      <c r="I2754" s="225"/>
      <c r="J2754" s="225" t="s">
        <v>3062</v>
      </c>
      <c r="K2754" s="225" t="s">
        <v>3287</v>
      </c>
      <c r="L2754" s="300" t="s">
        <v>3288</v>
      </c>
      <c r="M2754" s="225" t="s">
        <v>3210</v>
      </c>
      <c r="N2754" s="225"/>
      <c r="O2754" s="300"/>
    </row>
    <row r="2755" spans="1:15" ht="16.5" customHeight="1">
      <c r="A2755" s="387" t="s">
        <v>156</v>
      </c>
      <c r="B2755" s="388" t="s">
        <v>157</v>
      </c>
      <c r="C2755" s="389" t="s">
        <v>2975</v>
      </c>
      <c r="D2755" s="306" t="s">
        <v>3208</v>
      </c>
      <c r="E2755" s="390">
        <v>0.5</v>
      </c>
      <c r="F2755" s="273"/>
      <c r="G2755" s="305" t="s">
        <v>284</v>
      </c>
      <c r="H2755" s="318" t="s">
        <v>3211</v>
      </c>
      <c r="I2755" s="331"/>
      <c r="J2755" s="331" t="s">
        <v>3210</v>
      </c>
      <c r="K2755" s="331" t="s">
        <v>3289</v>
      </c>
      <c r="L2755" s="216" t="s">
        <v>3063</v>
      </c>
      <c r="M2755" s="331" t="s">
        <v>3064</v>
      </c>
      <c r="N2755" s="331"/>
      <c r="O2755" s="307"/>
    </row>
    <row r="2756" spans="1:15" ht="16.5" customHeight="1">
      <c r="A2756" s="391" t="s">
        <v>2</v>
      </c>
      <c r="B2756" s="392" t="s">
        <v>3</v>
      </c>
      <c r="C2756" s="393" t="s">
        <v>2975</v>
      </c>
      <c r="D2756" s="298" t="s">
        <v>3290</v>
      </c>
      <c r="E2756" s="394">
        <v>0</v>
      </c>
      <c r="F2756" s="271"/>
      <c r="G2756" s="284" t="s">
        <v>11</v>
      </c>
      <c r="H2756" s="299" t="s">
        <v>3293</v>
      </c>
      <c r="I2756" s="225"/>
      <c r="J2756" s="223" t="s">
        <v>3291</v>
      </c>
      <c r="K2756" s="363" t="s">
        <v>3292</v>
      </c>
      <c r="L2756" s="363"/>
      <c r="M2756" s="223"/>
      <c r="N2756" s="223"/>
      <c r="O2756" s="398"/>
    </row>
    <row r="2757" spans="1:15" ht="16.5" customHeight="1">
      <c r="A2757" s="381" t="s">
        <v>12</v>
      </c>
      <c r="B2757" s="382" t="s">
        <v>13</v>
      </c>
      <c r="C2757" s="383" t="s">
        <v>2975</v>
      </c>
      <c r="D2757" s="300" t="s">
        <v>3290</v>
      </c>
      <c r="E2757" s="385">
        <v>1</v>
      </c>
      <c r="F2757" s="272"/>
      <c r="G2757" s="248" t="s">
        <v>25</v>
      </c>
      <c r="H2757" s="299" t="s">
        <v>3294</v>
      </c>
      <c r="I2757" s="225"/>
      <c r="J2757" s="76" t="s">
        <v>3214</v>
      </c>
      <c r="K2757" s="76"/>
      <c r="L2757" s="76"/>
      <c r="M2757" s="225"/>
      <c r="N2757" s="225"/>
      <c r="O2757" s="292"/>
    </row>
    <row r="2758" spans="1:15" ht="16.5" customHeight="1">
      <c r="A2758" s="381" t="s">
        <v>14</v>
      </c>
      <c r="B2758" s="382" t="s">
        <v>15</v>
      </c>
      <c r="C2758" s="383" t="s">
        <v>2975</v>
      </c>
      <c r="D2758" s="300" t="s">
        <v>3290</v>
      </c>
      <c r="E2758" s="385">
        <v>0.5</v>
      </c>
      <c r="F2758" s="272"/>
      <c r="G2758" s="248" t="s">
        <v>284</v>
      </c>
      <c r="H2758" s="299" t="s">
        <v>3296</v>
      </c>
      <c r="I2758" s="225"/>
      <c r="J2758" s="225" t="s">
        <v>3216</v>
      </c>
      <c r="K2758" s="300" t="s">
        <v>3295</v>
      </c>
      <c r="L2758" s="300" t="s">
        <v>3074</v>
      </c>
      <c r="M2758" s="225"/>
      <c r="N2758" s="225"/>
      <c r="O2758" s="292"/>
    </row>
    <row r="2759" spans="1:15" ht="16.5" customHeight="1">
      <c r="A2759" s="381" t="s">
        <v>16</v>
      </c>
      <c r="B2759" s="382" t="s">
        <v>17</v>
      </c>
      <c r="C2759" s="383" t="s">
        <v>2975</v>
      </c>
      <c r="D2759" s="300" t="s">
        <v>3290</v>
      </c>
      <c r="E2759" s="385">
        <v>1</v>
      </c>
      <c r="F2759" s="272"/>
      <c r="G2759" s="248" t="s">
        <v>25</v>
      </c>
      <c r="H2759" s="299" t="s">
        <v>3294</v>
      </c>
      <c r="I2759" s="225"/>
      <c r="J2759" s="76" t="s">
        <v>3217</v>
      </c>
      <c r="K2759" s="76" t="s">
        <v>3297</v>
      </c>
      <c r="L2759" s="76" t="s">
        <v>3298</v>
      </c>
      <c r="M2759" s="225"/>
      <c r="N2759" s="225"/>
      <c r="O2759" s="292"/>
    </row>
    <row r="2760" spans="1:15" ht="16.5" customHeight="1">
      <c r="A2760" s="381" t="s">
        <v>18</v>
      </c>
      <c r="B2760" s="382" t="s">
        <v>19</v>
      </c>
      <c r="C2760" s="383" t="s">
        <v>2975</v>
      </c>
      <c r="D2760" s="300" t="s">
        <v>3290</v>
      </c>
      <c r="E2760" s="385">
        <v>0.5</v>
      </c>
      <c r="F2760" s="272"/>
      <c r="G2760" s="248" t="s">
        <v>284</v>
      </c>
      <c r="H2760" s="299" t="s">
        <v>3296</v>
      </c>
      <c r="I2760" s="225"/>
      <c r="J2760" s="76" t="s">
        <v>2988</v>
      </c>
      <c r="K2760" s="76" t="s">
        <v>3219</v>
      </c>
      <c r="L2760" s="225" t="s">
        <v>3220</v>
      </c>
      <c r="M2760" s="225" t="s">
        <v>3299</v>
      </c>
      <c r="N2760" s="225" t="s">
        <v>3074</v>
      </c>
      <c r="O2760" s="292"/>
    </row>
    <row r="2761" spans="1:15" ht="16.5" customHeight="1">
      <c r="A2761" s="381" t="s">
        <v>20</v>
      </c>
      <c r="B2761" s="382" t="s">
        <v>21</v>
      </c>
      <c r="C2761" s="383" t="s">
        <v>2975</v>
      </c>
      <c r="D2761" s="300" t="s">
        <v>3290</v>
      </c>
      <c r="E2761" s="385">
        <v>1</v>
      </c>
      <c r="F2761" s="272"/>
      <c r="G2761" s="248" t="s">
        <v>25</v>
      </c>
      <c r="H2761" s="299" t="s">
        <v>3294</v>
      </c>
      <c r="I2761" s="225"/>
      <c r="J2761" s="76" t="s">
        <v>2993</v>
      </c>
      <c r="K2761" s="76" t="s">
        <v>3221</v>
      </c>
      <c r="L2761" s="76"/>
      <c r="M2761" s="76"/>
      <c r="N2761" s="225"/>
      <c r="O2761" s="292"/>
    </row>
    <row r="2762" spans="1:15" ht="16.5" customHeight="1">
      <c r="A2762" s="381" t="s">
        <v>26</v>
      </c>
      <c r="B2762" s="382" t="s">
        <v>27</v>
      </c>
      <c r="C2762" s="383" t="s">
        <v>2975</v>
      </c>
      <c r="D2762" s="300" t="s">
        <v>3290</v>
      </c>
      <c r="E2762" s="385">
        <v>1</v>
      </c>
      <c r="F2762" s="272"/>
      <c r="G2762" s="248" t="s">
        <v>25</v>
      </c>
      <c r="H2762" s="299" t="s">
        <v>3294</v>
      </c>
      <c r="I2762" s="225"/>
      <c r="J2762" s="76" t="s">
        <v>2996</v>
      </c>
      <c r="K2762" s="76" t="s">
        <v>2997</v>
      </c>
      <c r="L2762" s="76"/>
      <c r="M2762" s="225"/>
      <c r="N2762" s="300"/>
      <c r="O2762" s="292"/>
    </row>
    <row r="2763" spans="1:15" ht="16.5" customHeight="1">
      <c r="A2763" s="381" t="s">
        <v>29</v>
      </c>
      <c r="B2763" s="382" t="s">
        <v>30</v>
      </c>
      <c r="C2763" s="383" t="s">
        <v>2975</v>
      </c>
      <c r="D2763" s="300" t="s">
        <v>3290</v>
      </c>
      <c r="E2763" s="386">
        <v>0.5</v>
      </c>
      <c r="F2763" s="272"/>
      <c r="G2763" s="248" t="s">
        <v>284</v>
      </c>
      <c r="H2763" s="299" t="s">
        <v>3296</v>
      </c>
      <c r="I2763" s="225"/>
      <c r="J2763" s="225" t="s">
        <v>3300</v>
      </c>
      <c r="K2763" s="76" t="s">
        <v>3301</v>
      </c>
      <c r="L2763" s="225" t="s">
        <v>3302</v>
      </c>
      <c r="M2763" s="225"/>
      <c r="N2763" s="300"/>
      <c r="O2763" s="292"/>
    </row>
    <row r="2764" spans="1:15" ht="16.5" customHeight="1">
      <c r="A2764" s="381" t="s">
        <v>32</v>
      </c>
      <c r="B2764" s="382" t="s">
        <v>33</v>
      </c>
      <c r="C2764" s="383" t="s">
        <v>2975</v>
      </c>
      <c r="D2764" s="300" t="s">
        <v>3290</v>
      </c>
      <c r="E2764" s="386">
        <v>1</v>
      </c>
      <c r="F2764" s="272"/>
      <c r="G2764" s="248" t="s">
        <v>25</v>
      </c>
      <c r="H2764" s="299" t="s">
        <v>3294</v>
      </c>
      <c r="I2764" s="225"/>
      <c r="J2764" s="225" t="s">
        <v>3163</v>
      </c>
      <c r="K2764" s="300" t="s">
        <v>3164</v>
      </c>
      <c r="L2764" s="300"/>
      <c r="M2764" s="225"/>
      <c r="N2764" s="300"/>
      <c r="O2764" s="292"/>
    </row>
    <row r="2765" spans="1:15" ht="16.5" customHeight="1">
      <c r="A2765" s="381" t="s">
        <v>34</v>
      </c>
      <c r="B2765" s="382" t="s">
        <v>35</v>
      </c>
      <c r="C2765" s="383" t="s">
        <v>2975</v>
      </c>
      <c r="D2765" s="300" t="s">
        <v>3290</v>
      </c>
      <c r="E2765" s="386">
        <v>0.5</v>
      </c>
      <c r="F2765" s="272"/>
      <c r="G2765" s="248" t="s">
        <v>284</v>
      </c>
      <c r="H2765" s="299" t="s">
        <v>3296</v>
      </c>
      <c r="I2765" s="225"/>
      <c r="J2765" s="76" t="s">
        <v>3303</v>
      </c>
      <c r="K2765" s="76" t="s">
        <v>3303</v>
      </c>
      <c r="L2765" s="300" t="s">
        <v>3224</v>
      </c>
      <c r="M2765" s="225" t="s">
        <v>3225</v>
      </c>
      <c r="N2765" s="300" t="s">
        <v>3226</v>
      </c>
      <c r="O2765" s="225"/>
    </row>
    <row r="2766" spans="1:15" ht="16.5" customHeight="1">
      <c r="A2766" s="381" t="s">
        <v>37</v>
      </c>
      <c r="B2766" s="382" t="s">
        <v>38</v>
      </c>
      <c r="C2766" s="383" t="s">
        <v>2975</v>
      </c>
      <c r="D2766" s="300" t="s">
        <v>3290</v>
      </c>
      <c r="E2766" s="385">
        <v>0.5</v>
      </c>
      <c r="F2766" s="272"/>
      <c r="G2766" s="248" t="s">
        <v>284</v>
      </c>
      <c r="H2766" s="299" t="s">
        <v>3296</v>
      </c>
      <c r="I2766" s="225"/>
      <c r="J2766" s="76" t="s">
        <v>3304</v>
      </c>
      <c r="K2766" s="225" t="s">
        <v>3305</v>
      </c>
      <c r="L2766" s="225"/>
      <c r="M2766" s="225"/>
      <c r="N2766" s="300"/>
      <c r="O2766" s="225"/>
    </row>
    <row r="2767" spans="1:15" ht="16.5" customHeight="1">
      <c r="A2767" s="381" t="s">
        <v>42</v>
      </c>
      <c r="B2767" s="382" t="s">
        <v>43</v>
      </c>
      <c r="C2767" s="383" t="s">
        <v>2975</v>
      </c>
      <c r="D2767" s="300" t="s">
        <v>3290</v>
      </c>
      <c r="E2767" s="386">
        <v>0</v>
      </c>
      <c r="F2767" s="272"/>
      <c r="G2767" s="248" t="s">
        <v>11</v>
      </c>
      <c r="H2767" s="299" t="s">
        <v>3293</v>
      </c>
      <c r="I2767" s="225"/>
      <c r="J2767" s="76" t="s">
        <v>3074</v>
      </c>
      <c r="K2767" s="300" t="s">
        <v>3306</v>
      </c>
      <c r="L2767" s="225"/>
      <c r="M2767" s="225"/>
      <c r="N2767" s="225"/>
      <c r="O2767" s="292"/>
    </row>
    <row r="2768" spans="1:15" ht="16.5" customHeight="1">
      <c r="A2768" s="381" t="s">
        <v>45</v>
      </c>
      <c r="B2768" s="382" t="s">
        <v>46</v>
      </c>
      <c r="C2768" s="383" t="s">
        <v>2975</v>
      </c>
      <c r="D2768" s="300" t="s">
        <v>3290</v>
      </c>
      <c r="E2768" s="386">
        <v>0</v>
      </c>
      <c r="F2768" s="272"/>
      <c r="G2768" s="248" t="s">
        <v>11</v>
      </c>
      <c r="H2768" s="299" t="s">
        <v>3293</v>
      </c>
      <c r="I2768" s="225"/>
      <c r="J2768" s="225" t="s">
        <v>3307</v>
      </c>
      <c r="K2768" s="300" t="s">
        <v>3308</v>
      </c>
      <c r="L2768" s="292"/>
      <c r="M2768" s="225"/>
      <c r="N2768" s="300"/>
      <c r="O2768" s="292"/>
    </row>
    <row r="2769" spans="1:15" ht="16.5" customHeight="1">
      <c r="A2769" s="381" t="s">
        <v>47</v>
      </c>
      <c r="B2769" s="382" t="s">
        <v>48</v>
      </c>
      <c r="C2769" s="383" t="s">
        <v>2975</v>
      </c>
      <c r="D2769" s="300" t="s">
        <v>3290</v>
      </c>
      <c r="E2769" s="385">
        <v>1</v>
      </c>
      <c r="F2769" s="272"/>
      <c r="G2769" s="248" t="s">
        <v>25</v>
      </c>
      <c r="H2769" s="299" t="s">
        <v>3294</v>
      </c>
      <c r="I2769" s="225"/>
      <c r="J2769" s="225" t="s">
        <v>3008</v>
      </c>
      <c r="K2769" s="225"/>
      <c r="L2769" s="225"/>
      <c r="M2769" s="225"/>
      <c r="N2769" s="225"/>
      <c r="O2769" s="292"/>
    </row>
    <row r="2770" spans="1:15" ht="16.5" customHeight="1">
      <c r="A2770" s="381" t="s">
        <v>50</v>
      </c>
      <c r="B2770" s="382" t="s">
        <v>51</v>
      </c>
      <c r="C2770" s="383" t="s">
        <v>2975</v>
      </c>
      <c r="D2770" s="300" t="s">
        <v>3290</v>
      </c>
      <c r="E2770" s="385">
        <v>0.5</v>
      </c>
      <c r="F2770" s="272"/>
      <c r="G2770" s="248" t="s">
        <v>284</v>
      </c>
      <c r="H2770" s="299" t="s">
        <v>3296</v>
      </c>
      <c r="I2770" s="225"/>
      <c r="J2770" s="225" t="s">
        <v>3233</v>
      </c>
      <c r="K2770" s="225" t="s">
        <v>3234</v>
      </c>
      <c r="L2770" s="292"/>
      <c r="M2770" s="225"/>
      <c r="N2770" s="225"/>
      <c r="O2770" s="225"/>
    </row>
    <row r="2771" spans="1:15" ht="16.5" customHeight="1">
      <c r="A2771" s="381" t="s">
        <v>53</v>
      </c>
      <c r="B2771" s="382" t="s">
        <v>54</v>
      </c>
      <c r="C2771" s="383" t="s">
        <v>2975</v>
      </c>
      <c r="D2771" s="300" t="s">
        <v>3290</v>
      </c>
      <c r="E2771" s="385">
        <v>0.5</v>
      </c>
      <c r="F2771" s="272"/>
      <c r="G2771" s="248" t="s">
        <v>284</v>
      </c>
      <c r="H2771" s="299" t="s">
        <v>3296</v>
      </c>
      <c r="I2771" s="225"/>
      <c r="J2771" s="10" t="s">
        <v>3309</v>
      </c>
      <c r="K2771" s="76" t="s">
        <v>3310</v>
      </c>
      <c r="L2771" s="225"/>
      <c r="M2771" s="225"/>
      <c r="N2771" s="225"/>
      <c r="O2771" s="225"/>
    </row>
    <row r="2772" spans="1:15" ht="16.5" customHeight="1">
      <c r="A2772" s="381" t="s">
        <v>55</v>
      </c>
      <c r="B2772" s="382" t="s">
        <v>56</v>
      </c>
      <c r="C2772" s="383" t="s">
        <v>2975</v>
      </c>
      <c r="D2772" s="300" t="s">
        <v>3290</v>
      </c>
      <c r="E2772" s="385">
        <v>0</v>
      </c>
      <c r="F2772" s="272"/>
      <c r="G2772" s="248" t="s">
        <v>11</v>
      </c>
      <c r="H2772" s="299" t="s">
        <v>3293</v>
      </c>
      <c r="I2772" s="225"/>
      <c r="J2772" s="225" t="s">
        <v>3074</v>
      </c>
      <c r="K2772" s="300"/>
      <c r="L2772" s="225"/>
      <c r="M2772" s="225"/>
      <c r="N2772" s="300"/>
      <c r="O2772" s="292"/>
    </row>
    <row r="2773" spans="1:15" ht="16.5" customHeight="1">
      <c r="A2773" s="381" t="s">
        <v>57</v>
      </c>
      <c r="B2773" s="382" t="s">
        <v>58</v>
      </c>
      <c r="C2773" s="383" t="s">
        <v>2975</v>
      </c>
      <c r="D2773" s="300" t="s">
        <v>3290</v>
      </c>
      <c r="E2773" s="385">
        <v>1</v>
      </c>
      <c r="F2773" s="272"/>
      <c r="G2773" s="248" t="s">
        <v>25</v>
      </c>
      <c r="H2773" s="299" t="s">
        <v>3294</v>
      </c>
      <c r="I2773" s="225"/>
      <c r="J2773" s="225" t="s">
        <v>3013</v>
      </c>
      <c r="K2773" s="76" t="s">
        <v>3236</v>
      </c>
      <c r="L2773" s="225" t="s">
        <v>3237</v>
      </c>
      <c r="M2773" s="225"/>
      <c r="N2773" s="225"/>
      <c r="O2773" s="292"/>
    </row>
    <row r="2774" spans="1:15" ht="16.5" customHeight="1">
      <c r="A2774" s="381" t="s">
        <v>61</v>
      </c>
      <c r="B2774" s="382" t="s">
        <v>62</v>
      </c>
      <c r="C2774" s="383" t="s">
        <v>2975</v>
      </c>
      <c r="D2774" s="300" t="s">
        <v>3290</v>
      </c>
      <c r="E2774" s="385">
        <v>0.5</v>
      </c>
      <c r="F2774" s="272"/>
      <c r="G2774" s="248" t="s">
        <v>284</v>
      </c>
      <c r="H2774" s="299" t="s">
        <v>3296</v>
      </c>
      <c r="I2774" s="225"/>
      <c r="J2774" s="76" t="s">
        <v>3239</v>
      </c>
      <c r="K2774" s="76" t="s">
        <v>3174</v>
      </c>
      <c r="L2774" s="225" t="s">
        <v>3240</v>
      </c>
      <c r="M2774" s="225" t="s">
        <v>3311</v>
      </c>
      <c r="N2774" s="225"/>
      <c r="O2774" s="225"/>
    </row>
    <row r="2775" spans="1:15" ht="16.5" customHeight="1">
      <c r="A2775" s="381" t="s">
        <v>63</v>
      </c>
      <c r="B2775" s="382" t="s">
        <v>64</v>
      </c>
      <c r="C2775" s="383" t="s">
        <v>2975</v>
      </c>
      <c r="D2775" s="300" t="s">
        <v>3290</v>
      </c>
      <c r="E2775" s="385">
        <v>1</v>
      </c>
      <c r="F2775" s="272"/>
      <c r="G2775" s="248" t="s">
        <v>25</v>
      </c>
      <c r="H2775" s="299" t="s">
        <v>3294</v>
      </c>
      <c r="I2775" s="225"/>
      <c r="J2775" s="76" t="s">
        <v>3241</v>
      </c>
      <c r="K2775" s="300" t="s">
        <v>3242</v>
      </c>
      <c r="L2775" s="225" t="s">
        <v>3243</v>
      </c>
      <c r="M2775" s="225"/>
      <c r="N2775" s="300"/>
      <c r="O2775" s="292"/>
    </row>
    <row r="2776" spans="1:15" ht="16.5" customHeight="1">
      <c r="A2776" s="381" t="s">
        <v>67</v>
      </c>
      <c r="B2776" s="382" t="s">
        <v>68</v>
      </c>
      <c r="C2776" s="383" t="s">
        <v>2975</v>
      </c>
      <c r="D2776" s="300" t="s">
        <v>3290</v>
      </c>
      <c r="E2776" s="385">
        <v>1</v>
      </c>
      <c r="F2776" s="272"/>
      <c r="G2776" s="248" t="s">
        <v>25</v>
      </c>
      <c r="H2776" s="299" t="s">
        <v>3294</v>
      </c>
      <c r="I2776" s="225"/>
      <c r="J2776" s="225" t="s">
        <v>3246</v>
      </c>
      <c r="K2776" s="300" t="s">
        <v>1137</v>
      </c>
      <c r="L2776" s="225" t="s">
        <v>3116</v>
      </c>
      <c r="M2776" s="225" t="s">
        <v>3312</v>
      </c>
      <c r="N2776" s="300" t="s">
        <v>3313</v>
      </c>
      <c r="O2776" s="292" t="s">
        <v>3314</v>
      </c>
    </row>
    <row r="2777" spans="1:15" ht="16.5" customHeight="1">
      <c r="A2777" s="381" t="s">
        <v>71</v>
      </c>
      <c r="B2777" s="382" t="s">
        <v>72</v>
      </c>
      <c r="C2777" s="383" t="s">
        <v>2975</v>
      </c>
      <c r="D2777" s="300" t="s">
        <v>3290</v>
      </c>
      <c r="E2777" s="385">
        <v>0.5</v>
      </c>
      <c r="F2777" s="272"/>
      <c r="G2777" s="248" t="s">
        <v>284</v>
      </c>
      <c r="H2777" s="299" t="s">
        <v>3296</v>
      </c>
      <c r="I2777" s="225"/>
      <c r="J2777" s="76" t="s">
        <v>3184</v>
      </c>
      <c r="K2777" s="76" t="s">
        <v>3185</v>
      </c>
      <c r="L2777" s="292" t="s">
        <v>3249</v>
      </c>
      <c r="M2777" s="225" t="s">
        <v>3250</v>
      </c>
      <c r="N2777" s="225" t="s">
        <v>3024</v>
      </c>
      <c r="O2777" s="225"/>
    </row>
    <row r="2778" spans="1:15" ht="16.5" customHeight="1">
      <c r="A2778" s="381" t="s">
        <v>74</v>
      </c>
      <c r="B2778" s="382" t="s">
        <v>75</v>
      </c>
      <c r="C2778" s="383" t="s">
        <v>2975</v>
      </c>
      <c r="D2778" s="300" t="s">
        <v>3290</v>
      </c>
      <c r="E2778" s="385">
        <v>0.5</v>
      </c>
      <c r="F2778" s="272"/>
      <c r="G2778" s="248" t="s">
        <v>284</v>
      </c>
      <c r="H2778" s="299" t="s">
        <v>3296</v>
      </c>
      <c r="I2778" s="225" t="s">
        <v>3315</v>
      </c>
      <c r="J2778" s="292" t="s">
        <v>3252</v>
      </c>
      <c r="K2778" s="300" t="s">
        <v>3253</v>
      </c>
      <c r="L2778" s="292" t="s">
        <v>3254</v>
      </c>
      <c r="M2778" s="225" t="s">
        <v>3255</v>
      </c>
      <c r="N2778" s="225" t="s">
        <v>3027</v>
      </c>
      <c r="O2778" s="225"/>
    </row>
    <row r="2779" spans="1:15" ht="16.5" customHeight="1">
      <c r="A2779" s="381" t="s">
        <v>76</v>
      </c>
      <c r="B2779" s="382" t="s">
        <v>77</v>
      </c>
      <c r="C2779" s="383" t="s">
        <v>2975</v>
      </c>
      <c r="D2779" s="300" t="s">
        <v>3290</v>
      </c>
      <c r="E2779" s="385">
        <v>1</v>
      </c>
      <c r="F2779" s="272"/>
      <c r="G2779" s="248" t="s">
        <v>25</v>
      </c>
      <c r="H2779" s="299" t="s">
        <v>3294</v>
      </c>
      <c r="I2779" s="212" t="s">
        <v>3316</v>
      </c>
      <c r="J2779" s="76" t="s">
        <v>3029</v>
      </c>
      <c r="K2779" s="225" t="s">
        <v>3028</v>
      </c>
      <c r="L2779" s="292"/>
      <c r="M2779" s="225"/>
      <c r="N2779" s="225"/>
      <c r="O2779" s="225"/>
    </row>
    <row r="2780" spans="1:15" ht="16.5" customHeight="1">
      <c r="A2780" s="381" t="s">
        <v>80</v>
      </c>
      <c r="B2780" s="382" t="s">
        <v>81</v>
      </c>
      <c r="C2780" s="383" t="s">
        <v>2975</v>
      </c>
      <c r="D2780" s="300" t="s">
        <v>3290</v>
      </c>
      <c r="E2780" s="385">
        <v>1</v>
      </c>
      <c r="F2780" s="272"/>
      <c r="G2780" s="248" t="s">
        <v>25</v>
      </c>
      <c r="H2780" s="299" t="s">
        <v>3294</v>
      </c>
      <c r="I2780" s="212"/>
      <c r="J2780" s="76" t="s">
        <v>3257</v>
      </c>
      <c r="K2780" s="76" t="s">
        <v>3258</v>
      </c>
      <c r="L2780" s="225"/>
      <c r="M2780" s="225"/>
      <c r="N2780" s="300"/>
      <c r="O2780" s="292"/>
    </row>
    <row r="2781" spans="1:15" ht="16.5" customHeight="1">
      <c r="A2781" s="381" t="s">
        <v>83</v>
      </c>
      <c r="B2781" s="382" t="s">
        <v>84</v>
      </c>
      <c r="C2781" s="383" t="s">
        <v>2975</v>
      </c>
      <c r="D2781" s="300" t="s">
        <v>3290</v>
      </c>
      <c r="E2781" s="385">
        <v>1</v>
      </c>
      <c r="F2781" s="272"/>
      <c r="G2781" s="248" t="s">
        <v>25</v>
      </c>
      <c r="H2781" s="299" t="s">
        <v>3294</v>
      </c>
      <c r="I2781" s="212"/>
      <c r="J2781" s="300" t="s">
        <v>3260</v>
      </c>
      <c r="K2781" s="225" t="s">
        <v>3261</v>
      </c>
      <c r="L2781" s="292"/>
      <c r="M2781" s="225"/>
      <c r="N2781" s="225"/>
      <c r="O2781" s="225"/>
    </row>
    <row r="2782" spans="1:15" ht="16.5" customHeight="1">
      <c r="A2782" s="381" t="s">
        <v>86</v>
      </c>
      <c r="B2782" s="382" t="s">
        <v>87</v>
      </c>
      <c r="C2782" s="383" t="s">
        <v>2975</v>
      </c>
      <c r="D2782" s="300" t="s">
        <v>3290</v>
      </c>
      <c r="E2782" s="385">
        <v>1</v>
      </c>
      <c r="F2782" s="272"/>
      <c r="G2782" s="248" t="s">
        <v>25</v>
      </c>
      <c r="H2782" s="299" t="s">
        <v>3294</v>
      </c>
      <c r="I2782" s="212" t="s">
        <v>3317</v>
      </c>
      <c r="J2782" s="76" t="s">
        <v>3263</v>
      </c>
      <c r="K2782" s="292"/>
      <c r="L2782" s="292"/>
      <c r="M2782" s="225"/>
      <c r="N2782" s="225"/>
      <c r="O2782" s="225"/>
    </row>
    <row r="2783" spans="1:15" ht="16.5" customHeight="1">
      <c r="A2783" s="381" t="s">
        <v>89</v>
      </c>
      <c r="B2783" s="382" t="s">
        <v>90</v>
      </c>
      <c r="C2783" s="383" t="s">
        <v>2975</v>
      </c>
      <c r="D2783" s="300" t="s">
        <v>3290</v>
      </c>
      <c r="E2783" s="385">
        <v>1</v>
      </c>
      <c r="F2783" s="272"/>
      <c r="G2783" s="248" t="s">
        <v>25</v>
      </c>
      <c r="H2783" s="299" t="s">
        <v>3294</v>
      </c>
      <c r="I2783" s="212" t="s">
        <v>3318</v>
      </c>
      <c r="J2783" s="76" t="s">
        <v>3264</v>
      </c>
      <c r="K2783" s="225"/>
      <c r="L2783" s="292"/>
      <c r="M2783" s="225"/>
      <c r="N2783" s="225"/>
      <c r="O2783" s="225"/>
    </row>
    <row r="2784" spans="1:15" ht="16.5" customHeight="1">
      <c r="A2784" s="381" t="s">
        <v>91</v>
      </c>
      <c r="B2784" s="382" t="s">
        <v>92</v>
      </c>
      <c r="C2784" s="383" t="s">
        <v>2975</v>
      </c>
      <c r="D2784" s="300" t="s">
        <v>3290</v>
      </c>
      <c r="E2784" s="385">
        <v>1</v>
      </c>
      <c r="F2784" s="272"/>
      <c r="G2784" s="248" t="s">
        <v>25</v>
      </c>
      <c r="H2784" s="299" t="s">
        <v>3294</v>
      </c>
      <c r="I2784" s="212"/>
      <c r="J2784" s="76" t="s">
        <v>3039</v>
      </c>
      <c r="K2784" s="300" t="s">
        <v>3038</v>
      </c>
      <c r="L2784" s="225"/>
      <c r="M2784" s="225"/>
      <c r="N2784" s="225"/>
      <c r="O2784" s="300"/>
    </row>
    <row r="2785" spans="1:15" ht="16.5" customHeight="1">
      <c r="A2785" s="381" t="s">
        <v>94</v>
      </c>
      <c r="B2785" s="382" t="s">
        <v>95</v>
      </c>
      <c r="C2785" s="383" t="s">
        <v>2975</v>
      </c>
      <c r="D2785" s="300" t="s">
        <v>3290</v>
      </c>
      <c r="E2785" s="385">
        <v>1</v>
      </c>
      <c r="F2785" s="272"/>
      <c r="G2785" s="248" t="s">
        <v>25</v>
      </c>
      <c r="H2785" s="299" t="s">
        <v>3294</v>
      </c>
      <c r="I2785" s="212" t="s">
        <v>3319</v>
      </c>
      <c r="J2785" s="76" t="s">
        <v>3320</v>
      </c>
      <c r="K2785" s="300" t="s">
        <v>3321</v>
      </c>
      <c r="L2785" s="225"/>
      <c r="M2785" s="225"/>
      <c r="N2785" s="300"/>
      <c r="O2785" s="292"/>
    </row>
    <row r="2786" spans="1:15" ht="16.5" customHeight="1">
      <c r="A2786" s="381" t="s">
        <v>96</v>
      </c>
      <c r="B2786" s="382" t="s">
        <v>97</v>
      </c>
      <c r="C2786" s="383" t="s">
        <v>2975</v>
      </c>
      <c r="D2786" s="300" t="s">
        <v>3290</v>
      </c>
      <c r="E2786" s="385">
        <v>0.5</v>
      </c>
      <c r="F2786" s="272"/>
      <c r="G2786" s="248" t="s">
        <v>284</v>
      </c>
      <c r="H2786" s="299" t="s">
        <v>3296</v>
      </c>
      <c r="I2786" s="212" t="s">
        <v>3322</v>
      </c>
      <c r="J2786" s="76" t="s">
        <v>3266</v>
      </c>
      <c r="K2786" s="225" t="s">
        <v>3323</v>
      </c>
      <c r="L2786" s="225"/>
      <c r="M2786" s="225"/>
      <c r="N2786" s="300"/>
      <c r="O2786" s="292"/>
    </row>
    <row r="2787" spans="1:15" ht="16.5" customHeight="1">
      <c r="A2787" s="381" t="s">
        <v>100</v>
      </c>
      <c r="B2787" s="382" t="s">
        <v>101</v>
      </c>
      <c r="C2787" s="383" t="s">
        <v>2975</v>
      </c>
      <c r="D2787" s="300" t="s">
        <v>3290</v>
      </c>
      <c r="E2787" s="385">
        <v>1</v>
      </c>
      <c r="F2787" s="272"/>
      <c r="G2787" s="248" t="s">
        <v>25</v>
      </c>
      <c r="H2787" s="299" t="s">
        <v>3294</v>
      </c>
      <c r="I2787" s="212"/>
      <c r="J2787" s="76" t="s">
        <v>3324</v>
      </c>
      <c r="K2787" s="76" t="s">
        <v>3325</v>
      </c>
      <c r="L2787" s="225"/>
      <c r="M2787" s="225"/>
      <c r="N2787" s="300"/>
      <c r="O2787" s="292"/>
    </row>
    <row r="2788" spans="1:15" ht="16.5" customHeight="1">
      <c r="A2788" s="381" t="s">
        <v>102</v>
      </c>
      <c r="B2788" s="382" t="s">
        <v>103</v>
      </c>
      <c r="C2788" s="383" t="s">
        <v>2975</v>
      </c>
      <c r="D2788" s="300" t="s">
        <v>3290</v>
      </c>
      <c r="E2788" s="385">
        <v>0</v>
      </c>
      <c r="F2788" s="272"/>
      <c r="G2788" s="248" t="s">
        <v>11</v>
      </c>
      <c r="H2788" s="299" t="s">
        <v>3293</v>
      </c>
      <c r="I2788" s="212" t="s">
        <v>3326</v>
      </c>
      <c r="J2788" s="76" t="s">
        <v>3046</v>
      </c>
      <c r="K2788" s="76" t="s">
        <v>3047</v>
      </c>
      <c r="L2788" s="300"/>
      <c r="M2788" s="225"/>
      <c r="N2788" s="225"/>
      <c r="O2788" s="300"/>
    </row>
    <row r="2789" spans="1:15" ht="16.5" customHeight="1">
      <c r="A2789" s="381" t="s">
        <v>107</v>
      </c>
      <c r="B2789" s="382" t="s">
        <v>108</v>
      </c>
      <c r="C2789" s="383" t="s">
        <v>2975</v>
      </c>
      <c r="D2789" s="300" t="s">
        <v>3290</v>
      </c>
      <c r="E2789" s="385">
        <v>0</v>
      </c>
      <c r="F2789" s="272"/>
      <c r="G2789" s="248" t="s">
        <v>11</v>
      </c>
      <c r="H2789" s="299" t="s">
        <v>3293</v>
      </c>
      <c r="I2789" s="212" t="s">
        <v>3327</v>
      </c>
      <c r="J2789" s="76" t="s">
        <v>3328</v>
      </c>
      <c r="K2789" s="76" t="s">
        <v>3329</v>
      </c>
      <c r="L2789" s="76" t="s">
        <v>3330</v>
      </c>
      <c r="M2789" s="225"/>
      <c r="N2789" s="300"/>
      <c r="O2789" s="292"/>
    </row>
    <row r="2790" spans="1:15" ht="16.5" customHeight="1">
      <c r="A2790" s="381" t="s">
        <v>110</v>
      </c>
      <c r="B2790" s="382" t="s">
        <v>111</v>
      </c>
      <c r="C2790" s="383" t="s">
        <v>2975</v>
      </c>
      <c r="D2790" s="300" t="s">
        <v>3290</v>
      </c>
      <c r="E2790" s="385">
        <v>0</v>
      </c>
      <c r="F2790" s="272"/>
      <c r="G2790" s="248" t="s">
        <v>11</v>
      </c>
      <c r="H2790" s="299" t="s">
        <v>3293</v>
      </c>
      <c r="I2790" s="212" t="s">
        <v>3331</v>
      </c>
      <c r="J2790" s="225" t="s">
        <v>3269</v>
      </c>
      <c r="K2790" s="300" t="s">
        <v>3074</v>
      </c>
      <c r="L2790" s="225" t="s">
        <v>3332</v>
      </c>
      <c r="M2790" s="225"/>
      <c r="N2790" s="300"/>
      <c r="O2790" s="292"/>
    </row>
    <row r="2791" spans="1:15" ht="16.5" customHeight="1">
      <c r="A2791" s="381" t="s">
        <v>112</v>
      </c>
      <c r="B2791" s="382" t="s">
        <v>113</v>
      </c>
      <c r="C2791" s="383" t="s">
        <v>2975</v>
      </c>
      <c r="D2791" s="300" t="s">
        <v>3290</v>
      </c>
      <c r="E2791" s="385">
        <v>0.5</v>
      </c>
      <c r="F2791" s="272"/>
      <c r="G2791" s="248" t="s">
        <v>284</v>
      </c>
      <c r="H2791" s="299" t="s">
        <v>3296</v>
      </c>
      <c r="I2791" s="212" t="s">
        <v>3333</v>
      </c>
      <c r="J2791" s="76" t="s">
        <v>3194</v>
      </c>
      <c r="K2791" s="300" t="s">
        <v>3195</v>
      </c>
      <c r="L2791" s="76" t="s">
        <v>3196</v>
      </c>
      <c r="M2791" s="225" t="s">
        <v>3197</v>
      </c>
      <c r="N2791" s="300"/>
      <c r="O2791" s="292"/>
    </row>
    <row r="2792" spans="1:15" ht="16.5" customHeight="1">
      <c r="A2792" s="381" t="s">
        <v>116</v>
      </c>
      <c r="B2792" s="382" t="s">
        <v>117</v>
      </c>
      <c r="C2792" s="383" t="s">
        <v>2975</v>
      </c>
      <c r="D2792" s="300" t="s">
        <v>3290</v>
      </c>
      <c r="E2792" s="385">
        <v>1</v>
      </c>
      <c r="F2792" s="272"/>
      <c r="G2792" s="248" t="s">
        <v>25</v>
      </c>
      <c r="H2792" s="299" t="s">
        <v>3294</v>
      </c>
      <c r="I2792" s="248" t="s">
        <v>3334</v>
      </c>
      <c r="J2792" s="76" t="s">
        <v>3271</v>
      </c>
      <c r="K2792" s="10" t="s">
        <v>3272</v>
      </c>
      <c r="L2792" s="225"/>
      <c r="M2792" s="225"/>
      <c r="N2792" s="212"/>
      <c r="O2792" s="292"/>
    </row>
    <row r="2793" spans="1:15" ht="16.5" customHeight="1">
      <c r="A2793" s="381" t="s">
        <v>119</v>
      </c>
      <c r="B2793" s="382" t="s">
        <v>120</v>
      </c>
      <c r="C2793" s="383" t="s">
        <v>2975</v>
      </c>
      <c r="D2793" s="300" t="s">
        <v>3290</v>
      </c>
      <c r="E2793" s="385">
        <v>1</v>
      </c>
      <c r="F2793" s="272"/>
      <c r="G2793" s="248" t="s">
        <v>25</v>
      </c>
      <c r="H2793" s="299" t="s">
        <v>3294</v>
      </c>
      <c r="I2793" s="212"/>
      <c r="J2793" s="225" t="s">
        <v>3201</v>
      </c>
      <c r="K2793" s="300" t="s">
        <v>3335</v>
      </c>
      <c r="L2793" s="225" t="s">
        <v>3274</v>
      </c>
      <c r="M2793" s="225"/>
      <c r="N2793" s="300"/>
      <c r="O2793" s="292"/>
    </row>
    <row r="2794" spans="1:15" ht="16.5" customHeight="1">
      <c r="A2794" s="381" t="s">
        <v>122</v>
      </c>
      <c r="B2794" s="382" t="s">
        <v>123</v>
      </c>
      <c r="C2794" s="383" t="s">
        <v>2975</v>
      </c>
      <c r="D2794" s="300" t="s">
        <v>3290</v>
      </c>
      <c r="E2794" s="385">
        <v>1</v>
      </c>
      <c r="F2794" s="272"/>
      <c r="G2794" s="248" t="s">
        <v>25</v>
      </c>
      <c r="H2794" s="299" t="s">
        <v>3294</v>
      </c>
      <c r="I2794" s="212"/>
      <c r="J2794" s="225" t="s">
        <v>3336</v>
      </c>
      <c r="K2794" s="300" t="s">
        <v>3337</v>
      </c>
      <c r="L2794" s="225" t="s">
        <v>3074</v>
      </c>
      <c r="M2794" s="225"/>
      <c r="N2794" s="300"/>
      <c r="O2794" s="292"/>
    </row>
    <row r="2795" spans="1:15" ht="16.5" customHeight="1">
      <c r="A2795" s="381" t="s">
        <v>125</v>
      </c>
      <c r="B2795" s="382" t="s">
        <v>126</v>
      </c>
      <c r="C2795" s="383" t="s">
        <v>2975</v>
      </c>
      <c r="D2795" s="300" t="s">
        <v>3290</v>
      </c>
      <c r="E2795" s="385">
        <v>0.5</v>
      </c>
      <c r="F2795" s="272"/>
      <c r="G2795" s="248" t="s">
        <v>284</v>
      </c>
      <c r="H2795" s="299" t="s">
        <v>3296</v>
      </c>
      <c r="I2795" s="212" t="s">
        <v>3338</v>
      </c>
      <c r="J2795" s="76" t="s">
        <v>3203</v>
      </c>
      <c r="K2795" s="300" t="s">
        <v>3339</v>
      </c>
      <c r="L2795" s="225" t="s">
        <v>3340</v>
      </c>
      <c r="M2795" s="225"/>
      <c r="N2795" s="225"/>
      <c r="O2795" s="292"/>
    </row>
    <row r="2796" spans="1:15" ht="16.5" customHeight="1">
      <c r="A2796" s="381" t="s">
        <v>127</v>
      </c>
      <c r="B2796" s="382" t="s">
        <v>128</v>
      </c>
      <c r="C2796" s="383" t="s">
        <v>2975</v>
      </c>
      <c r="D2796" s="300" t="s">
        <v>3290</v>
      </c>
      <c r="E2796" s="385">
        <v>0</v>
      </c>
      <c r="F2796" s="272" t="s">
        <v>815</v>
      </c>
      <c r="G2796" s="248" t="s">
        <v>11</v>
      </c>
      <c r="H2796" s="299" t="s">
        <v>3343</v>
      </c>
      <c r="I2796" s="212" t="s">
        <v>3341</v>
      </c>
      <c r="J2796" s="76" t="s">
        <v>3342</v>
      </c>
      <c r="K2796" s="300"/>
      <c r="L2796" s="225"/>
      <c r="M2796" s="225"/>
      <c r="N2796" s="225"/>
      <c r="O2796" s="292"/>
    </row>
    <row r="2797" spans="1:15" ht="16.5" customHeight="1">
      <c r="A2797" s="381" t="s">
        <v>129</v>
      </c>
      <c r="B2797" s="382" t="s">
        <v>130</v>
      </c>
      <c r="C2797" s="383" t="s">
        <v>2975</v>
      </c>
      <c r="D2797" s="300" t="s">
        <v>3290</v>
      </c>
      <c r="E2797" s="385">
        <v>0</v>
      </c>
      <c r="F2797" s="272" t="s">
        <v>815</v>
      </c>
      <c r="G2797" s="248" t="s">
        <v>11</v>
      </c>
      <c r="H2797" s="299" t="s">
        <v>3343</v>
      </c>
      <c r="I2797" s="225" t="s">
        <v>3344</v>
      </c>
      <c r="J2797" s="225" t="s">
        <v>3345</v>
      </c>
      <c r="K2797" s="300"/>
      <c r="L2797" s="10"/>
      <c r="M2797" s="225"/>
      <c r="N2797" s="225"/>
      <c r="O2797" s="292"/>
    </row>
    <row r="2798" spans="1:15" ht="16.5" customHeight="1">
      <c r="A2798" s="381" t="s">
        <v>132</v>
      </c>
      <c r="B2798" s="382" t="s">
        <v>133</v>
      </c>
      <c r="C2798" s="383" t="s">
        <v>2975</v>
      </c>
      <c r="D2798" s="300" t="s">
        <v>3290</v>
      </c>
      <c r="E2798" s="385">
        <v>1</v>
      </c>
      <c r="F2798" s="272"/>
      <c r="G2798" s="248" t="s">
        <v>25</v>
      </c>
      <c r="H2798" s="299" t="s">
        <v>3294</v>
      </c>
      <c r="I2798" s="248"/>
      <c r="J2798" s="76" t="s">
        <v>3278</v>
      </c>
      <c r="K2798" s="212"/>
      <c r="L2798" s="225"/>
      <c r="M2798" s="225"/>
      <c r="N2798" s="212"/>
      <c r="O2798" s="212"/>
    </row>
    <row r="2799" spans="1:15" ht="16.5" customHeight="1">
      <c r="A2799" s="381" t="s">
        <v>134</v>
      </c>
      <c r="B2799" s="382" t="s">
        <v>135</v>
      </c>
      <c r="C2799" s="383" t="s">
        <v>2975</v>
      </c>
      <c r="D2799" s="300" t="s">
        <v>3290</v>
      </c>
      <c r="E2799" s="385">
        <v>0.5</v>
      </c>
      <c r="F2799" s="272"/>
      <c r="G2799" s="248" t="s">
        <v>284</v>
      </c>
      <c r="H2799" s="299" t="s">
        <v>3296</v>
      </c>
      <c r="I2799" s="212" t="s">
        <v>3346</v>
      </c>
      <c r="J2799" s="225" t="s">
        <v>3279</v>
      </c>
      <c r="K2799" s="300" t="s">
        <v>3347</v>
      </c>
      <c r="L2799" s="225"/>
      <c r="M2799" s="225"/>
      <c r="N2799" s="300"/>
      <c r="O2799" s="292"/>
    </row>
    <row r="2800" spans="1:15" ht="16.5" customHeight="1">
      <c r="A2800" s="381" t="s">
        <v>139</v>
      </c>
      <c r="B2800" s="382" t="s">
        <v>140</v>
      </c>
      <c r="C2800" s="383" t="s">
        <v>2975</v>
      </c>
      <c r="D2800" s="300" t="s">
        <v>3290</v>
      </c>
      <c r="E2800" s="385">
        <v>0</v>
      </c>
      <c r="F2800" s="272"/>
      <c r="G2800" s="248" t="s">
        <v>11</v>
      </c>
      <c r="H2800" s="299" t="s">
        <v>3293</v>
      </c>
      <c r="I2800" s="225"/>
      <c r="J2800" s="225" t="s">
        <v>3348</v>
      </c>
      <c r="K2800" s="300"/>
      <c r="L2800" s="225"/>
      <c r="M2800" s="225"/>
      <c r="N2800" s="300"/>
      <c r="O2800" s="292"/>
    </row>
    <row r="2801" spans="1:15" ht="16.5" customHeight="1">
      <c r="A2801" s="381" t="s">
        <v>141</v>
      </c>
      <c r="B2801" s="382" t="s">
        <v>142</v>
      </c>
      <c r="C2801" s="383" t="s">
        <v>2975</v>
      </c>
      <c r="D2801" s="300" t="s">
        <v>3290</v>
      </c>
      <c r="E2801" s="385">
        <v>1</v>
      </c>
      <c r="F2801" s="272"/>
      <c r="G2801" s="248" t="s">
        <v>25</v>
      </c>
      <c r="H2801" s="299" t="s">
        <v>3294</v>
      </c>
      <c r="I2801" s="212" t="s">
        <v>3349</v>
      </c>
      <c r="J2801" s="225" t="s">
        <v>3281</v>
      </c>
      <c r="K2801" s="225"/>
      <c r="L2801" s="300"/>
      <c r="M2801" s="225"/>
      <c r="N2801" s="225"/>
      <c r="O2801" s="300"/>
    </row>
    <row r="2802" spans="1:15" ht="16.5" customHeight="1">
      <c r="A2802" s="381" t="s">
        <v>144</v>
      </c>
      <c r="B2802" s="382" t="s">
        <v>145</v>
      </c>
      <c r="C2802" s="383" t="s">
        <v>2975</v>
      </c>
      <c r="D2802" s="300" t="s">
        <v>3290</v>
      </c>
      <c r="E2802" s="385">
        <v>1</v>
      </c>
      <c r="F2802" s="272"/>
      <c r="G2802" s="248" t="s">
        <v>25</v>
      </c>
      <c r="H2802" s="299" t="s">
        <v>3294</v>
      </c>
      <c r="I2802" s="212"/>
      <c r="J2802" s="225" t="s">
        <v>3350</v>
      </c>
      <c r="K2802" s="300" t="s">
        <v>3074</v>
      </c>
      <c r="L2802" s="225"/>
      <c r="M2802" s="225"/>
      <c r="N2802" s="300"/>
      <c r="O2802" s="292"/>
    </row>
    <row r="2803" spans="1:15" ht="16.5" customHeight="1">
      <c r="A2803" s="381" t="s">
        <v>147</v>
      </c>
      <c r="B2803" s="382" t="s">
        <v>148</v>
      </c>
      <c r="C2803" s="383" t="s">
        <v>2975</v>
      </c>
      <c r="D2803" s="300" t="s">
        <v>3290</v>
      </c>
      <c r="E2803" s="385">
        <v>1</v>
      </c>
      <c r="F2803" s="272"/>
      <c r="G2803" s="248" t="s">
        <v>25</v>
      </c>
      <c r="H2803" s="299" t="s">
        <v>3294</v>
      </c>
      <c r="I2803" s="212"/>
      <c r="J2803" s="225" t="s">
        <v>3284</v>
      </c>
      <c r="K2803" s="300" t="s">
        <v>3351</v>
      </c>
      <c r="L2803" s="225"/>
      <c r="M2803" s="225"/>
      <c r="N2803" s="300"/>
      <c r="O2803" s="292"/>
    </row>
    <row r="2804" spans="1:15" ht="16.5" customHeight="1">
      <c r="A2804" s="381" t="s">
        <v>151</v>
      </c>
      <c r="B2804" s="382" t="s">
        <v>152</v>
      </c>
      <c r="C2804" s="383" t="s">
        <v>2975</v>
      </c>
      <c r="D2804" s="300" t="s">
        <v>3290</v>
      </c>
      <c r="E2804" s="385">
        <v>0</v>
      </c>
      <c r="F2804" s="272" t="s">
        <v>815</v>
      </c>
      <c r="G2804" s="248" t="s">
        <v>11</v>
      </c>
      <c r="H2804" s="299" t="s">
        <v>3343</v>
      </c>
      <c r="I2804" s="225"/>
      <c r="J2804" s="225" t="s">
        <v>3291</v>
      </c>
      <c r="K2804" s="300"/>
      <c r="L2804" s="225"/>
      <c r="M2804" s="225"/>
      <c r="N2804" s="300"/>
      <c r="O2804" s="292"/>
    </row>
    <row r="2805" spans="1:15" ht="16.5" customHeight="1">
      <c r="A2805" s="381" t="s">
        <v>153</v>
      </c>
      <c r="B2805" s="382" t="s">
        <v>154</v>
      </c>
      <c r="C2805" s="383" t="s">
        <v>2975</v>
      </c>
      <c r="D2805" s="300" t="s">
        <v>3290</v>
      </c>
      <c r="E2805" s="385">
        <v>0</v>
      </c>
      <c r="F2805" s="272" t="s">
        <v>815</v>
      </c>
      <c r="G2805" s="248" t="s">
        <v>11</v>
      </c>
      <c r="H2805" s="299" t="s">
        <v>3343</v>
      </c>
      <c r="I2805" s="225"/>
      <c r="J2805" s="225" t="s">
        <v>3291</v>
      </c>
      <c r="K2805" s="300"/>
      <c r="L2805" s="225"/>
      <c r="M2805" s="225"/>
      <c r="N2805" s="300"/>
      <c r="O2805" s="292"/>
    </row>
    <row r="2806" spans="1:15" ht="16.5" customHeight="1">
      <c r="A2806" s="387" t="s">
        <v>156</v>
      </c>
      <c r="B2806" s="388" t="s">
        <v>157</v>
      </c>
      <c r="C2806" s="389" t="s">
        <v>2975</v>
      </c>
      <c r="D2806" s="306" t="s">
        <v>3290</v>
      </c>
      <c r="E2806" s="390">
        <v>0</v>
      </c>
      <c r="F2806" s="273" t="s">
        <v>815</v>
      </c>
      <c r="G2806" s="305" t="s">
        <v>11</v>
      </c>
      <c r="H2806" s="318" t="s">
        <v>3343</v>
      </c>
      <c r="I2806" s="305"/>
      <c r="J2806" s="331" t="s">
        <v>3291</v>
      </c>
      <c r="K2806" s="30" t="s">
        <v>3064</v>
      </c>
      <c r="L2806" s="331"/>
      <c r="M2806" s="331"/>
      <c r="N2806" s="216"/>
      <c r="O2806" s="311"/>
    </row>
    <row r="2807" spans="1:15" ht="16.5" customHeight="1">
      <c r="A2807" s="391" t="s">
        <v>2</v>
      </c>
      <c r="B2807" s="392" t="s">
        <v>3</v>
      </c>
      <c r="C2807" s="393" t="s">
        <v>2975</v>
      </c>
      <c r="D2807" s="298" t="s">
        <v>3352</v>
      </c>
      <c r="E2807" s="394">
        <v>0.5</v>
      </c>
      <c r="F2807" s="271"/>
      <c r="G2807" s="284" t="s">
        <v>284</v>
      </c>
      <c r="H2807" s="328" t="s">
        <v>3354</v>
      </c>
      <c r="I2807" s="283"/>
      <c r="J2807" s="363" t="s">
        <v>3353</v>
      </c>
      <c r="K2807" s="9"/>
      <c r="L2807" s="9"/>
      <c r="M2807" s="296"/>
      <c r="N2807" s="297"/>
      <c r="O2807" s="298"/>
    </row>
    <row r="2808" spans="1:15" ht="16.5" customHeight="1">
      <c r="A2808" s="381" t="s">
        <v>12</v>
      </c>
      <c r="B2808" s="382" t="s">
        <v>13</v>
      </c>
      <c r="C2808" s="383" t="s">
        <v>2975</v>
      </c>
      <c r="D2808" s="300" t="s">
        <v>3352</v>
      </c>
      <c r="E2808" s="385">
        <v>0.5</v>
      </c>
      <c r="F2808" s="272"/>
      <c r="G2808" s="248" t="s">
        <v>284</v>
      </c>
      <c r="H2808" s="299" t="s">
        <v>3354</v>
      </c>
      <c r="I2808" s="212"/>
      <c r="J2808" s="76" t="s">
        <v>3155</v>
      </c>
      <c r="K2808" s="292"/>
      <c r="L2808" s="292"/>
      <c r="M2808" s="292"/>
      <c r="N2808" s="300"/>
      <c r="O2808" s="301"/>
    </row>
    <row r="2809" spans="1:15" ht="16.5" customHeight="1">
      <c r="A2809" s="381" t="s">
        <v>14</v>
      </c>
      <c r="B2809" s="382" t="s">
        <v>15</v>
      </c>
      <c r="C2809" s="383" t="s">
        <v>2975</v>
      </c>
      <c r="D2809" s="300" t="s">
        <v>3352</v>
      </c>
      <c r="E2809" s="386">
        <v>0</v>
      </c>
      <c r="F2809" s="272" t="s">
        <v>815</v>
      </c>
      <c r="G2809" s="248" t="s">
        <v>11</v>
      </c>
      <c r="H2809" s="299" t="s">
        <v>3355</v>
      </c>
      <c r="I2809" s="212"/>
      <c r="J2809" s="76"/>
      <c r="K2809" s="76"/>
      <c r="L2809" s="292"/>
      <c r="M2809" s="292"/>
      <c r="N2809" s="300"/>
      <c r="O2809" s="301"/>
    </row>
    <row r="2810" spans="1:15" ht="16.5" customHeight="1">
      <c r="A2810" s="381" t="s">
        <v>16</v>
      </c>
      <c r="B2810" s="382" t="s">
        <v>17</v>
      </c>
      <c r="C2810" s="383" t="s">
        <v>2975</v>
      </c>
      <c r="D2810" s="300" t="s">
        <v>3352</v>
      </c>
      <c r="E2810" s="385">
        <v>0.5</v>
      </c>
      <c r="F2810" s="272"/>
      <c r="G2810" s="248" t="s">
        <v>284</v>
      </c>
      <c r="H2810" s="299" t="s">
        <v>3354</v>
      </c>
      <c r="I2810" s="212"/>
      <c r="J2810" s="76" t="s">
        <v>3356</v>
      </c>
      <c r="K2810" s="76" t="s">
        <v>3357</v>
      </c>
      <c r="L2810" s="292"/>
      <c r="M2810" s="292"/>
      <c r="N2810" s="300"/>
      <c r="O2810" s="301"/>
    </row>
    <row r="2811" spans="1:15" ht="16.5" customHeight="1">
      <c r="A2811" s="381" t="s">
        <v>18</v>
      </c>
      <c r="B2811" s="382" t="s">
        <v>19</v>
      </c>
      <c r="C2811" s="383" t="s">
        <v>2975</v>
      </c>
      <c r="D2811" s="300" t="s">
        <v>3352</v>
      </c>
      <c r="E2811" s="386">
        <v>0.5</v>
      </c>
      <c r="F2811" s="272"/>
      <c r="G2811" s="248" t="s">
        <v>284</v>
      </c>
      <c r="H2811" s="299" t="s">
        <v>3354</v>
      </c>
      <c r="I2811" s="212" t="s">
        <v>3358</v>
      </c>
      <c r="J2811" s="76" t="s">
        <v>3359</v>
      </c>
      <c r="K2811" s="76" t="s">
        <v>3360</v>
      </c>
      <c r="L2811" s="10" t="s">
        <v>3361</v>
      </c>
      <c r="M2811" s="292" t="s">
        <v>2988</v>
      </c>
      <c r="N2811" s="300"/>
      <c r="O2811" s="301"/>
    </row>
    <row r="2812" spans="1:15" ht="16.5" customHeight="1">
      <c r="A2812" s="381" t="s">
        <v>20</v>
      </c>
      <c r="B2812" s="382" t="s">
        <v>21</v>
      </c>
      <c r="C2812" s="383" t="s">
        <v>2975</v>
      </c>
      <c r="D2812" s="300" t="s">
        <v>3352</v>
      </c>
      <c r="E2812" s="386">
        <v>0.5</v>
      </c>
      <c r="F2812" s="272"/>
      <c r="G2812" s="248" t="s">
        <v>284</v>
      </c>
      <c r="H2812" s="299" t="s">
        <v>3354</v>
      </c>
      <c r="I2812" s="212" t="s">
        <v>3362</v>
      </c>
      <c r="J2812" s="76" t="s">
        <v>2993</v>
      </c>
      <c r="K2812" s="300"/>
      <c r="L2812" s="292"/>
      <c r="M2812" s="292"/>
      <c r="N2812" s="300"/>
      <c r="O2812" s="301"/>
    </row>
    <row r="2813" spans="1:15" ht="16.5" customHeight="1">
      <c r="A2813" s="381" t="s">
        <v>26</v>
      </c>
      <c r="B2813" s="382" t="s">
        <v>27</v>
      </c>
      <c r="C2813" s="383" t="s">
        <v>2975</v>
      </c>
      <c r="D2813" s="300" t="s">
        <v>3352</v>
      </c>
      <c r="E2813" s="386">
        <v>0.5</v>
      </c>
      <c r="F2813" s="272"/>
      <c r="G2813" s="248" t="s">
        <v>284</v>
      </c>
      <c r="H2813" s="299" t="s">
        <v>3354</v>
      </c>
      <c r="I2813" s="212"/>
      <c r="J2813" s="76" t="s">
        <v>2996</v>
      </c>
      <c r="K2813" s="76" t="s">
        <v>2997</v>
      </c>
      <c r="L2813" s="292"/>
      <c r="M2813" s="292"/>
      <c r="N2813" s="300"/>
      <c r="O2813" s="301"/>
    </row>
    <row r="2814" spans="1:15" ht="16.5" customHeight="1">
      <c r="A2814" s="381" t="s">
        <v>29</v>
      </c>
      <c r="B2814" s="382" t="s">
        <v>30</v>
      </c>
      <c r="C2814" s="383" t="s">
        <v>2975</v>
      </c>
      <c r="D2814" s="300" t="s">
        <v>3352</v>
      </c>
      <c r="E2814" s="385">
        <v>1</v>
      </c>
      <c r="F2814" s="272"/>
      <c r="G2814" s="248" t="s">
        <v>25</v>
      </c>
      <c r="H2814" s="299" t="s">
        <v>3364</v>
      </c>
      <c r="I2814" s="212"/>
      <c r="J2814" s="76" t="s">
        <v>3159</v>
      </c>
      <c r="K2814" s="76" t="s">
        <v>3363</v>
      </c>
      <c r="L2814" s="10"/>
      <c r="M2814" s="292"/>
      <c r="N2814" s="300"/>
      <c r="O2814" s="301"/>
    </row>
    <row r="2815" spans="1:15" ht="16.5" customHeight="1">
      <c r="A2815" s="381" t="s">
        <v>32</v>
      </c>
      <c r="B2815" s="382" t="s">
        <v>33</v>
      </c>
      <c r="C2815" s="383" t="s">
        <v>2975</v>
      </c>
      <c r="D2815" s="300" t="s">
        <v>3352</v>
      </c>
      <c r="E2815" s="386">
        <v>1</v>
      </c>
      <c r="F2815" s="272"/>
      <c r="G2815" s="248" t="s">
        <v>25</v>
      </c>
      <c r="H2815" s="299" t="s">
        <v>3364</v>
      </c>
      <c r="I2815" s="212" t="s">
        <v>3365</v>
      </c>
      <c r="J2815" s="76" t="s">
        <v>3366</v>
      </c>
      <c r="K2815" s="10" t="s">
        <v>3367</v>
      </c>
      <c r="L2815" s="10" t="s">
        <v>3368</v>
      </c>
      <c r="M2815" s="225"/>
      <c r="N2815" s="300"/>
      <c r="O2815" s="301"/>
    </row>
    <row r="2816" spans="1:15" ht="16.5" customHeight="1">
      <c r="A2816" s="381" t="s">
        <v>34</v>
      </c>
      <c r="B2816" s="382" t="s">
        <v>35</v>
      </c>
      <c r="C2816" s="383" t="s">
        <v>2975</v>
      </c>
      <c r="D2816" s="300" t="s">
        <v>3352</v>
      </c>
      <c r="E2816" s="386">
        <v>0</v>
      </c>
      <c r="F2816" s="272" t="s">
        <v>815</v>
      </c>
      <c r="G2816" s="248" t="s">
        <v>11</v>
      </c>
      <c r="H2816" s="299" t="s">
        <v>3355</v>
      </c>
      <c r="I2816" s="212"/>
      <c r="J2816" s="225" t="s">
        <v>3369</v>
      </c>
      <c r="K2816" s="300"/>
      <c r="L2816" s="292"/>
      <c r="M2816" s="292"/>
      <c r="N2816" s="300"/>
      <c r="O2816" s="301"/>
    </row>
    <row r="2817" spans="1:15" ht="16.5" customHeight="1">
      <c r="A2817" s="381" t="s">
        <v>37</v>
      </c>
      <c r="B2817" s="382" t="s">
        <v>38</v>
      </c>
      <c r="C2817" s="383" t="s">
        <v>2975</v>
      </c>
      <c r="D2817" s="300" t="s">
        <v>3352</v>
      </c>
      <c r="E2817" s="386">
        <v>0.5</v>
      </c>
      <c r="F2817" s="272"/>
      <c r="G2817" s="248" t="s">
        <v>284</v>
      </c>
      <c r="H2817" s="299" t="s">
        <v>3354</v>
      </c>
      <c r="I2817" s="225"/>
      <c r="J2817" s="300" t="s">
        <v>3165</v>
      </c>
      <c r="K2817" s="300" t="s">
        <v>3166</v>
      </c>
      <c r="L2817" s="292"/>
      <c r="M2817" s="292"/>
      <c r="N2817" s="300"/>
      <c r="O2817" s="301"/>
    </row>
    <row r="2818" spans="1:15" ht="16.5" customHeight="1">
      <c r="A2818" s="381" t="s">
        <v>42</v>
      </c>
      <c r="B2818" s="382" t="s">
        <v>43</v>
      </c>
      <c r="C2818" s="383" t="s">
        <v>2975</v>
      </c>
      <c r="D2818" s="300" t="s">
        <v>3352</v>
      </c>
      <c r="E2818" s="386">
        <v>0</v>
      </c>
      <c r="F2818" s="272" t="s">
        <v>815</v>
      </c>
      <c r="G2818" s="248" t="s">
        <v>11</v>
      </c>
      <c r="H2818" s="299" t="s">
        <v>3355</v>
      </c>
      <c r="I2818" s="212"/>
      <c r="J2818" s="225"/>
      <c r="K2818" s="300"/>
      <c r="L2818" s="292"/>
      <c r="M2818" s="292"/>
      <c r="N2818" s="300"/>
      <c r="O2818" s="301"/>
    </row>
    <row r="2819" spans="1:15" ht="16.5" customHeight="1">
      <c r="A2819" s="381" t="s">
        <v>45</v>
      </c>
      <c r="B2819" s="382" t="s">
        <v>46</v>
      </c>
      <c r="C2819" s="383" t="s">
        <v>2975</v>
      </c>
      <c r="D2819" s="300" t="s">
        <v>3352</v>
      </c>
      <c r="E2819" s="386">
        <v>0</v>
      </c>
      <c r="F2819" s="272" t="s">
        <v>815</v>
      </c>
      <c r="G2819" s="248" t="s">
        <v>11</v>
      </c>
      <c r="H2819" s="299" t="s">
        <v>3355</v>
      </c>
      <c r="I2819" s="212"/>
      <c r="J2819" s="225"/>
      <c r="K2819" s="300"/>
      <c r="L2819" s="292"/>
      <c r="M2819" s="292"/>
      <c r="N2819" s="300"/>
      <c r="O2819" s="301"/>
    </row>
    <row r="2820" spans="1:15" ht="16.5" customHeight="1">
      <c r="A2820" s="381" t="s">
        <v>47</v>
      </c>
      <c r="B2820" s="382" t="s">
        <v>48</v>
      </c>
      <c r="C2820" s="383" t="s">
        <v>2975</v>
      </c>
      <c r="D2820" s="300" t="s">
        <v>3352</v>
      </c>
      <c r="E2820" s="385">
        <v>1</v>
      </c>
      <c r="F2820" s="272"/>
      <c r="G2820" s="248" t="s">
        <v>25</v>
      </c>
      <c r="H2820" s="299" t="s">
        <v>3364</v>
      </c>
      <c r="I2820" s="225"/>
      <c r="J2820" s="225" t="s">
        <v>3008</v>
      </c>
      <c r="K2820" s="76"/>
      <c r="L2820" s="292"/>
      <c r="M2820" s="292"/>
      <c r="N2820" s="300"/>
      <c r="O2820" s="301"/>
    </row>
    <row r="2821" spans="1:15" ht="16.5" customHeight="1">
      <c r="A2821" s="381" t="s">
        <v>50</v>
      </c>
      <c r="B2821" s="382" t="s">
        <v>51</v>
      </c>
      <c r="C2821" s="383" t="s">
        <v>2975</v>
      </c>
      <c r="D2821" s="300" t="s">
        <v>3352</v>
      </c>
      <c r="E2821" s="385">
        <v>0.5</v>
      </c>
      <c r="F2821" s="272"/>
      <c r="G2821" s="248" t="s">
        <v>284</v>
      </c>
      <c r="H2821" s="299" t="s">
        <v>3354</v>
      </c>
      <c r="I2821" s="225"/>
      <c r="J2821" s="76" t="s">
        <v>3370</v>
      </c>
      <c r="K2821" s="292" t="s">
        <v>3371</v>
      </c>
      <c r="L2821" s="10" t="s">
        <v>3372</v>
      </c>
      <c r="M2821" s="225"/>
      <c r="N2821" s="225"/>
      <c r="O2821" s="301"/>
    </row>
    <row r="2822" spans="1:15" ht="16.5" customHeight="1">
      <c r="A2822" s="381" t="s">
        <v>53</v>
      </c>
      <c r="B2822" s="382" t="s">
        <v>54</v>
      </c>
      <c r="C2822" s="383" t="s">
        <v>2975</v>
      </c>
      <c r="D2822" s="300" t="s">
        <v>3352</v>
      </c>
      <c r="E2822" s="385">
        <v>0</v>
      </c>
      <c r="F2822" s="272" t="s">
        <v>815</v>
      </c>
      <c r="G2822" s="248" t="s">
        <v>11</v>
      </c>
      <c r="H2822" s="299" t="s">
        <v>3355</v>
      </c>
      <c r="I2822" s="225"/>
      <c r="J2822" s="225"/>
      <c r="K2822" s="300"/>
      <c r="L2822" s="292"/>
      <c r="M2822" s="292"/>
      <c r="N2822" s="300"/>
      <c r="O2822" s="301"/>
    </row>
    <row r="2823" spans="1:15" ht="16.5" customHeight="1">
      <c r="A2823" s="381" t="s">
        <v>55</v>
      </c>
      <c r="B2823" s="382" t="s">
        <v>56</v>
      </c>
      <c r="C2823" s="383" t="s">
        <v>2975</v>
      </c>
      <c r="D2823" s="300" t="s">
        <v>3352</v>
      </c>
      <c r="E2823" s="385">
        <v>0.5</v>
      </c>
      <c r="F2823" s="272"/>
      <c r="G2823" s="248" t="s">
        <v>284</v>
      </c>
      <c r="H2823" s="299" t="s">
        <v>3354</v>
      </c>
      <c r="I2823" s="225"/>
      <c r="J2823" s="300" t="s">
        <v>3373</v>
      </c>
      <c r="K2823" s="225"/>
      <c r="L2823" s="292"/>
      <c r="M2823" s="292"/>
      <c r="N2823" s="300"/>
      <c r="O2823" s="301"/>
    </row>
    <row r="2824" spans="1:15" ht="16.5" customHeight="1">
      <c r="A2824" s="381" t="s">
        <v>57</v>
      </c>
      <c r="B2824" s="382" t="s">
        <v>58</v>
      </c>
      <c r="C2824" s="383" t="s">
        <v>2975</v>
      </c>
      <c r="D2824" s="300" t="s">
        <v>3352</v>
      </c>
      <c r="E2824" s="385">
        <v>1</v>
      </c>
      <c r="F2824" s="272"/>
      <c r="G2824" s="248" t="s">
        <v>25</v>
      </c>
      <c r="H2824" s="299" t="s">
        <v>3364</v>
      </c>
      <c r="I2824" s="212" t="s">
        <v>3012</v>
      </c>
      <c r="J2824" s="300" t="s">
        <v>3013</v>
      </c>
      <c r="K2824" s="10"/>
      <c r="L2824" s="292"/>
      <c r="M2824" s="225"/>
      <c r="N2824" s="300"/>
      <c r="O2824" s="301"/>
    </row>
    <row r="2825" spans="1:15" ht="16.5" customHeight="1">
      <c r="A2825" s="381" t="s">
        <v>61</v>
      </c>
      <c r="B2825" s="382" t="s">
        <v>62</v>
      </c>
      <c r="C2825" s="383" t="s">
        <v>2975</v>
      </c>
      <c r="D2825" s="300" t="s">
        <v>3352</v>
      </c>
      <c r="E2825" s="385">
        <v>0.5</v>
      </c>
      <c r="F2825" s="272"/>
      <c r="G2825" s="248" t="s">
        <v>284</v>
      </c>
      <c r="H2825" s="299" t="s">
        <v>3354</v>
      </c>
      <c r="I2825" s="212" t="s">
        <v>3374</v>
      </c>
      <c r="J2825" s="225" t="s">
        <v>3174</v>
      </c>
      <c r="K2825" s="300"/>
      <c r="L2825" s="292"/>
      <c r="M2825" s="292"/>
      <c r="N2825" s="300"/>
      <c r="O2825" s="301"/>
    </row>
    <row r="2826" spans="1:15" ht="16.5" customHeight="1">
      <c r="A2826" s="381" t="s">
        <v>63</v>
      </c>
      <c r="B2826" s="382" t="s">
        <v>64</v>
      </c>
      <c r="C2826" s="383" t="s">
        <v>2975</v>
      </c>
      <c r="D2826" s="300" t="s">
        <v>3352</v>
      </c>
      <c r="E2826" s="385">
        <v>0.5</v>
      </c>
      <c r="F2826" s="272"/>
      <c r="G2826" s="248" t="s">
        <v>284</v>
      </c>
      <c r="H2826" s="299" t="s">
        <v>3354</v>
      </c>
      <c r="I2826" s="212"/>
      <c r="J2826" s="225" t="s">
        <v>3375</v>
      </c>
      <c r="K2826" s="300" t="s">
        <v>3376</v>
      </c>
      <c r="L2826" s="292" t="s">
        <v>3377</v>
      </c>
      <c r="M2826" s="292" t="s">
        <v>3378</v>
      </c>
      <c r="N2826" s="300"/>
      <c r="O2826" s="301"/>
    </row>
    <row r="2827" spans="1:15" ht="16.5" customHeight="1">
      <c r="A2827" s="381" t="s">
        <v>67</v>
      </c>
      <c r="B2827" s="382" t="s">
        <v>68</v>
      </c>
      <c r="C2827" s="383" t="s">
        <v>2975</v>
      </c>
      <c r="D2827" s="300" t="s">
        <v>3352</v>
      </c>
      <c r="E2827" s="385">
        <v>1</v>
      </c>
      <c r="F2827" s="272"/>
      <c r="G2827" s="248" t="s">
        <v>25</v>
      </c>
      <c r="H2827" s="299" t="s">
        <v>3364</v>
      </c>
      <c r="I2827" s="212"/>
      <c r="J2827" s="76" t="s">
        <v>3379</v>
      </c>
      <c r="K2827" s="300" t="s">
        <v>1137</v>
      </c>
      <c r="L2827" s="225" t="s">
        <v>3180</v>
      </c>
      <c r="M2827" s="292" t="s">
        <v>3380</v>
      </c>
      <c r="N2827" s="300" t="s">
        <v>3381</v>
      </c>
      <c r="O2827" s="301" t="s">
        <v>3382</v>
      </c>
    </row>
    <row r="2828" spans="1:15" ht="16.5" customHeight="1">
      <c r="A2828" s="381" t="s">
        <v>71</v>
      </c>
      <c r="B2828" s="382" t="s">
        <v>72</v>
      </c>
      <c r="C2828" s="383" t="s">
        <v>2975</v>
      </c>
      <c r="D2828" s="300" t="s">
        <v>3352</v>
      </c>
      <c r="E2828" s="385">
        <v>0</v>
      </c>
      <c r="F2828" s="272" t="s">
        <v>815</v>
      </c>
      <c r="G2828" s="248" t="s">
        <v>11</v>
      </c>
      <c r="H2828" s="299" t="s">
        <v>3355</v>
      </c>
      <c r="I2828" s="212"/>
      <c r="J2828" s="225"/>
      <c r="K2828" s="300"/>
      <c r="L2828" s="292"/>
      <c r="M2828" s="292"/>
      <c r="N2828" s="300"/>
      <c r="O2828" s="301"/>
    </row>
    <row r="2829" spans="1:15" ht="16.5" customHeight="1">
      <c r="A2829" s="381" t="s">
        <v>74</v>
      </c>
      <c r="B2829" s="382" t="s">
        <v>75</v>
      </c>
      <c r="C2829" s="383" t="s">
        <v>2975</v>
      </c>
      <c r="D2829" s="300" t="s">
        <v>3352</v>
      </c>
      <c r="E2829" s="385">
        <v>0</v>
      </c>
      <c r="F2829" s="272" t="s">
        <v>815</v>
      </c>
      <c r="G2829" s="248" t="s">
        <v>11</v>
      </c>
      <c r="H2829" s="299" t="s">
        <v>3355</v>
      </c>
      <c r="I2829" s="212"/>
      <c r="J2829" s="225"/>
      <c r="K2829" s="300"/>
      <c r="L2829" s="292"/>
      <c r="M2829" s="292"/>
      <c r="N2829" s="300"/>
      <c r="O2829" s="301"/>
    </row>
    <row r="2830" spans="1:15" ht="16.5" customHeight="1">
      <c r="A2830" s="381" t="s">
        <v>76</v>
      </c>
      <c r="B2830" s="382" t="s">
        <v>77</v>
      </c>
      <c r="C2830" s="383" t="s">
        <v>2975</v>
      </c>
      <c r="D2830" s="300" t="s">
        <v>3352</v>
      </c>
      <c r="E2830" s="385">
        <v>0.5</v>
      </c>
      <c r="F2830" s="272"/>
      <c r="G2830" s="248" t="s">
        <v>284</v>
      </c>
      <c r="H2830" s="299" t="s">
        <v>3354</v>
      </c>
      <c r="I2830" s="212"/>
      <c r="J2830" s="76" t="s">
        <v>3383</v>
      </c>
      <c r="K2830" s="300"/>
      <c r="L2830" s="292"/>
      <c r="M2830" s="292"/>
      <c r="N2830" s="300"/>
      <c r="O2830" s="301"/>
    </row>
    <row r="2831" spans="1:15" ht="16.5" customHeight="1">
      <c r="A2831" s="381" t="s">
        <v>80</v>
      </c>
      <c r="B2831" s="382" t="s">
        <v>81</v>
      </c>
      <c r="C2831" s="383" t="s">
        <v>2975</v>
      </c>
      <c r="D2831" s="300" t="s">
        <v>3352</v>
      </c>
      <c r="E2831" s="385">
        <v>0</v>
      </c>
      <c r="F2831" s="272" t="s">
        <v>815</v>
      </c>
      <c r="G2831" s="248" t="s">
        <v>11</v>
      </c>
      <c r="H2831" s="299" t="s">
        <v>3355</v>
      </c>
      <c r="I2831" s="212"/>
      <c r="J2831" s="225"/>
      <c r="K2831" s="300"/>
      <c r="L2831" s="292"/>
      <c r="M2831" s="292"/>
      <c r="N2831" s="300"/>
      <c r="O2831" s="301"/>
    </row>
    <row r="2832" spans="1:15" ht="16.5" customHeight="1">
      <c r="A2832" s="381" t="s">
        <v>83</v>
      </c>
      <c r="B2832" s="382" t="s">
        <v>84</v>
      </c>
      <c r="C2832" s="383" t="s">
        <v>2975</v>
      </c>
      <c r="D2832" s="300" t="s">
        <v>3352</v>
      </c>
      <c r="E2832" s="385">
        <v>0.5</v>
      </c>
      <c r="F2832" s="272"/>
      <c r="G2832" s="248" t="s">
        <v>284</v>
      </c>
      <c r="H2832" s="299" t="s">
        <v>3354</v>
      </c>
      <c r="I2832" s="212"/>
      <c r="J2832" s="76" t="s">
        <v>3033</v>
      </c>
      <c r="K2832" s="225"/>
      <c r="L2832" s="292"/>
      <c r="M2832" s="292"/>
      <c r="N2832" s="300"/>
      <c r="O2832" s="301"/>
    </row>
    <row r="2833" spans="1:15" ht="16.5" customHeight="1">
      <c r="A2833" s="381" t="s">
        <v>86</v>
      </c>
      <c r="B2833" s="382" t="s">
        <v>87</v>
      </c>
      <c r="C2833" s="383" t="s">
        <v>2975</v>
      </c>
      <c r="D2833" s="300" t="s">
        <v>3352</v>
      </c>
      <c r="E2833" s="385">
        <v>0</v>
      </c>
      <c r="F2833" s="272" t="s">
        <v>815</v>
      </c>
      <c r="G2833" s="248" t="s">
        <v>11</v>
      </c>
      <c r="H2833" s="299" t="s">
        <v>3355</v>
      </c>
      <c r="I2833" s="212"/>
      <c r="J2833" s="300"/>
      <c r="K2833" s="225"/>
      <c r="L2833" s="292"/>
      <c r="M2833" s="292"/>
      <c r="N2833" s="300"/>
      <c r="O2833" s="301"/>
    </row>
    <row r="2834" spans="1:15" ht="16.5" customHeight="1">
      <c r="A2834" s="381" t="s">
        <v>89</v>
      </c>
      <c r="B2834" s="382" t="s">
        <v>90</v>
      </c>
      <c r="C2834" s="383" t="s">
        <v>2975</v>
      </c>
      <c r="D2834" s="300" t="s">
        <v>3352</v>
      </c>
      <c r="E2834" s="385">
        <v>0</v>
      </c>
      <c r="F2834" s="272" t="s">
        <v>815</v>
      </c>
      <c r="G2834" s="248" t="s">
        <v>11</v>
      </c>
      <c r="H2834" s="299" t="s">
        <v>3355</v>
      </c>
      <c r="I2834" s="212"/>
      <c r="J2834" s="300"/>
      <c r="K2834" s="225"/>
      <c r="L2834" s="292"/>
      <c r="M2834" s="292"/>
      <c r="N2834" s="300"/>
      <c r="O2834" s="301"/>
    </row>
    <row r="2835" spans="1:15" ht="16.5" customHeight="1">
      <c r="A2835" s="381" t="s">
        <v>91</v>
      </c>
      <c r="B2835" s="382" t="s">
        <v>92</v>
      </c>
      <c r="C2835" s="383" t="s">
        <v>2975</v>
      </c>
      <c r="D2835" s="300" t="s">
        <v>3352</v>
      </c>
      <c r="E2835" s="385">
        <v>0.5</v>
      </c>
      <c r="F2835" s="272"/>
      <c r="G2835" s="248" t="s">
        <v>284</v>
      </c>
      <c r="H2835" s="299" t="s">
        <v>3354</v>
      </c>
      <c r="I2835" s="212"/>
      <c r="J2835" s="300" t="s">
        <v>3039</v>
      </c>
      <c r="K2835" s="76" t="s">
        <v>3038</v>
      </c>
      <c r="L2835" s="292"/>
      <c r="M2835" s="292"/>
      <c r="N2835" s="300"/>
      <c r="O2835" s="301"/>
    </row>
    <row r="2836" spans="1:15" ht="16.5" customHeight="1">
      <c r="A2836" s="381" t="s">
        <v>94</v>
      </c>
      <c r="B2836" s="382" t="s">
        <v>95</v>
      </c>
      <c r="C2836" s="383" t="s">
        <v>2975</v>
      </c>
      <c r="D2836" s="300" t="s">
        <v>3352</v>
      </c>
      <c r="E2836" s="385">
        <v>0</v>
      </c>
      <c r="F2836" s="272" t="s">
        <v>815</v>
      </c>
      <c r="G2836" s="248" t="s">
        <v>11</v>
      </c>
      <c r="H2836" s="299" t="s">
        <v>3355</v>
      </c>
      <c r="I2836" s="212"/>
      <c r="J2836" s="300"/>
      <c r="K2836" s="225"/>
      <c r="L2836" s="292"/>
      <c r="M2836" s="292"/>
      <c r="N2836" s="300"/>
      <c r="O2836" s="301"/>
    </row>
    <row r="2837" spans="1:15" ht="16.5" customHeight="1">
      <c r="A2837" s="381" t="s">
        <v>96</v>
      </c>
      <c r="B2837" s="382" t="s">
        <v>97</v>
      </c>
      <c r="C2837" s="383" t="s">
        <v>2975</v>
      </c>
      <c r="D2837" s="300" t="s">
        <v>3352</v>
      </c>
      <c r="E2837" s="385">
        <v>0.5</v>
      </c>
      <c r="F2837" s="272"/>
      <c r="G2837" s="248" t="s">
        <v>284</v>
      </c>
      <c r="H2837" s="299" t="s">
        <v>3354</v>
      </c>
      <c r="I2837" s="212"/>
      <c r="J2837" s="76" t="s">
        <v>3384</v>
      </c>
      <c r="K2837" s="76" t="s">
        <v>3385</v>
      </c>
      <c r="L2837" s="10"/>
      <c r="M2837" s="292"/>
      <c r="N2837" s="300"/>
      <c r="O2837" s="301"/>
    </row>
    <row r="2838" spans="1:15" ht="16.5" customHeight="1">
      <c r="A2838" s="381" t="s">
        <v>100</v>
      </c>
      <c r="B2838" s="382" t="s">
        <v>101</v>
      </c>
      <c r="C2838" s="383" t="s">
        <v>2975</v>
      </c>
      <c r="D2838" s="300" t="s">
        <v>3352</v>
      </c>
      <c r="E2838" s="385">
        <v>0</v>
      </c>
      <c r="F2838" s="272" t="s">
        <v>815</v>
      </c>
      <c r="G2838" s="248" t="s">
        <v>11</v>
      </c>
      <c r="H2838" s="299" t="s">
        <v>3355</v>
      </c>
      <c r="I2838" s="212"/>
      <c r="J2838" s="225"/>
      <c r="K2838" s="300"/>
      <c r="L2838" s="292"/>
      <c r="M2838" s="292"/>
      <c r="N2838" s="300"/>
      <c r="O2838" s="301"/>
    </row>
    <row r="2839" spans="1:15" ht="16.5" customHeight="1">
      <c r="A2839" s="381" t="s">
        <v>102</v>
      </c>
      <c r="B2839" s="382" t="s">
        <v>103</v>
      </c>
      <c r="C2839" s="383" t="s">
        <v>2975</v>
      </c>
      <c r="D2839" s="300" t="s">
        <v>3352</v>
      </c>
      <c r="E2839" s="385">
        <v>0.5</v>
      </c>
      <c r="F2839" s="272"/>
      <c r="G2839" s="248" t="s">
        <v>284</v>
      </c>
      <c r="H2839" s="299" t="s">
        <v>3354</v>
      </c>
      <c r="I2839" s="212" t="s">
        <v>3386</v>
      </c>
      <c r="J2839" s="76" t="s">
        <v>3046</v>
      </c>
      <c r="K2839" s="300" t="s">
        <v>3047</v>
      </c>
      <c r="L2839" s="292"/>
      <c r="M2839" s="292"/>
      <c r="N2839" s="300"/>
      <c r="O2839" s="301"/>
    </row>
    <row r="2840" spans="1:15" ht="16.5" customHeight="1">
      <c r="A2840" s="381" t="s">
        <v>107</v>
      </c>
      <c r="B2840" s="382" t="s">
        <v>108</v>
      </c>
      <c r="C2840" s="383" t="s">
        <v>2975</v>
      </c>
      <c r="D2840" s="300" t="s">
        <v>3352</v>
      </c>
      <c r="E2840" s="385">
        <v>0.5</v>
      </c>
      <c r="F2840" s="272"/>
      <c r="G2840" s="248" t="s">
        <v>284</v>
      </c>
      <c r="H2840" s="299" t="s">
        <v>3354</v>
      </c>
      <c r="I2840" s="225"/>
      <c r="J2840" s="76" t="s">
        <v>3387</v>
      </c>
      <c r="K2840" s="225"/>
      <c r="L2840" s="292"/>
      <c r="M2840" s="292"/>
      <c r="N2840" s="300"/>
      <c r="O2840" s="301"/>
    </row>
    <row r="2841" spans="1:15" ht="16.5" customHeight="1">
      <c r="A2841" s="381" t="s">
        <v>110</v>
      </c>
      <c r="B2841" s="382" t="s">
        <v>111</v>
      </c>
      <c r="C2841" s="383" t="s">
        <v>2975</v>
      </c>
      <c r="D2841" s="300" t="s">
        <v>3352</v>
      </c>
      <c r="E2841" s="385">
        <v>0.5</v>
      </c>
      <c r="F2841" s="272"/>
      <c r="G2841" s="248" t="s">
        <v>284</v>
      </c>
      <c r="H2841" s="299" t="s">
        <v>3354</v>
      </c>
      <c r="I2841" s="225"/>
      <c r="J2841" s="300" t="s">
        <v>3269</v>
      </c>
      <c r="K2841" s="225"/>
      <c r="L2841" s="292"/>
      <c r="M2841" s="292"/>
      <c r="N2841" s="300"/>
      <c r="O2841" s="301"/>
    </row>
    <row r="2842" spans="1:15" ht="16.5" customHeight="1">
      <c r="A2842" s="381" t="s">
        <v>112</v>
      </c>
      <c r="B2842" s="382" t="s">
        <v>113</v>
      </c>
      <c r="C2842" s="383" t="s">
        <v>2975</v>
      </c>
      <c r="D2842" s="300" t="s">
        <v>3352</v>
      </c>
      <c r="E2842" s="385">
        <v>0</v>
      </c>
      <c r="F2842" s="272"/>
      <c r="G2842" s="248" t="s">
        <v>11</v>
      </c>
      <c r="H2842" s="299" t="s">
        <v>3390</v>
      </c>
      <c r="I2842" s="212" t="s">
        <v>3388</v>
      </c>
      <c r="J2842" s="300" t="s">
        <v>3389</v>
      </c>
      <c r="K2842" s="225"/>
      <c r="L2842" s="292"/>
      <c r="M2842" s="292"/>
      <c r="N2842" s="300"/>
      <c r="O2842" s="301"/>
    </row>
    <row r="2843" spans="1:15" ht="16.5" customHeight="1">
      <c r="A2843" s="381" t="s">
        <v>116</v>
      </c>
      <c r="B2843" s="382" t="s">
        <v>117</v>
      </c>
      <c r="C2843" s="383" t="s">
        <v>2975</v>
      </c>
      <c r="D2843" s="300" t="s">
        <v>3352</v>
      </c>
      <c r="E2843" s="385">
        <v>0.5</v>
      </c>
      <c r="F2843" s="272"/>
      <c r="G2843" s="248" t="s">
        <v>284</v>
      </c>
      <c r="H2843" s="299" t="s">
        <v>3354</v>
      </c>
      <c r="I2843" s="248" t="s">
        <v>3391</v>
      </c>
      <c r="J2843" s="10" t="s">
        <v>3392</v>
      </c>
      <c r="K2843" s="225"/>
      <c r="L2843" s="292"/>
      <c r="M2843" s="292"/>
      <c r="N2843" s="300"/>
      <c r="O2843" s="301"/>
    </row>
    <row r="2844" spans="1:15" ht="16.5" customHeight="1">
      <c r="A2844" s="381" t="s">
        <v>119</v>
      </c>
      <c r="B2844" s="382" t="s">
        <v>120</v>
      </c>
      <c r="C2844" s="383" t="s">
        <v>2975</v>
      </c>
      <c r="D2844" s="300" t="s">
        <v>3352</v>
      </c>
      <c r="E2844" s="385">
        <v>0</v>
      </c>
      <c r="F2844" s="272" t="s">
        <v>815</v>
      </c>
      <c r="G2844" s="248" t="s">
        <v>11</v>
      </c>
      <c r="H2844" s="299" t="s">
        <v>3355</v>
      </c>
      <c r="I2844" s="212"/>
      <c r="J2844" s="300"/>
      <c r="K2844" s="225"/>
      <c r="L2844" s="292"/>
      <c r="M2844" s="292"/>
      <c r="N2844" s="300"/>
      <c r="O2844" s="301"/>
    </row>
    <row r="2845" spans="1:15" ht="16.5" customHeight="1">
      <c r="A2845" s="381" t="s">
        <v>122</v>
      </c>
      <c r="B2845" s="382" t="s">
        <v>123</v>
      </c>
      <c r="C2845" s="383" t="s">
        <v>2975</v>
      </c>
      <c r="D2845" s="300" t="s">
        <v>3352</v>
      </c>
      <c r="E2845" s="385">
        <v>0</v>
      </c>
      <c r="F2845" s="272" t="s">
        <v>815</v>
      </c>
      <c r="G2845" s="248" t="s">
        <v>11</v>
      </c>
      <c r="H2845" s="299" t="s">
        <v>3355</v>
      </c>
      <c r="I2845" s="212"/>
      <c r="J2845" s="300"/>
      <c r="K2845" s="225"/>
      <c r="L2845" s="292"/>
      <c r="M2845" s="292"/>
      <c r="N2845" s="300"/>
      <c r="O2845" s="301"/>
    </row>
    <row r="2846" spans="1:15" ht="16.5" customHeight="1">
      <c r="A2846" s="381" t="s">
        <v>125</v>
      </c>
      <c r="B2846" s="382" t="s">
        <v>126</v>
      </c>
      <c r="C2846" s="383" t="s">
        <v>2975</v>
      </c>
      <c r="D2846" s="300" t="s">
        <v>3352</v>
      </c>
      <c r="E2846" s="385">
        <v>1</v>
      </c>
      <c r="F2846" s="272"/>
      <c r="G2846" s="248" t="s">
        <v>25</v>
      </c>
      <c r="H2846" s="299" t="s">
        <v>3364</v>
      </c>
      <c r="I2846" s="212"/>
      <c r="J2846" s="76" t="s">
        <v>3054</v>
      </c>
      <c r="K2846" s="76"/>
      <c r="L2846" s="76"/>
      <c r="M2846" s="292"/>
      <c r="N2846" s="300"/>
      <c r="O2846" s="301"/>
    </row>
    <row r="2847" spans="1:15" ht="16.5" customHeight="1">
      <c r="A2847" s="381" t="s">
        <v>127</v>
      </c>
      <c r="B2847" s="382" t="s">
        <v>128</v>
      </c>
      <c r="C2847" s="383" t="s">
        <v>2975</v>
      </c>
      <c r="D2847" s="300" t="s">
        <v>3352</v>
      </c>
      <c r="E2847" s="385">
        <v>0.5</v>
      </c>
      <c r="F2847" s="272"/>
      <c r="G2847" s="248" t="s">
        <v>284</v>
      </c>
      <c r="H2847" s="299" t="s">
        <v>3354</v>
      </c>
      <c r="I2847" s="225"/>
      <c r="J2847" s="76" t="s">
        <v>749</v>
      </c>
      <c r="K2847" s="300"/>
      <c r="L2847" s="225"/>
      <c r="M2847" s="300"/>
      <c r="N2847" s="300"/>
      <c r="O2847" s="301"/>
    </row>
    <row r="2848" spans="1:15" ht="16.5" customHeight="1">
      <c r="A2848" s="381" t="s">
        <v>129</v>
      </c>
      <c r="B2848" s="382" t="s">
        <v>130</v>
      </c>
      <c r="C2848" s="383" t="s">
        <v>2975</v>
      </c>
      <c r="D2848" s="300" t="s">
        <v>3352</v>
      </c>
      <c r="E2848" s="385">
        <v>0.5</v>
      </c>
      <c r="F2848" s="272"/>
      <c r="G2848" s="248" t="s">
        <v>284</v>
      </c>
      <c r="H2848" s="299" t="s">
        <v>3354</v>
      </c>
      <c r="I2848" s="225"/>
      <c r="J2848" s="225" t="s">
        <v>3277</v>
      </c>
      <c r="K2848" s="300"/>
      <c r="L2848" s="292"/>
      <c r="M2848" s="292"/>
      <c r="N2848" s="300"/>
      <c r="O2848" s="301"/>
    </row>
    <row r="2849" spans="1:15" ht="16.5" customHeight="1">
      <c r="A2849" s="381" t="s">
        <v>132</v>
      </c>
      <c r="B2849" s="382" t="s">
        <v>133</v>
      </c>
      <c r="C2849" s="383" t="s">
        <v>2975</v>
      </c>
      <c r="D2849" s="300" t="s">
        <v>3352</v>
      </c>
      <c r="E2849" s="385">
        <v>1</v>
      </c>
      <c r="F2849" s="272"/>
      <c r="G2849" s="248" t="s">
        <v>25</v>
      </c>
      <c r="H2849" s="299" t="s">
        <v>3364</v>
      </c>
      <c r="I2849" s="248"/>
      <c r="J2849" s="76" t="s">
        <v>3393</v>
      </c>
      <c r="K2849" s="10" t="s">
        <v>3394</v>
      </c>
      <c r="L2849" s="10"/>
      <c r="M2849" s="212"/>
      <c r="N2849" s="300"/>
      <c r="O2849" s="301"/>
    </row>
    <row r="2850" spans="1:15" ht="16.5" customHeight="1">
      <c r="A2850" s="381" t="s">
        <v>134</v>
      </c>
      <c r="B2850" s="382" t="s">
        <v>135</v>
      </c>
      <c r="C2850" s="383" t="s">
        <v>2975</v>
      </c>
      <c r="D2850" s="300" t="s">
        <v>3352</v>
      </c>
      <c r="E2850" s="385">
        <v>0.5</v>
      </c>
      <c r="F2850" s="272"/>
      <c r="G2850" s="248" t="s">
        <v>284</v>
      </c>
      <c r="H2850" s="299" t="s">
        <v>3354</v>
      </c>
      <c r="I2850" s="212"/>
      <c r="J2850" s="225" t="s">
        <v>3395</v>
      </c>
      <c r="K2850" s="292"/>
      <c r="L2850" s="225"/>
      <c r="M2850" s="292"/>
      <c r="N2850" s="300"/>
      <c r="O2850" s="301"/>
    </row>
    <row r="2851" spans="1:15" ht="16.5" customHeight="1">
      <c r="A2851" s="381" t="s">
        <v>139</v>
      </c>
      <c r="B2851" s="382" t="s">
        <v>140</v>
      </c>
      <c r="C2851" s="383" t="s">
        <v>2975</v>
      </c>
      <c r="D2851" s="300" t="s">
        <v>3352</v>
      </c>
      <c r="E2851" s="385">
        <v>0</v>
      </c>
      <c r="F2851" s="272" t="s">
        <v>815</v>
      </c>
      <c r="G2851" s="248" t="s">
        <v>11</v>
      </c>
      <c r="H2851" s="299" t="s">
        <v>3355</v>
      </c>
      <c r="I2851" s="212"/>
      <c r="J2851" s="225"/>
      <c r="K2851" s="300"/>
      <c r="L2851" s="292"/>
      <c r="M2851" s="292"/>
      <c r="N2851" s="300"/>
      <c r="O2851" s="301"/>
    </row>
    <row r="2852" spans="1:15" ht="16.5" customHeight="1">
      <c r="A2852" s="381" t="s">
        <v>141</v>
      </c>
      <c r="B2852" s="382" t="s">
        <v>142</v>
      </c>
      <c r="C2852" s="383" t="s">
        <v>2975</v>
      </c>
      <c r="D2852" s="300" t="s">
        <v>3352</v>
      </c>
      <c r="E2852" s="385">
        <v>0.5</v>
      </c>
      <c r="F2852" s="272"/>
      <c r="G2852" s="248" t="s">
        <v>284</v>
      </c>
      <c r="H2852" s="299" t="s">
        <v>3354</v>
      </c>
      <c r="I2852" s="212"/>
      <c r="J2852" s="225" t="s">
        <v>3396</v>
      </c>
      <c r="K2852" s="300"/>
      <c r="L2852" s="292"/>
      <c r="M2852" s="292"/>
      <c r="N2852" s="300"/>
      <c r="O2852" s="301"/>
    </row>
    <row r="2853" spans="1:15" ht="16.5" customHeight="1">
      <c r="A2853" s="381" t="s">
        <v>144</v>
      </c>
      <c r="B2853" s="382" t="s">
        <v>145</v>
      </c>
      <c r="C2853" s="383" t="s">
        <v>2975</v>
      </c>
      <c r="D2853" s="300" t="s">
        <v>3352</v>
      </c>
      <c r="E2853" s="385">
        <v>1</v>
      </c>
      <c r="F2853" s="272"/>
      <c r="G2853" s="248" t="s">
        <v>25</v>
      </c>
      <c r="H2853" s="299" t="s">
        <v>3364</v>
      </c>
      <c r="I2853" s="212"/>
      <c r="J2853" s="76" t="s">
        <v>3366</v>
      </c>
      <c r="K2853" s="76" t="s">
        <v>3397</v>
      </c>
      <c r="L2853" s="292"/>
      <c r="M2853" s="292"/>
      <c r="N2853" s="300"/>
      <c r="O2853" s="301"/>
    </row>
    <row r="2854" spans="1:15" ht="16.5" customHeight="1">
      <c r="A2854" s="381" t="s">
        <v>147</v>
      </c>
      <c r="B2854" s="382" t="s">
        <v>148</v>
      </c>
      <c r="C2854" s="383" t="s">
        <v>2975</v>
      </c>
      <c r="D2854" s="300" t="s">
        <v>3352</v>
      </c>
      <c r="E2854" s="385">
        <v>0.5</v>
      </c>
      <c r="F2854" s="272"/>
      <c r="G2854" s="248" t="s">
        <v>284</v>
      </c>
      <c r="H2854" s="299" t="s">
        <v>3354</v>
      </c>
      <c r="I2854" s="212"/>
      <c r="J2854" s="225" t="s">
        <v>3398</v>
      </c>
      <c r="K2854" s="300" t="s">
        <v>3399</v>
      </c>
      <c r="L2854" s="292" t="s">
        <v>3400</v>
      </c>
      <c r="M2854" s="292"/>
      <c r="N2854" s="300"/>
      <c r="O2854" s="301"/>
    </row>
    <row r="2855" spans="1:15" ht="16.5" customHeight="1">
      <c r="A2855" s="381" t="s">
        <v>151</v>
      </c>
      <c r="B2855" s="382" t="s">
        <v>152</v>
      </c>
      <c r="C2855" s="383" t="s">
        <v>2975</v>
      </c>
      <c r="D2855" s="300" t="s">
        <v>3352</v>
      </c>
      <c r="E2855" s="385">
        <v>0.5</v>
      </c>
      <c r="F2855" s="272"/>
      <c r="G2855" s="248" t="s">
        <v>284</v>
      </c>
      <c r="H2855" s="299" t="s">
        <v>3354</v>
      </c>
      <c r="I2855" s="225"/>
      <c r="J2855" s="76" t="s">
        <v>3401</v>
      </c>
      <c r="K2855" s="225"/>
      <c r="L2855" s="292"/>
      <c r="M2855" s="292"/>
      <c r="N2855" s="300"/>
      <c r="O2855" s="301"/>
    </row>
    <row r="2856" spans="1:15" ht="16.5" customHeight="1">
      <c r="A2856" s="381" t="s">
        <v>153</v>
      </c>
      <c r="B2856" s="382" t="s">
        <v>154</v>
      </c>
      <c r="C2856" s="383" t="s">
        <v>2975</v>
      </c>
      <c r="D2856" s="300" t="s">
        <v>3352</v>
      </c>
      <c r="E2856" s="385">
        <v>0</v>
      </c>
      <c r="F2856" s="272" t="s">
        <v>815</v>
      </c>
      <c r="G2856" s="248" t="s">
        <v>11</v>
      </c>
      <c r="H2856" s="299" t="s">
        <v>3355</v>
      </c>
      <c r="I2856" s="212"/>
      <c r="J2856" s="300"/>
      <c r="K2856" s="225"/>
      <c r="L2856" s="292"/>
      <c r="M2856" s="292"/>
      <c r="N2856" s="300"/>
      <c r="O2856" s="301"/>
    </row>
    <row r="2857" spans="1:15" ht="16.5" customHeight="1">
      <c r="A2857" s="387" t="s">
        <v>156</v>
      </c>
      <c r="B2857" s="388" t="s">
        <v>157</v>
      </c>
      <c r="C2857" s="389" t="s">
        <v>2975</v>
      </c>
      <c r="D2857" s="306" t="s">
        <v>3352</v>
      </c>
      <c r="E2857" s="390">
        <v>0.5</v>
      </c>
      <c r="F2857" s="273"/>
      <c r="G2857" s="305" t="s">
        <v>284</v>
      </c>
      <c r="H2857" s="318" t="s">
        <v>3354</v>
      </c>
      <c r="I2857" s="305" t="s">
        <v>3402</v>
      </c>
      <c r="J2857" s="30" t="s">
        <v>3063</v>
      </c>
      <c r="K2857" s="331" t="s">
        <v>3064</v>
      </c>
      <c r="L2857" s="311"/>
      <c r="M2857" s="311"/>
      <c r="N2857" s="306"/>
      <c r="O2857" s="307"/>
    </row>
    <row r="2858" spans="1:15" ht="16.5" customHeight="1">
      <c r="A2858" s="391" t="s">
        <v>2</v>
      </c>
      <c r="B2858" s="392" t="s">
        <v>3</v>
      </c>
      <c r="C2858" s="393" t="s">
        <v>2975</v>
      </c>
      <c r="D2858" s="298" t="s">
        <v>3403</v>
      </c>
      <c r="E2858" s="394">
        <v>0</v>
      </c>
      <c r="F2858" s="271" t="s">
        <v>815</v>
      </c>
      <c r="G2858" s="284" t="s">
        <v>11</v>
      </c>
      <c r="H2858" s="328" t="s">
        <v>3404</v>
      </c>
      <c r="I2858" s="283"/>
      <c r="J2858" s="223"/>
      <c r="K2858" s="223"/>
      <c r="L2858" s="297"/>
      <c r="M2858" s="297"/>
      <c r="N2858" s="296"/>
      <c r="O2858" s="298"/>
    </row>
    <row r="2859" spans="1:15" ht="16.5" customHeight="1">
      <c r="A2859" s="381" t="s">
        <v>12</v>
      </c>
      <c r="B2859" s="382" t="s">
        <v>13</v>
      </c>
      <c r="C2859" s="383" t="s">
        <v>2975</v>
      </c>
      <c r="D2859" s="300" t="s">
        <v>3403</v>
      </c>
      <c r="E2859" s="385">
        <v>0</v>
      </c>
      <c r="F2859" s="272" t="s">
        <v>815</v>
      </c>
      <c r="G2859" s="248" t="s">
        <v>11</v>
      </c>
      <c r="H2859" s="299" t="s">
        <v>3404</v>
      </c>
      <c r="I2859" s="212"/>
      <c r="J2859" s="225"/>
      <c r="K2859" s="225"/>
      <c r="L2859" s="300"/>
      <c r="M2859" s="300"/>
      <c r="N2859" s="292"/>
      <c r="O2859" s="301"/>
    </row>
    <row r="2860" spans="1:15" ht="16.5" customHeight="1">
      <c r="A2860" s="381" t="s">
        <v>14</v>
      </c>
      <c r="B2860" s="382" t="s">
        <v>15</v>
      </c>
      <c r="C2860" s="383" t="s">
        <v>2975</v>
      </c>
      <c r="D2860" s="300" t="s">
        <v>3403</v>
      </c>
      <c r="E2860" s="385">
        <v>0</v>
      </c>
      <c r="F2860" s="272"/>
      <c r="G2860" s="248" t="s">
        <v>11</v>
      </c>
      <c r="H2860" s="299" t="s">
        <v>3406</v>
      </c>
      <c r="I2860" s="212"/>
      <c r="J2860" s="225" t="s">
        <v>3405</v>
      </c>
      <c r="K2860" s="225"/>
      <c r="L2860" s="76"/>
      <c r="M2860" s="300"/>
      <c r="N2860" s="292"/>
      <c r="O2860" s="301"/>
    </row>
    <row r="2861" spans="1:15" ht="16.5" customHeight="1">
      <c r="A2861" s="381" t="s">
        <v>16</v>
      </c>
      <c r="B2861" s="382" t="s">
        <v>17</v>
      </c>
      <c r="C2861" s="383" t="s">
        <v>2975</v>
      </c>
      <c r="D2861" s="300" t="s">
        <v>3403</v>
      </c>
      <c r="E2861" s="385">
        <v>0</v>
      </c>
      <c r="F2861" s="272"/>
      <c r="G2861" s="248" t="s">
        <v>11</v>
      </c>
      <c r="H2861" s="299" t="s">
        <v>3406</v>
      </c>
      <c r="I2861" s="212" t="s">
        <v>3407</v>
      </c>
      <c r="J2861" s="76" t="s">
        <v>3408</v>
      </c>
      <c r="K2861" s="225"/>
      <c r="L2861" s="300"/>
      <c r="M2861" s="300"/>
      <c r="N2861" s="292"/>
      <c r="O2861" s="301"/>
    </row>
    <row r="2862" spans="1:15" ht="16.5" customHeight="1">
      <c r="A2862" s="381" t="s">
        <v>18</v>
      </c>
      <c r="B2862" s="382" t="s">
        <v>19</v>
      </c>
      <c r="C2862" s="383" t="s">
        <v>2975</v>
      </c>
      <c r="D2862" s="300" t="s">
        <v>3403</v>
      </c>
      <c r="E2862" s="386">
        <v>0</v>
      </c>
      <c r="F2862" s="272"/>
      <c r="G2862" s="248" t="s">
        <v>11</v>
      </c>
      <c r="H2862" s="299" t="s">
        <v>3406</v>
      </c>
      <c r="I2862" s="225"/>
      <c r="J2862" s="225" t="s">
        <v>2988</v>
      </c>
      <c r="K2862" s="225"/>
      <c r="L2862" s="300"/>
      <c r="M2862" s="300"/>
      <c r="N2862" s="292"/>
      <c r="O2862" s="301"/>
    </row>
    <row r="2863" spans="1:15" ht="16.5" customHeight="1">
      <c r="A2863" s="381" t="s">
        <v>20</v>
      </c>
      <c r="B2863" s="382" t="s">
        <v>21</v>
      </c>
      <c r="C2863" s="383" t="s">
        <v>2975</v>
      </c>
      <c r="D2863" s="300" t="s">
        <v>3403</v>
      </c>
      <c r="E2863" s="385">
        <v>0</v>
      </c>
      <c r="F2863" s="272" t="s">
        <v>815</v>
      </c>
      <c r="G2863" s="248" t="s">
        <v>11</v>
      </c>
      <c r="H2863" s="299" t="s">
        <v>3404</v>
      </c>
      <c r="I2863" s="212"/>
      <c r="J2863" s="76"/>
      <c r="K2863" s="225"/>
      <c r="L2863" s="300"/>
      <c r="M2863" s="300"/>
      <c r="N2863" s="292"/>
      <c r="O2863" s="301"/>
    </row>
    <row r="2864" spans="1:15" ht="16.5" customHeight="1">
      <c r="A2864" s="381" t="s">
        <v>26</v>
      </c>
      <c r="B2864" s="382" t="s">
        <v>27</v>
      </c>
      <c r="C2864" s="383" t="s">
        <v>2975</v>
      </c>
      <c r="D2864" s="300" t="s">
        <v>3403</v>
      </c>
      <c r="E2864" s="385">
        <v>1</v>
      </c>
      <c r="F2864" s="272"/>
      <c r="G2864" s="248" t="s">
        <v>25</v>
      </c>
      <c r="H2864" s="299" t="s">
        <v>3409</v>
      </c>
      <c r="I2864" s="212"/>
      <c r="J2864" s="76" t="s">
        <v>2996</v>
      </c>
      <c r="K2864" s="76" t="s">
        <v>2997</v>
      </c>
      <c r="L2864" s="225"/>
      <c r="M2864" s="76"/>
      <c r="N2864" s="292"/>
      <c r="O2864" s="301"/>
    </row>
    <row r="2865" spans="1:15" ht="16.5" customHeight="1">
      <c r="A2865" s="381" t="s">
        <v>29</v>
      </c>
      <c r="B2865" s="382" t="s">
        <v>30</v>
      </c>
      <c r="C2865" s="383" t="s">
        <v>2975</v>
      </c>
      <c r="D2865" s="300" t="s">
        <v>3403</v>
      </c>
      <c r="E2865" s="385">
        <v>0.5</v>
      </c>
      <c r="F2865" s="272"/>
      <c r="G2865" s="248" t="s">
        <v>284</v>
      </c>
      <c r="H2865" s="299" t="s">
        <v>3412</v>
      </c>
      <c r="I2865" s="212"/>
      <c r="J2865" s="300" t="s">
        <v>3410</v>
      </c>
      <c r="K2865" s="76" t="s">
        <v>3411</v>
      </c>
      <c r="L2865" s="10"/>
      <c r="M2865" s="225"/>
      <c r="N2865" s="225"/>
      <c r="O2865" s="301"/>
    </row>
    <row r="2866" spans="1:15" ht="16.5" customHeight="1">
      <c r="A2866" s="381" t="s">
        <v>32</v>
      </c>
      <c r="B2866" s="382" t="s">
        <v>33</v>
      </c>
      <c r="C2866" s="383" t="s">
        <v>2975</v>
      </c>
      <c r="D2866" s="300" t="s">
        <v>3403</v>
      </c>
      <c r="E2866" s="386">
        <v>0</v>
      </c>
      <c r="F2866" s="272" t="s">
        <v>815</v>
      </c>
      <c r="G2866" s="248" t="s">
        <v>11</v>
      </c>
      <c r="H2866" s="299" t="s">
        <v>3404</v>
      </c>
      <c r="I2866" s="212"/>
      <c r="J2866" s="225"/>
      <c r="K2866" s="225"/>
      <c r="L2866" s="300"/>
      <c r="M2866" s="300"/>
      <c r="N2866" s="292"/>
      <c r="O2866" s="301"/>
    </row>
    <row r="2867" spans="1:15" ht="16.5" customHeight="1">
      <c r="A2867" s="381" t="s">
        <v>34</v>
      </c>
      <c r="B2867" s="382" t="s">
        <v>35</v>
      </c>
      <c r="C2867" s="383" t="s">
        <v>2975</v>
      </c>
      <c r="D2867" s="300" t="s">
        <v>3403</v>
      </c>
      <c r="E2867" s="386">
        <v>0</v>
      </c>
      <c r="F2867" s="272" t="s">
        <v>815</v>
      </c>
      <c r="G2867" s="248" t="s">
        <v>11</v>
      </c>
      <c r="H2867" s="299" t="s">
        <v>3404</v>
      </c>
      <c r="I2867" s="212"/>
      <c r="J2867" s="225"/>
      <c r="K2867" s="225"/>
      <c r="L2867" s="300"/>
      <c r="M2867" s="300"/>
      <c r="N2867" s="292"/>
      <c r="O2867" s="301"/>
    </row>
    <row r="2868" spans="1:15" ht="16.5" customHeight="1">
      <c r="A2868" s="381" t="s">
        <v>37</v>
      </c>
      <c r="B2868" s="382" t="s">
        <v>38</v>
      </c>
      <c r="C2868" s="383" t="s">
        <v>2975</v>
      </c>
      <c r="D2868" s="300" t="s">
        <v>3403</v>
      </c>
      <c r="E2868" s="386">
        <v>0.5</v>
      </c>
      <c r="F2868" s="272"/>
      <c r="G2868" s="248" t="s">
        <v>284</v>
      </c>
      <c r="H2868" s="299" t="s">
        <v>3412</v>
      </c>
      <c r="I2868" s="212"/>
      <c r="J2868" s="76" t="s">
        <v>3413</v>
      </c>
      <c r="K2868" s="76"/>
      <c r="L2868" s="225"/>
      <c r="M2868" s="225"/>
      <c r="N2868" s="292"/>
      <c r="O2868" s="301"/>
    </row>
    <row r="2869" spans="1:15" ht="16.5" customHeight="1">
      <c r="A2869" s="381" t="s">
        <v>42</v>
      </c>
      <c r="B2869" s="382" t="s">
        <v>43</v>
      </c>
      <c r="C2869" s="383" t="s">
        <v>2975</v>
      </c>
      <c r="D2869" s="300" t="s">
        <v>3403</v>
      </c>
      <c r="E2869" s="386">
        <v>0</v>
      </c>
      <c r="F2869" s="272" t="s">
        <v>815</v>
      </c>
      <c r="G2869" s="248" t="s">
        <v>11</v>
      </c>
      <c r="H2869" s="299" t="s">
        <v>3404</v>
      </c>
      <c r="I2869" s="212"/>
      <c r="J2869" s="225"/>
      <c r="K2869" s="225"/>
      <c r="L2869" s="300"/>
      <c r="M2869" s="300"/>
      <c r="N2869" s="292"/>
      <c r="O2869" s="301"/>
    </row>
    <row r="2870" spans="1:15" ht="16.5" customHeight="1">
      <c r="A2870" s="381" t="s">
        <v>45</v>
      </c>
      <c r="B2870" s="382" t="s">
        <v>46</v>
      </c>
      <c r="C2870" s="383" t="s">
        <v>2975</v>
      </c>
      <c r="D2870" s="300" t="s">
        <v>3403</v>
      </c>
      <c r="E2870" s="386">
        <v>0</v>
      </c>
      <c r="F2870" s="272" t="s">
        <v>815</v>
      </c>
      <c r="G2870" s="248" t="s">
        <v>11</v>
      </c>
      <c r="H2870" s="299" t="s">
        <v>3404</v>
      </c>
      <c r="I2870" s="212"/>
      <c r="J2870" s="225"/>
      <c r="K2870" s="225"/>
      <c r="L2870" s="300"/>
      <c r="M2870" s="300"/>
      <c r="N2870" s="292"/>
      <c r="O2870" s="301"/>
    </row>
    <row r="2871" spans="1:15" ht="16.5" customHeight="1">
      <c r="A2871" s="381" t="s">
        <v>47</v>
      </c>
      <c r="B2871" s="382" t="s">
        <v>48</v>
      </c>
      <c r="C2871" s="383" t="s">
        <v>2975</v>
      </c>
      <c r="D2871" s="300" t="s">
        <v>3403</v>
      </c>
      <c r="E2871" s="385">
        <v>1</v>
      </c>
      <c r="F2871" s="272"/>
      <c r="G2871" s="248" t="s">
        <v>25</v>
      </c>
      <c r="H2871" s="299" t="s">
        <v>3409</v>
      </c>
      <c r="I2871" s="212" t="s">
        <v>3414</v>
      </c>
      <c r="J2871" s="300" t="s">
        <v>3008</v>
      </c>
      <c r="K2871" s="225"/>
      <c r="L2871" s="76"/>
      <c r="M2871" s="10"/>
      <c r="N2871" s="300"/>
      <c r="O2871" s="301"/>
    </row>
    <row r="2872" spans="1:15" ht="16.5" customHeight="1">
      <c r="A2872" s="381" t="s">
        <v>50</v>
      </c>
      <c r="B2872" s="382" t="s">
        <v>51</v>
      </c>
      <c r="C2872" s="383" t="s">
        <v>2975</v>
      </c>
      <c r="D2872" s="300" t="s">
        <v>3403</v>
      </c>
      <c r="E2872" s="385">
        <v>0</v>
      </c>
      <c r="F2872" s="272" t="s">
        <v>815</v>
      </c>
      <c r="G2872" s="248" t="s">
        <v>11</v>
      </c>
      <c r="H2872" s="299" t="s">
        <v>3404</v>
      </c>
      <c r="I2872" s="212"/>
      <c r="J2872" s="225"/>
      <c r="K2872" s="300"/>
      <c r="L2872" s="300"/>
      <c r="M2872" s="292"/>
      <c r="N2872" s="300"/>
      <c r="O2872" s="301"/>
    </row>
    <row r="2873" spans="1:15" ht="16.5" customHeight="1">
      <c r="A2873" s="381" t="s">
        <v>53</v>
      </c>
      <c r="B2873" s="382" t="s">
        <v>54</v>
      </c>
      <c r="C2873" s="383" t="s">
        <v>2975</v>
      </c>
      <c r="D2873" s="300" t="s">
        <v>3403</v>
      </c>
      <c r="E2873" s="385">
        <v>0</v>
      </c>
      <c r="F2873" s="272" t="s">
        <v>815</v>
      </c>
      <c r="G2873" s="248" t="s">
        <v>11</v>
      </c>
      <c r="H2873" s="299" t="s">
        <v>3404</v>
      </c>
      <c r="I2873" s="212"/>
      <c r="J2873" s="225"/>
      <c r="K2873" s="300"/>
      <c r="L2873" s="300"/>
      <c r="M2873" s="292"/>
      <c r="N2873" s="300"/>
      <c r="O2873" s="301"/>
    </row>
    <row r="2874" spans="1:15" ht="16.5" customHeight="1">
      <c r="A2874" s="381" t="s">
        <v>55</v>
      </c>
      <c r="B2874" s="382" t="s">
        <v>56</v>
      </c>
      <c r="C2874" s="383" t="s">
        <v>2975</v>
      </c>
      <c r="D2874" s="300" t="s">
        <v>3403</v>
      </c>
      <c r="E2874" s="385">
        <v>0</v>
      </c>
      <c r="F2874" s="272" t="s">
        <v>815</v>
      </c>
      <c r="G2874" s="248" t="s">
        <v>11</v>
      </c>
      <c r="H2874" s="299" t="s">
        <v>3404</v>
      </c>
      <c r="I2874" s="212"/>
      <c r="J2874" s="225"/>
      <c r="K2874" s="300"/>
      <c r="L2874" s="300"/>
      <c r="M2874" s="292"/>
      <c r="N2874" s="300"/>
      <c r="O2874" s="301"/>
    </row>
    <row r="2875" spans="1:15" ht="16.5" customHeight="1">
      <c r="A2875" s="381" t="s">
        <v>57</v>
      </c>
      <c r="B2875" s="382" t="s">
        <v>58</v>
      </c>
      <c r="C2875" s="383" t="s">
        <v>2975</v>
      </c>
      <c r="D2875" s="300" t="s">
        <v>3403</v>
      </c>
      <c r="E2875" s="385">
        <v>1</v>
      </c>
      <c r="F2875" s="272"/>
      <c r="G2875" s="248" t="s">
        <v>25</v>
      </c>
      <c r="H2875" s="299" t="s">
        <v>3409</v>
      </c>
      <c r="I2875" s="212" t="s">
        <v>3012</v>
      </c>
      <c r="J2875" s="300" t="s">
        <v>3013</v>
      </c>
      <c r="K2875" s="225"/>
      <c r="L2875" s="300"/>
      <c r="M2875" s="292"/>
      <c r="N2875" s="300"/>
      <c r="O2875" s="301"/>
    </row>
    <row r="2876" spans="1:15" ht="16.5" customHeight="1">
      <c r="A2876" s="381" t="s">
        <v>61</v>
      </c>
      <c r="B2876" s="382" t="s">
        <v>62</v>
      </c>
      <c r="C2876" s="383" t="s">
        <v>2975</v>
      </c>
      <c r="D2876" s="300" t="s">
        <v>3403</v>
      </c>
      <c r="E2876" s="385">
        <v>0.5</v>
      </c>
      <c r="F2876" s="272"/>
      <c r="G2876" s="248" t="s">
        <v>284</v>
      </c>
      <c r="H2876" s="299" t="s">
        <v>3412</v>
      </c>
      <c r="I2876" s="212" t="s">
        <v>3415</v>
      </c>
      <c r="J2876" s="225" t="s">
        <v>3239</v>
      </c>
      <c r="K2876" s="300"/>
      <c r="L2876" s="76"/>
      <c r="M2876" s="292"/>
      <c r="N2876" s="300"/>
      <c r="O2876" s="301"/>
    </row>
    <row r="2877" spans="1:15" ht="16.5" customHeight="1">
      <c r="A2877" s="381" t="s">
        <v>63</v>
      </c>
      <c r="B2877" s="382" t="s">
        <v>64</v>
      </c>
      <c r="C2877" s="383" t="s">
        <v>2975</v>
      </c>
      <c r="D2877" s="300" t="s">
        <v>3403</v>
      </c>
      <c r="E2877" s="385">
        <v>0</v>
      </c>
      <c r="F2877" s="272" t="s">
        <v>815</v>
      </c>
      <c r="G2877" s="248" t="s">
        <v>11</v>
      </c>
      <c r="H2877" s="299" t="s">
        <v>3404</v>
      </c>
      <c r="I2877" s="212"/>
      <c r="J2877" s="225"/>
      <c r="K2877" s="300"/>
      <c r="L2877" s="300"/>
      <c r="M2877" s="292"/>
      <c r="N2877" s="300"/>
      <c r="O2877" s="301"/>
    </row>
    <row r="2878" spans="1:15" ht="16.5" customHeight="1">
      <c r="A2878" s="381" t="s">
        <v>67</v>
      </c>
      <c r="B2878" s="382" t="s">
        <v>68</v>
      </c>
      <c r="C2878" s="383" t="s">
        <v>2975</v>
      </c>
      <c r="D2878" s="300" t="s">
        <v>3403</v>
      </c>
      <c r="E2878" s="385">
        <v>0</v>
      </c>
      <c r="F2878" s="272"/>
      <c r="G2878" s="248" t="s">
        <v>11</v>
      </c>
      <c r="H2878" s="299" t="s">
        <v>3406</v>
      </c>
      <c r="I2878" s="212" t="s">
        <v>3416</v>
      </c>
      <c r="J2878" s="76" t="s">
        <v>3417</v>
      </c>
      <c r="K2878" s="300"/>
      <c r="L2878" s="300"/>
      <c r="M2878" s="292"/>
      <c r="N2878" s="300"/>
      <c r="O2878" s="301"/>
    </row>
    <row r="2879" spans="1:15" ht="16.5" customHeight="1">
      <c r="A2879" s="381" t="s">
        <v>71</v>
      </c>
      <c r="B2879" s="382" t="s">
        <v>72</v>
      </c>
      <c r="C2879" s="383" t="s">
        <v>2975</v>
      </c>
      <c r="D2879" s="300" t="s">
        <v>3403</v>
      </c>
      <c r="E2879" s="385">
        <v>0</v>
      </c>
      <c r="F2879" s="272" t="s">
        <v>815</v>
      </c>
      <c r="G2879" s="248" t="s">
        <v>11</v>
      </c>
      <c r="H2879" s="299" t="s">
        <v>3404</v>
      </c>
      <c r="I2879" s="212"/>
      <c r="J2879" s="225"/>
      <c r="K2879" s="300"/>
      <c r="L2879" s="300"/>
      <c r="M2879" s="292"/>
      <c r="N2879" s="300"/>
      <c r="O2879" s="301"/>
    </row>
    <row r="2880" spans="1:15" ht="16.5" customHeight="1">
      <c r="A2880" s="381" t="s">
        <v>74</v>
      </c>
      <c r="B2880" s="382" t="s">
        <v>75</v>
      </c>
      <c r="C2880" s="383" t="s">
        <v>2975</v>
      </c>
      <c r="D2880" s="300" t="s">
        <v>3403</v>
      </c>
      <c r="E2880" s="385">
        <v>0</v>
      </c>
      <c r="F2880" s="272" t="s">
        <v>815</v>
      </c>
      <c r="G2880" s="248" t="s">
        <v>11</v>
      </c>
      <c r="H2880" s="299" t="s">
        <v>3404</v>
      </c>
      <c r="I2880" s="212"/>
      <c r="J2880" s="225"/>
      <c r="K2880" s="300"/>
      <c r="L2880" s="300"/>
      <c r="M2880" s="292"/>
      <c r="N2880" s="300"/>
      <c r="O2880" s="301"/>
    </row>
    <row r="2881" spans="1:15" ht="16.5" customHeight="1">
      <c r="A2881" s="381" t="s">
        <v>76</v>
      </c>
      <c r="B2881" s="382" t="s">
        <v>77</v>
      </c>
      <c r="C2881" s="383" t="s">
        <v>2975</v>
      </c>
      <c r="D2881" s="300" t="s">
        <v>3403</v>
      </c>
      <c r="E2881" s="385">
        <v>0.5</v>
      </c>
      <c r="F2881" s="272"/>
      <c r="G2881" s="248" t="s">
        <v>284</v>
      </c>
      <c r="H2881" s="299" t="s">
        <v>3412</v>
      </c>
      <c r="I2881" s="212"/>
      <c r="J2881" s="10" t="s">
        <v>3029</v>
      </c>
      <c r="K2881" s="76"/>
      <c r="L2881" s="300"/>
      <c r="M2881" s="300"/>
      <c r="N2881" s="225"/>
      <c r="O2881" s="225"/>
    </row>
    <row r="2882" spans="1:15" ht="16.5" customHeight="1">
      <c r="A2882" s="381" t="s">
        <v>80</v>
      </c>
      <c r="B2882" s="382" t="s">
        <v>81</v>
      </c>
      <c r="C2882" s="383" t="s">
        <v>2975</v>
      </c>
      <c r="D2882" s="300" t="s">
        <v>3403</v>
      </c>
      <c r="E2882" s="385">
        <v>0</v>
      </c>
      <c r="F2882" s="272" t="s">
        <v>815</v>
      </c>
      <c r="G2882" s="248" t="s">
        <v>11</v>
      </c>
      <c r="H2882" s="299" t="s">
        <v>3404</v>
      </c>
      <c r="I2882" s="212"/>
      <c r="J2882" s="225" t="s">
        <v>3418</v>
      </c>
      <c r="K2882" s="300"/>
      <c r="L2882" s="300"/>
      <c r="M2882" s="292"/>
      <c r="N2882" s="300"/>
      <c r="O2882" s="301"/>
    </row>
    <row r="2883" spans="1:15" ht="16.5" customHeight="1">
      <c r="A2883" s="381" t="s">
        <v>83</v>
      </c>
      <c r="B2883" s="382" t="s">
        <v>84</v>
      </c>
      <c r="C2883" s="383" t="s">
        <v>2975</v>
      </c>
      <c r="D2883" s="300" t="s">
        <v>3403</v>
      </c>
      <c r="E2883" s="385">
        <v>0</v>
      </c>
      <c r="F2883" s="272"/>
      <c r="G2883" s="248" t="s">
        <v>11</v>
      </c>
      <c r="H2883" s="299" t="s">
        <v>3406</v>
      </c>
      <c r="I2883" s="212" t="s">
        <v>3419</v>
      </c>
      <c r="J2883" s="76" t="s">
        <v>3420</v>
      </c>
      <c r="K2883" s="300" t="s">
        <v>3421</v>
      </c>
      <c r="L2883" s="300"/>
      <c r="M2883" s="292"/>
      <c r="N2883" s="300"/>
      <c r="O2883" s="301"/>
    </row>
    <row r="2884" spans="1:15" ht="16.5" customHeight="1">
      <c r="A2884" s="381" t="s">
        <v>86</v>
      </c>
      <c r="B2884" s="382" t="s">
        <v>87</v>
      </c>
      <c r="C2884" s="383" t="s">
        <v>2975</v>
      </c>
      <c r="D2884" s="300" t="s">
        <v>3403</v>
      </c>
      <c r="E2884" s="385">
        <v>0</v>
      </c>
      <c r="F2884" s="272" t="s">
        <v>815</v>
      </c>
      <c r="G2884" s="248" t="s">
        <v>11</v>
      </c>
      <c r="H2884" s="299" t="s">
        <v>3404</v>
      </c>
      <c r="I2884" s="212"/>
      <c r="J2884" s="225"/>
      <c r="K2884" s="300"/>
      <c r="L2884" s="300"/>
      <c r="M2884" s="292"/>
      <c r="N2884" s="300"/>
      <c r="O2884" s="301"/>
    </row>
    <row r="2885" spans="1:15" ht="16.5" customHeight="1">
      <c r="A2885" s="381" t="s">
        <v>89</v>
      </c>
      <c r="B2885" s="382" t="s">
        <v>90</v>
      </c>
      <c r="C2885" s="383" t="s">
        <v>2975</v>
      </c>
      <c r="D2885" s="300" t="s">
        <v>3403</v>
      </c>
      <c r="E2885" s="385">
        <v>0</v>
      </c>
      <c r="F2885" s="272" t="s">
        <v>815</v>
      </c>
      <c r="G2885" s="248" t="s">
        <v>11</v>
      </c>
      <c r="H2885" s="299" t="s">
        <v>3404</v>
      </c>
      <c r="I2885" s="212"/>
      <c r="J2885" s="225"/>
      <c r="K2885" s="300"/>
      <c r="L2885" s="300"/>
      <c r="M2885" s="292"/>
      <c r="N2885" s="300"/>
      <c r="O2885" s="301"/>
    </row>
    <row r="2886" spans="1:15" ht="16.5" customHeight="1">
      <c r="A2886" s="381" t="s">
        <v>91</v>
      </c>
      <c r="B2886" s="382" t="s">
        <v>92</v>
      </c>
      <c r="C2886" s="383" t="s">
        <v>2975</v>
      </c>
      <c r="D2886" s="300" t="s">
        <v>3403</v>
      </c>
      <c r="E2886" s="385">
        <v>0</v>
      </c>
      <c r="F2886" s="272" t="s">
        <v>815</v>
      </c>
      <c r="G2886" s="248" t="s">
        <v>11</v>
      </c>
      <c r="H2886" s="299" t="s">
        <v>3404</v>
      </c>
      <c r="I2886" s="212"/>
      <c r="J2886" s="225"/>
      <c r="K2886" s="300"/>
      <c r="L2886" s="300"/>
      <c r="M2886" s="292"/>
      <c r="N2886" s="300"/>
      <c r="O2886" s="301"/>
    </row>
    <row r="2887" spans="1:15" ht="16.5" customHeight="1">
      <c r="A2887" s="381" t="s">
        <v>94</v>
      </c>
      <c r="B2887" s="382" t="s">
        <v>95</v>
      </c>
      <c r="C2887" s="383" t="s">
        <v>2975</v>
      </c>
      <c r="D2887" s="300" t="s">
        <v>3403</v>
      </c>
      <c r="E2887" s="385">
        <v>0</v>
      </c>
      <c r="F2887" s="272" t="s">
        <v>815</v>
      </c>
      <c r="G2887" s="248" t="s">
        <v>11</v>
      </c>
      <c r="H2887" s="299" t="s">
        <v>3404</v>
      </c>
      <c r="I2887" s="212"/>
      <c r="J2887" s="225"/>
      <c r="K2887" s="300"/>
      <c r="L2887" s="300"/>
      <c r="M2887" s="292"/>
      <c r="N2887" s="300"/>
      <c r="O2887" s="301"/>
    </row>
    <row r="2888" spans="1:15" ht="16.5" customHeight="1">
      <c r="A2888" s="381" t="s">
        <v>96</v>
      </c>
      <c r="B2888" s="382" t="s">
        <v>97</v>
      </c>
      <c r="C2888" s="383" t="s">
        <v>2975</v>
      </c>
      <c r="D2888" s="300" t="s">
        <v>3403</v>
      </c>
      <c r="E2888" s="385">
        <v>0</v>
      </c>
      <c r="F2888" s="272"/>
      <c r="G2888" s="248" t="s">
        <v>11</v>
      </c>
      <c r="H2888" s="299" t="s">
        <v>3406</v>
      </c>
      <c r="I2888" s="212" t="s">
        <v>3422</v>
      </c>
      <c r="J2888" s="76" t="s">
        <v>3423</v>
      </c>
      <c r="K2888" s="225" t="s">
        <v>3424</v>
      </c>
      <c r="L2888" s="300"/>
      <c r="M2888" s="292"/>
      <c r="N2888" s="300"/>
      <c r="O2888" s="301"/>
    </row>
    <row r="2889" spans="1:15" ht="16.5" customHeight="1">
      <c r="A2889" s="381" t="s">
        <v>100</v>
      </c>
      <c r="B2889" s="382" t="s">
        <v>101</v>
      </c>
      <c r="C2889" s="383" t="s">
        <v>2975</v>
      </c>
      <c r="D2889" s="300" t="s">
        <v>3403</v>
      </c>
      <c r="E2889" s="385">
        <v>0</v>
      </c>
      <c r="F2889" s="272" t="s">
        <v>815</v>
      </c>
      <c r="G2889" s="248" t="s">
        <v>11</v>
      </c>
      <c r="H2889" s="299" t="s">
        <v>3404</v>
      </c>
      <c r="I2889" s="212"/>
      <c r="J2889" s="225"/>
      <c r="K2889" s="300"/>
      <c r="L2889" s="300"/>
      <c r="M2889" s="292"/>
      <c r="N2889" s="300"/>
      <c r="O2889" s="301"/>
    </row>
    <row r="2890" spans="1:15" ht="16.5" customHeight="1">
      <c r="A2890" s="381" t="s">
        <v>102</v>
      </c>
      <c r="B2890" s="382" t="s">
        <v>103</v>
      </c>
      <c r="C2890" s="383" t="s">
        <v>2975</v>
      </c>
      <c r="D2890" s="300" t="s">
        <v>3403</v>
      </c>
      <c r="E2890" s="385">
        <v>0</v>
      </c>
      <c r="F2890" s="272"/>
      <c r="G2890" s="248" t="s">
        <v>11</v>
      </c>
      <c r="H2890" s="299" t="s">
        <v>3406</v>
      </c>
      <c r="I2890" s="212" t="s">
        <v>3425</v>
      </c>
      <c r="J2890" s="76" t="s">
        <v>3426</v>
      </c>
      <c r="K2890" s="300" t="s">
        <v>3427</v>
      </c>
      <c r="L2890" s="300"/>
      <c r="M2890" s="292"/>
      <c r="N2890" s="300"/>
      <c r="O2890" s="301"/>
    </row>
    <row r="2891" spans="1:15" ht="16.5" customHeight="1">
      <c r="A2891" s="381" t="s">
        <v>107</v>
      </c>
      <c r="B2891" s="382" t="s">
        <v>108</v>
      </c>
      <c r="C2891" s="383" t="s">
        <v>2975</v>
      </c>
      <c r="D2891" s="300" t="s">
        <v>3403</v>
      </c>
      <c r="E2891" s="385">
        <v>0.5</v>
      </c>
      <c r="F2891" s="272"/>
      <c r="G2891" s="248" t="s">
        <v>284</v>
      </c>
      <c r="H2891" s="299" t="s">
        <v>3412</v>
      </c>
      <c r="I2891" s="212"/>
      <c r="J2891" s="300" t="s">
        <v>3428</v>
      </c>
      <c r="K2891" s="76" t="s">
        <v>3429</v>
      </c>
      <c r="L2891" s="225"/>
      <c r="M2891" s="292"/>
      <c r="N2891" s="300"/>
      <c r="O2891" s="301"/>
    </row>
    <row r="2892" spans="1:15" ht="16.5" customHeight="1">
      <c r="A2892" s="381" t="s">
        <v>110</v>
      </c>
      <c r="B2892" s="382" t="s">
        <v>111</v>
      </c>
      <c r="C2892" s="383" t="s">
        <v>2975</v>
      </c>
      <c r="D2892" s="300" t="s">
        <v>3403</v>
      </c>
      <c r="E2892" s="385">
        <v>0</v>
      </c>
      <c r="F2892" s="272" t="s">
        <v>815</v>
      </c>
      <c r="G2892" s="248" t="s">
        <v>11</v>
      </c>
      <c r="H2892" s="299" t="s">
        <v>3404</v>
      </c>
      <c r="I2892" s="212"/>
      <c r="J2892" s="225"/>
      <c r="K2892" s="300"/>
      <c r="L2892" s="300"/>
      <c r="M2892" s="292"/>
      <c r="N2892" s="300"/>
      <c r="O2892" s="301"/>
    </row>
    <row r="2893" spans="1:15" ht="16.5" customHeight="1">
      <c r="A2893" s="381" t="s">
        <v>112</v>
      </c>
      <c r="B2893" s="382" t="s">
        <v>113</v>
      </c>
      <c r="C2893" s="383" t="s">
        <v>2975</v>
      </c>
      <c r="D2893" s="300" t="s">
        <v>3403</v>
      </c>
      <c r="E2893" s="385">
        <v>0</v>
      </c>
      <c r="F2893" s="272" t="s">
        <v>815</v>
      </c>
      <c r="G2893" s="248" t="s">
        <v>11</v>
      </c>
      <c r="H2893" s="299" t="s">
        <v>3404</v>
      </c>
      <c r="I2893" s="212"/>
      <c r="J2893" s="225"/>
      <c r="K2893" s="300"/>
      <c r="L2893" s="300"/>
      <c r="M2893" s="292"/>
      <c r="N2893" s="300"/>
      <c r="O2893" s="301"/>
    </row>
    <row r="2894" spans="1:15" ht="16.5" customHeight="1">
      <c r="A2894" s="381" t="s">
        <v>116</v>
      </c>
      <c r="B2894" s="382" t="s">
        <v>117</v>
      </c>
      <c r="C2894" s="383" t="s">
        <v>2975</v>
      </c>
      <c r="D2894" s="300" t="s">
        <v>3403</v>
      </c>
      <c r="E2894" s="385">
        <v>0</v>
      </c>
      <c r="F2894" s="272" t="s">
        <v>815</v>
      </c>
      <c r="G2894" s="248" t="s">
        <v>11</v>
      </c>
      <c r="H2894" s="299" t="s">
        <v>3404</v>
      </c>
      <c r="I2894" s="248" t="s">
        <v>3430</v>
      </c>
      <c r="J2894" s="76" t="s">
        <v>3199</v>
      </c>
      <c r="K2894" s="212"/>
      <c r="L2894" s="212"/>
      <c r="M2894" s="292"/>
      <c r="N2894" s="300"/>
      <c r="O2894" s="301"/>
    </row>
    <row r="2895" spans="1:15" ht="16.5" customHeight="1">
      <c r="A2895" s="381" t="s">
        <v>119</v>
      </c>
      <c r="B2895" s="382" t="s">
        <v>120</v>
      </c>
      <c r="C2895" s="383" t="s">
        <v>2975</v>
      </c>
      <c r="D2895" s="300" t="s">
        <v>3403</v>
      </c>
      <c r="E2895" s="385">
        <v>0</v>
      </c>
      <c r="F2895" s="272" t="s">
        <v>815</v>
      </c>
      <c r="G2895" s="248" t="s">
        <v>11</v>
      </c>
      <c r="H2895" s="299" t="s">
        <v>3404</v>
      </c>
      <c r="I2895" s="212"/>
      <c r="J2895" s="225"/>
      <c r="K2895" s="225"/>
      <c r="L2895" s="300"/>
      <c r="M2895" s="292"/>
      <c r="N2895" s="300"/>
      <c r="O2895" s="301"/>
    </row>
    <row r="2896" spans="1:15" ht="16.5" customHeight="1">
      <c r="A2896" s="381" t="s">
        <v>122</v>
      </c>
      <c r="B2896" s="382" t="s">
        <v>123</v>
      </c>
      <c r="C2896" s="383" t="s">
        <v>2975</v>
      </c>
      <c r="D2896" s="300" t="s">
        <v>3403</v>
      </c>
      <c r="E2896" s="385">
        <v>1</v>
      </c>
      <c r="F2896" s="272"/>
      <c r="G2896" s="248" t="s">
        <v>25</v>
      </c>
      <c r="H2896" s="299" t="s">
        <v>3409</v>
      </c>
      <c r="I2896" s="212" t="s">
        <v>3431</v>
      </c>
      <c r="J2896" s="225" t="s">
        <v>3432</v>
      </c>
      <c r="K2896" s="292" t="s">
        <v>3433</v>
      </c>
      <c r="L2896" s="300" t="s">
        <v>3434</v>
      </c>
      <c r="M2896" s="225"/>
      <c r="N2896" s="300"/>
      <c r="O2896" s="301"/>
    </row>
    <row r="2897" spans="1:15" ht="16.5" customHeight="1">
      <c r="A2897" s="381" t="s">
        <v>125</v>
      </c>
      <c r="B2897" s="382" t="s">
        <v>126</v>
      </c>
      <c r="C2897" s="383" t="s">
        <v>2975</v>
      </c>
      <c r="D2897" s="300" t="s">
        <v>3403</v>
      </c>
      <c r="E2897" s="385">
        <v>0</v>
      </c>
      <c r="F2897" s="272" t="s">
        <v>815</v>
      </c>
      <c r="G2897" s="248" t="s">
        <v>11</v>
      </c>
      <c r="H2897" s="299" t="s">
        <v>3404</v>
      </c>
      <c r="I2897" s="212"/>
      <c r="J2897" s="225"/>
      <c r="K2897" s="300"/>
      <c r="L2897" s="300"/>
      <c r="M2897" s="292"/>
      <c r="N2897" s="300"/>
      <c r="O2897" s="301"/>
    </row>
    <row r="2898" spans="1:15" ht="16.5" customHeight="1">
      <c r="A2898" s="381" t="s">
        <v>127</v>
      </c>
      <c r="B2898" s="382" t="s">
        <v>128</v>
      </c>
      <c r="C2898" s="383" t="s">
        <v>2975</v>
      </c>
      <c r="D2898" s="300" t="s">
        <v>3403</v>
      </c>
      <c r="E2898" s="385">
        <v>0</v>
      </c>
      <c r="F2898" s="272" t="s">
        <v>815</v>
      </c>
      <c r="G2898" s="248" t="s">
        <v>11</v>
      </c>
      <c r="H2898" s="299" t="s">
        <v>3404</v>
      </c>
      <c r="I2898" s="212"/>
      <c r="J2898" s="225"/>
      <c r="K2898" s="300"/>
      <c r="L2898" s="300"/>
      <c r="M2898" s="292"/>
      <c r="N2898" s="300"/>
      <c r="O2898" s="301"/>
    </row>
    <row r="2899" spans="1:15" ht="16.5" customHeight="1">
      <c r="A2899" s="381" t="s">
        <v>129</v>
      </c>
      <c r="B2899" s="382" t="s">
        <v>130</v>
      </c>
      <c r="C2899" s="383" t="s">
        <v>2975</v>
      </c>
      <c r="D2899" s="300" t="s">
        <v>3403</v>
      </c>
      <c r="E2899" s="385">
        <v>0</v>
      </c>
      <c r="F2899" s="272" t="s">
        <v>815</v>
      </c>
      <c r="G2899" s="248" t="s">
        <v>11</v>
      </c>
      <c r="H2899" s="299" t="s">
        <v>3404</v>
      </c>
      <c r="I2899" s="212"/>
      <c r="J2899" s="225"/>
      <c r="K2899" s="300"/>
      <c r="L2899" s="300"/>
      <c r="M2899" s="292"/>
      <c r="N2899" s="300"/>
      <c r="O2899" s="301"/>
    </row>
    <row r="2900" spans="1:15" ht="16.5" customHeight="1">
      <c r="A2900" s="381" t="s">
        <v>132</v>
      </c>
      <c r="B2900" s="382" t="s">
        <v>133</v>
      </c>
      <c r="C2900" s="383" t="s">
        <v>2975</v>
      </c>
      <c r="D2900" s="300" t="s">
        <v>3403</v>
      </c>
      <c r="E2900" s="385">
        <v>0</v>
      </c>
      <c r="F2900" s="272" t="s">
        <v>815</v>
      </c>
      <c r="G2900" s="248" t="s">
        <v>11</v>
      </c>
      <c r="H2900" s="299" t="s">
        <v>3404</v>
      </c>
      <c r="I2900" s="248"/>
      <c r="J2900" s="225"/>
      <c r="K2900" s="212"/>
      <c r="L2900" s="212"/>
      <c r="M2900" s="212"/>
      <c r="N2900" s="300"/>
      <c r="O2900" s="301"/>
    </row>
    <row r="2901" spans="1:15" ht="16.5" customHeight="1">
      <c r="A2901" s="381" t="s">
        <v>134</v>
      </c>
      <c r="B2901" s="382" t="s">
        <v>135</v>
      </c>
      <c r="C2901" s="383" t="s">
        <v>2975</v>
      </c>
      <c r="D2901" s="300" t="s">
        <v>3403</v>
      </c>
      <c r="E2901" s="385">
        <v>0.5</v>
      </c>
      <c r="F2901" s="272"/>
      <c r="G2901" s="248" t="s">
        <v>284</v>
      </c>
      <c r="H2901" s="299" t="s">
        <v>3412</v>
      </c>
      <c r="I2901" s="212"/>
      <c r="J2901" s="300" t="s">
        <v>3204</v>
      </c>
      <c r="K2901" s="76"/>
      <c r="L2901" s="292"/>
      <c r="M2901" s="76"/>
      <c r="N2901" s="300"/>
      <c r="O2901" s="301"/>
    </row>
    <row r="2902" spans="1:15" ht="16.5" customHeight="1">
      <c r="A2902" s="381" t="s">
        <v>139</v>
      </c>
      <c r="B2902" s="382" t="s">
        <v>140</v>
      </c>
      <c r="C2902" s="383" t="s">
        <v>2975</v>
      </c>
      <c r="D2902" s="300" t="s">
        <v>3403</v>
      </c>
      <c r="E2902" s="385">
        <v>0</v>
      </c>
      <c r="F2902" s="272" t="s">
        <v>815</v>
      </c>
      <c r="G2902" s="248" t="s">
        <v>11</v>
      </c>
      <c r="H2902" s="299" t="s">
        <v>3404</v>
      </c>
      <c r="I2902" s="212"/>
      <c r="J2902" s="225"/>
      <c r="K2902" s="300"/>
      <c r="L2902" s="300"/>
      <c r="M2902" s="292"/>
      <c r="N2902" s="300"/>
      <c r="O2902" s="301"/>
    </row>
    <row r="2903" spans="1:15" ht="16.5" customHeight="1">
      <c r="A2903" s="381" t="s">
        <v>141</v>
      </c>
      <c r="B2903" s="382" t="s">
        <v>142</v>
      </c>
      <c r="C2903" s="383" t="s">
        <v>2975</v>
      </c>
      <c r="D2903" s="300" t="s">
        <v>3403</v>
      </c>
      <c r="E2903" s="385">
        <v>0</v>
      </c>
      <c r="F2903" s="272" t="s">
        <v>815</v>
      </c>
      <c r="G2903" s="248" t="s">
        <v>11</v>
      </c>
      <c r="H2903" s="299" t="s">
        <v>3404</v>
      </c>
      <c r="I2903" s="212"/>
      <c r="J2903" s="225"/>
      <c r="K2903" s="300"/>
      <c r="L2903" s="300"/>
      <c r="M2903" s="292"/>
      <c r="N2903" s="300"/>
      <c r="O2903" s="301"/>
    </row>
    <row r="2904" spans="1:15" ht="16.5" customHeight="1">
      <c r="A2904" s="381" t="s">
        <v>144</v>
      </c>
      <c r="B2904" s="382" t="s">
        <v>145</v>
      </c>
      <c r="C2904" s="383" t="s">
        <v>2975</v>
      </c>
      <c r="D2904" s="300" t="s">
        <v>3403</v>
      </c>
      <c r="E2904" s="385">
        <v>0</v>
      </c>
      <c r="F2904" s="272" t="s">
        <v>815</v>
      </c>
      <c r="G2904" s="248" t="s">
        <v>11</v>
      </c>
      <c r="H2904" s="299" t="s">
        <v>3404</v>
      </c>
      <c r="I2904" s="212"/>
      <c r="J2904" s="225"/>
      <c r="K2904" s="300"/>
      <c r="L2904" s="300"/>
      <c r="M2904" s="292"/>
      <c r="N2904" s="300"/>
      <c r="O2904" s="301"/>
    </row>
    <row r="2905" spans="1:15" ht="16.5" customHeight="1">
      <c r="A2905" s="381" t="s">
        <v>147</v>
      </c>
      <c r="B2905" s="382" t="s">
        <v>148</v>
      </c>
      <c r="C2905" s="383" t="s">
        <v>2975</v>
      </c>
      <c r="D2905" s="300" t="s">
        <v>3403</v>
      </c>
      <c r="E2905" s="385">
        <v>0</v>
      </c>
      <c r="F2905" s="272" t="s">
        <v>815</v>
      </c>
      <c r="G2905" s="248" t="s">
        <v>11</v>
      </c>
      <c r="H2905" s="299" t="s">
        <v>3404</v>
      </c>
      <c r="I2905" s="212"/>
      <c r="J2905" s="225"/>
      <c r="K2905" s="300"/>
      <c r="L2905" s="300"/>
      <c r="M2905" s="292"/>
      <c r="N2905" s="300"/>
      <c r="O2905" s="301"/>
    </row>
    <row r="2906" spans="1:15" ht="16.5" customHeight="1">
      <c r="A2906" s="381" t="s">
        <v>151</v>
      </c>
      <c r="B2906" s="382" t="s">
        <v>152</v>
      </c>
      <c r="C2906" s="383" t="s">
        <v>2975</v>
      </c>
      <c r="D2906" s="300" t="s">
        <v>3403</v>
      </c>
      <c r="E2906" s="385">
        <v>0</v>
      </c>
      <c r="F2906" s="272" t="s">
        <v>815</v>
      </c>
      <c r="G2906" s="248" t="s">
        <v>11</v>
      </c>
      <c r="H2906" s="299" t="s">
        <v>3404</v>
      </c>
      <c r="I2906" s="212"/>
      <c r="J2906" s="225"/>
      <c r="K2906" s="300"/>
      <c r="L2906" s="300"/>
      <c r="M2906" s="292"/>
      <c r="N2906" s="300"/>
      <c r="O2906" s="301"/>
    </row>
    <row r="2907" spans="1:15" ht="16.5" customHeight="1">
      <c r="A2907" s="381" t="s">
        <v>153</v>
      </c>
      <c r="B2907" s="382" t="s">
        <v>154</v>
      </c>
      <c r="C2907" s="383" t="s">
        <v>2975</v>
      </c>
      <c r="D2907" s="300" t="s">
        <v>3403</v>
      </c>
      <c r="E2907" s="385">
        <v>0</v>
      </c>
      <c r="F2907" s="272" t="s">
        <v>815</v>
      </c>
      <c r="G2907" s="248" t="s">
        <v>11</v>
      </c>
      <c r="H2907" s="299" t="s">
        <v>3404</v>
      </c>
      <c r="I2907" s="212"/>
      <c r="J2907" s="225"/>
      <c r="K2907" s="300"/>
      <c r="L2907" s="300"/>
      <c r="M2907" s="292"/>
      <c r="N2907" s="300"/>
      <c r="O2907" s="301"/>
    </row>
    <row r="2908" spans="1:15" ht="16.5" customHeight="1">
      <c r="A2908" s="387" t="s">
        <v>156</v>
      </c>
      <c r="B2908" s="388" t="s">
        <v>157</v>
      </c>
      <c r="C2908" s="389" t="s">
        <v>2975</v>
      </c>
      <c r="D2908" s="306" t="s">
        <v>3403</v>
      </c>
      <c r="E2908" s="390">
        <v>0</v>
      </c>
      <c r="F2908" s="273" t="s">
        <v>815</v>
      </c>
      <c r="G2908" s="305" t="s">
        <v>11</v>
      </c>
      <c r="H2908" s="318" t="s">
        <v>3404</v>
      </c>
      <c r="I2908" s="305"/>
      <c r="J2908" s="331"/>
      <c r="K2908" s="216"/>
      <c r="L2908" s="216"/>
      <c r="M2908" s="311"/>
      <c r="N2908" s="306"/>
      <c r="O2908" s="307"/>
    </row>
    <row r="2909" spans="1:15" ht="16.5" customHeight="1">
      <c r="A2909" s="391" t="s">
        <v>2</v>
      </c>
      <c r="B2909" s="392" t="s">
        <v>3</v>
      </c>
      <c r="C2909" s="393" t="s">
        <v>2975</v>
      </c>
      <c r="D2909" s="298" t="s">
        <v>3435</v>
      </c>
      <c r="E2909" s="394">
        <v>0</v>
      </c>
      <c r="F2909" s="271"/>
      <c r="G2909" s="284" t="s">
        <v>11</v>
      </c>
      <c r="H2909" s="328" t="s">
        <v>3438</v>
      </c>
      <c r="I2909" s="283"/>
      <c r="J2909" s="363" t="s">
        <v>3436</v>
      </c>
      <c r="K2909" s="297" t="s">
        <v>3437</v>
      </c>
      <c r="L2909" s="296"/>
      <c r="M2909" s="297"/>
      <c r="N2909" s="297"/>
      <c r="O2909" s="298"/>
    </row>
    <row r="2910" spans="1:15" ht="16.5" customHeight="1">
      <c r="A2910" s="381" t="s">
        <v>12</v>
      </c>
      <c r="B2910" s="382" t="s">
        <v>13</v>
      </c>
      <c r="C2910" s="383" t="s">
        <v>2975</v>
      </c>
      <c r="D2910" s="300" t="s">
        <v>3435</v>
      </c>
      <c r="E2910" s="385">
        <v>0</v>
      </c>
      <c r="F2910" s="272"/>
      <c r="G2910" s="248" t="s">
        <v>11</v>
      </c>
      <c r="H2910" s="299" t="s">
        <v>3438</v>
      </c>
      <c r="I2910" s="212"/>
      <c r="J2910" s="225" t="s">
        <v>3436</v>
      </c>
      <c r="K2910" s="300" t="s">
        <v>3437</v>
      </c>
      <c r="L2910" s="292"/>
      <c r="M2910" s="300"/>
      <c r="N2910" s="300"/>
      <c r="O2910" s="301"/>
    </row>
    <row r="2911" spans="1:15" ht="16.5" customHeight="1">
      <c r="A2911" s="381" t="s">
        <v>14</v>
      </c>
      <c r="B2911" s="382" t="s">
        <v>15</v>
      </c>
      <c r="C2911" s="383" t="s">
        <v>2975</v>
      </c>
      <c r="D2911" s="300" t="s">
        <v>3435</v>
      </c>
      <c r="E2911" s="385">
        <v>0.5</v>
      </c>
      <c r="F2911" s="272"/>
      <c r="G2911" s="248" t="s">
        <v>284</v>
      </c>
      <c r="H2911" s="299" t="s">
        <v>3443</v>
      </c>
      <c r="I2911" s="212" t="s">
        <v>3439</v>
      </c>
      <c r="J2911" s="225" t="s">
        <v>3436</v>
      </c>
      <c r="K2911" s="300" t="s">
        <v>3440</v>
      </c>
      <c r="L2911" s="292" t="s">
        <v>3441</v>
      </c>
      <c r="M2911" s="300" t="s">
        <v>3442</v>
      </c>
      <c r="N2911" s="300" t="s">
        <v>3442</v>
      </c>
      <c r="O2911" s="301" t="s">
        <v>3437</v>
      </c>
    </row>
    <row r="2912" spans="1:15" ht="16.5" customHeight="1">
      <c r="A2912" s="381" t="s">
        <v>16</v>
      </c>
      <c r="B2912" s="382" t="s">
        <v>17</v>
      </c>
      <c r="C2912" s="383" t="s">
        <v>2975</v>
      </c>
      <c r="D2912" s="300" t="s">
        <v>3435</v>
      </c>
      <c r="E2912" s="385">
        <v>0.5</v>
      </c>
      <c r="F2912" s="272"/>
      <c r="G2912" s="248" t="s">
        <v>284</v>
      </c>
      <c r="H2912" s="299" t="s">
        <v>3443</v>
      </c>
      <c r="I2912" s="212" t="s">
        <v>3444</v>
      </c>
      <c r="J2912" s="225" t="s">
        <v>3436</v>
      </c>
      <c r="K2912" s="76" t="s">
        <v>3445</v>
      </c>
      <c r="L2912" s="292" t="s">
        <v>3437</v>
      </c>
      <c r="M2912" s="300"/>
      <c r="N2912" s="300"/>
      <c r="O2912" s="301"/>
    </row>
    <row r="2913" spans="1:15" ht="16.5" customHeight="1">
      <c r="A2913" s="381" t="s">
        <v>18</v>
      </c>
      <c r="B2913" s="382" t="s">
        <v>19</v>
      </c>
      <c r="C2913" s="383" t="s">
        <v>2975</v>
      </c>
      <c r="D2913" s="300" t="s">
        <v>3435</v>
      </c>
      <c r="E2913" s="385">
        <v>0.5</v>
      </c>
      <c r="F2913" s="272"/>
      <c r="G2913" s="248" t="s">
        <v>284</v>
      </c>
      <c r="H2913" s="299" t="s">
        <v>3443</v>
      </c>
      <c r="I2913" s="212" t="s">
        <v>3446</v>
      </c>
      <c r="J2913" s="76" t="s">
        <v>3436</v>
      </c>
      <c r="K2913" s="10" t="s">
        <v>3447</v>
      </c>
      <c r="L2913" s="76" t="s">
        <v>3448</v>
      </c>
      <c r="M2913" s="76" t="s">
        <v>3437</v>
      </c>
      <c r="N2913" s="300"/>
      <c r="O2913" s="301"/>
    </row>
    <row r="2914" spans="1:15" ht="16.5" customHeight="1">
      <c r="A2914" s="381" t="s">
        <v>20</v>
      </c>
      <c r="B2914" s="382" t="s">
        <v>21</v>
      </c>
      <c r="C2914" s="383" t="s">
        <v>2975</v>
      </c>
      <c r="D2914" s="300" t="s">
        <v>3435</v>
      </c>
      <c r="E2914" s="385">
        <v>0.5</v>
      </c>
      <c r="F2914" s="272"/>
      <c r="G2914" s="248" t="s">
        <v>284</v>
      </c>
      <c r="H2914" s="299" t="s">
        <v>3443</v>
      </c>
      <c r="I2914" s="212" t="s">
        <v>3449</v>
      </c>
      <c r="J2914" s="225" t="s">
        <v>3436</v>
      </c>
      <c r="K2914" s="300" t="s">
        <v>3450</v>
      </c>
      <c r="L2914" s="292" t="s">
        <v>3451</v>
      </c>
      <c r="M2914" s="225" t="s">
        <v>3437</v>
      </c>
      <c r="N2914" s="225"/>
      <c r="O2914" s="301"/>
    </row>
    <row r="2915" spans="1:15" ht="16.5" customHeight="1">
      <c r="A2915" s="381" t="s">
        <v>26</v>
      </c>
      <c r="B2915" s="382" t="s">
        <v>27</v>
      </c>
      <c r="C2915" s="383" t="s">
        <v>2975</v>
      </c>
      <c r="D2915" s="300" t="s">
        <v>3435</v>
      </c>
      <c r="E2915" s="385">
        <v>0</v>
      </c>
      <c r="F2915" s="272"/>
      <c r="G2915" s="248" t="s">
        <v>11</v>
      </c>
      <c r="H2915" s="299" t="s">
        <v>3438</v>
      </c>
      <c r="I2915" s="212" t="s">
        <v>3452</v>
      </c>
      <c r="J2915" s="225" t="s">
        <v>3436</v>
      </c>
      <c r="K2915" s="300" t="s">
        <v>3453</v>
      </c>
      <c r="L2915" s="10" t="s">
        <v>3437</v>
      </c>
      <c r="M2915" s="300"/>
      <c r="N2915" s="300"/>
      <c r="O2915" s="301"/>
    </row>
    <row r="2916" spans="1:15" ht="16.5" customHeight="1">
      <c r="A2916" s="381" t="s">
        <v>29</v>
      </c>
      <c r="B2916" s="382" t="s">
        <v>30</v>
      </c>
      <c r="C2916" s="383" t="s">
        <v>2975</v>
      </c>
      <c r="D2916" s="300" t="s">
        <v>3435</v>
      </c>
      <c r="E2916" s="385">
        <v>0.5</v>
      </c>
      <c r="F2916" s="272"/>
      <c r="G2916" s="248" t="s">
        <v>284</v>
      </c>
      <c r="H2916" s="299" t="s">
        <v>3443</v>
      </c>
      <c r="I2916" s="212" t="s">
        <v>3454</v>
      </c>
      <c r="J2916" s="225" t="s">
        <v>3436</v>
      </c>
      <c r="K2916" s="76" t="s">
        <v>3410</v>
      </c>
      <c r="L2916" s="292" t="s">
        <v>3411</v>
      </c>
      <c r="M2916" s="300" t="s">
        <v>3437</v>
      </c>
      <c r="N2916" s="300"/>
      <c r="O2916" s="301"/>
    </row>
    <row r="2917" spans="1:15" ht="16.5" customHeight="1">
      <c r="A2917" s="381" t="s">
        <v>32</v>
      </c>
      <c r="B2917" s="382" t="s">
        <v>33</v>
      </c>
      <c r="C2917" s="383" t="s">
        <v>2975</v>
      </c>
      <c r="D2917" s="300" t="s">
        <v>3435</v>
      </c>
      <c r="E2917" s="386">
        <v>0</v>
      </c>
      <c r="F2917" s="272"/>
      <c r="G2917" s="248" t="s">
        <v>11</v>
      </c>
      <c r="H2917" s="299" t="s">
        <v>3438</v>
      </c>
      <c r="I2917" s="212"/>
      <c r="J2917" s="76" t="s">
        <v>3436</v>
      </c>
      <c r="K2917" s="300" t="s">
        <v>3437</v>
      </c>
      <c r="L2917" s="292"/>
      <c r="M2917" s="300"/>
      <c r="N2917" s="300"/>
      <c r="O2917" s="301"/>
    </row>
    <row r="2918" spans="1:15" ht="16.5" customHeight="1">
      <c r="A2918" s="381" t="s">
        <v>34</v>
      </c>
      <c r="B2918" s="382" t="s">
        <v>35</v>
      </c>
      <c r="C2918" s="383" t="s">
        <v>2975</v>
      </c>
      <c r="D2918" s="300" t="s">
        <v>3435</v>
      </c>
      <c r="E2918" s="386">
        <v>0.5</v>
      </c>
      <c r="F2918" s="272"/>
      <c r="G2918" s="248" t="s">
        <v>284</v>
      </c>
      <c r="H2918" s="299" t="s">
        <v>3443</v>
      </c>
      <c r="I2918" s="212" t="s">
        <v>3455</v>
      </c>
      <c r="J2918" s="225" t="s">
        <v>3436</v>
      </c>
      <c r="K2918" s="76" t="s">
        <v>3456</v>
      </c>
      <c r="L2918" s="292" t="s">
        <v>3437</v>
      </c>
      <c r="M2918" s="300" t="s">
        <v>3457</v>
      </c>
      <c r="N2918" s="300"/>
      <c r="O2918" s="301"/>
    </row>
    <row r="2919" spans="1:15" ht="16.5" customHeight="1">
      <c r="A2919" s="381" t="s">
        <v>37</v>
      </c>
      <c r="B2919" s="382" t="s">
        <v>38</v>
      </c>
      <c r="C2919" s="383" t="s">
        <v>2975</v>
      </c>
      <c r="D2919" s="300" t="s">
        <v>3435</v>
      </c>
      <c r="E2919" s="386">
        <v>0.5</v>
      </c>
      <c r="F2919" s="272"/>
      <c r="G2919" s="248" t="s">
        <v>284</v>
      </c>
      <c r="H2919" s="299" t="s">
        <v>3443</v>
      </c>
      <c r="I2919" s="212" t="s">
        <v>3458</v>
      </c>
      <c r="J2919" s="225" t="s">
        <v>3436</v>
      </c>
      <c r="K2919" s="300" t="s">
        <v>3459</v>
      </c>
      <c r="L2919" s="292" t="s">
        <v>3437</v>
      </c>
      <c r="M2919" s="300"/>
      <c r="N2919" s="300"/>
      <c r="O2919" s="301"/>
    </row>
    <row r="2920" spans="1:15" ht="16.5" customHeight="1">
      <c r="A2920" s="381" t="s">
        <v>42</v>
      </c>
      <c r="B2920" s="382" t="s">
        <v>43</v>
      </c>
      <c r="C2920" s="383" t="s">
        <v>2975</v>
      </c>
      <c r="D2920" s="300" t="s">
        <v>3435</v>
      </c>
      <c r="E2920" s="386">
        <v>0</v>
      </c>
      <c r="F2920" s="272"/>
      <c r="G2920" s="248" t="s">
        <v>11</v>
      </c>
      <c r="H2920" s="299" t="s">
        <v>3438</v>
      </c>
      <c r="I2920" s="225" t="s">
        <v>3460</v>
      </c>
      <c r="J2920" s="225" t="s">
        <v>3436</v>
      </c>
      <c r="K2920" s="300" t="s">
        <v>3437</v>
      </c>
      <c r="L2920" s="292" t="s">
        <v>3461</v>
      </c>
      <c r="M2920" s="300" t="s">
        <v>3462</v>
      </c>
      <c r="N2920" s="292" t="s">
        <v>3463</v>
      </c>
      <c r="O2920" s="300" t="s">
        <v>3464</v>
      </c>
    </row>
    <row r="2921" spans="1:15" ht="16.5" customHeight="1">
      <c r="A2921" s="381" t="s">
        <v>45</v>
      </c>
      <c r="B2921" s="382" t="s">
        <v>46</v>
      </c>
      <c r="C2921" s="383" t="s">
        <v>2975</v>
      </c>
      <c r="D2921" s="300" t="s">
        <v>3435</v>
      </c>
      <c r="E2921" s="386">
        <v>0</v>
      </c>
      <c r="F2921" s="272"/>
      <c r="G2921" s="248" t="s">
        <v>11</v>
      </c>
      <c r="H2921" s="299" t="s">
        <v>3438</v>
      </c>
      <c r="I2921" s="212"/>
      <c r="J2921" s="225" t="s">
        <v>3436</v>
      </c>
      <c r="K2921" s="300" t="s">
        <v>3437</v>
      </c>
      <c r="L2921" s="300"/>
      <c r="M2921" s="300"/>
      <c r="N2921" s="300"/>
      <c r="O2921" s="301"/>
    </row>
    <row r="2922" spans="1:15" ht="16.5" customHeight="1">
      <c r="A2922" s="381" t="s">
        <v>47</v>
      </c>
      <c r="B2922" s="382" t="s">
        <v>48</v>
      </c>
      <c r="C2922" s="383" t="s">
        <v>2975</v>
      </c>
      <c r="D2922" s="300" t="s">
        <v>3435</v>
      </c>
      <c r="E2922" s="385">
        <v>0.5</v>
      </c>
      <c r="F2922" s="272"/>
      <c r="G2922" s="248" t="s">
        <v>284</v>
      </c>
      <c r="H2922" s="299" t="s">
        <v>3443</v>
      </c>
      <c r="I2922" s="212" t="s">
        <v>3465</v>
      </c>
      <c r="J2922" s="225" t="s">
        <v>3436</v>
      </c>
      <c r="K2922" s="76" t="s">
        <v>3008</v>
      </c>
      <c r="L2922" s="292" t="s">
        <v>3466</v>
      </c>
      <c r="M2922" s="225"/>
      <c r="N2922" s="292"/>
      <c r="O2922" s="300"/>
    </row>
    <row r="2923" spans="1:15" ht="16.5" customHeight="1">
      <c r="A2923" s="381" t="s">
        <v>50</v>
      </c>
      <c r="B2923" s="382" t="s">
        <v>51</v>
      </c>
      <c r="C2923" s="383" t="s">
        <v>2975</v>
      </c>
      <c r="D2923" s="300" t="s">
        <v>3435</v>
      </c>
      <c r="E2923" s="385">
        <v>0.5</v>
      </c>
      <c r="F2923" s="272"/>
      <c r="G2923" s="248" t="s">
        <v>284</v>
      </c>
      <c r="H2923" s="299" t="s">
        <v>3443</v>
      </c>
      <c r="I2923" s="212" t="s">
        <v>3467</v>
      </c>
      <c r="J2923" s="225" t="s">
        <v>3468</v>
      </c>
      <c r="K2923" s="76" t="s">
        <v>3469</v>
      </c>
      <c r="L2923" s="292"/>
      <c r="M2923" s="300"/>
      <c r="N2923" s="300"/>
      <c r="O2923" s="301"/>
    </row>
    <row r="2924" spans="1:15" ht="16.5" customHeight="1">
      <c r="A2924" s="381" t="s">
        <v>53</v>
      </c>
      <c r="B2924" s="382" t="s">
        <v>54</v>
      </c>
      <c r="C2924" s="383" t="s">
        <v>2975</v>
      </c>
      <c r="D2924" s="300" t="s">
        <v>3435</v>
      </c>
      <c r="E2924" s="385">
        <v>0.5</v>
      </c>
      <c r="F2924" s="272"/>
      <c r="G2924" s="248" t="s">
        <v>284</v>
      </c>
      <c r="H2924" s="299" t="s">
        <v>3443</v>
      </c>
      <c r="I2924" s="212" t="s">
        <v>3470</v>
      </c>
      <c r="J2924" s="225" t="s">
        <v>3436</v>
      </c>
      <c r="K2924" s="292" t="s">
        <v>3471</v>
      </c>
      <c r="L2924" s="225"/>
      <c r="M2924" s="300"/>
      <c r="N2924" s="300"/>
      <c r="O2924" s="301"/>
    </row>
    <row r="2925" spans="1:15" ht="16.5" customHeight="1">
      <c r="A2925" s="381" t="s">
        <v>55</v>
      </c>
      <c r="B2925" s="382" t="s">
        <v>56</v>
      </c>
      <c r="C2925" s="383" t="s">
        <v>2975</v>
      </c>
      <c r="D2925" s="300" t="s">
        <v>3435</v>
      </c>
      <c r="E2925" s="385">
        <v>0</v>
      </c>
      <c r="F2925" s="272"/>
      <c r="G2925" s="248" t="s">
        <v>11</v>
      </c>
      <c r="H2925" s="299" t="s">
        <v>3438</v>
      </c>
      <c r="I2925" s="212"/>
      <c r="J2925" s="225" t="s">
        <v>3436</v>
      </c>
      <c r="K2925" s="300" t="s">
        <v>3437</v>
      </c>
      <c r="L2925" s="292"/>
      <c r="M2925" s="300"/>
      <c r="N2925" s="300"/>
      <c r="O2925" s="301"/>
    </row>
    <row r="2926" spans="1:15" ht="16.5" customHeight="1">
      <c r="A2926" s="381" t="s">
        <v>57</v>
      </c>
      <c r="B2926" s="382" t="s">
        <v>58</v>
      </c>
      <c r="C2926" s="383" t="s">
        <v>2975</v>
      </c>
      <c r="D2926" s="300" t="s">
        <v>3435</v>
      </c>
      <c r="E2926" s="386">
        <v>0.5</v>
      </c>
      <c r="F2926" s="272"/>
      <c r="G2926" s="248" t="s">
        <v>284</v>
      </c>
      <c r="H2926" s="299" t="s">
        <v>3443</v>
      </c>
      <c r="I2926" s="212" t="s">
        <v>3472</v>
      </c>
      <c r="J2926" s="76" t="s">
        <v>3473</v>
      </c>
      <c r="K2926" s="76" t="s">
        <v>3474</v>
      </c>
      <c r="L2926" s="292"/>
      <c r="M2926" s="300"/>
      <c r="N2926" s="76"/>
      <c r="O2926" s="301"/>
    </row>
    <row r="2927" spans="1:15" ht="16.5" customHeight="1">
      <c r="A2927" s="381" t="s">
        <v>61</v>
      </c>
      <c r="B2927" s="382" t="s">
        <v>62</v>
      </c>
      <c r="C2927" s="383" t="s">
        <v>2975</v>
      </c>
      <c r="D2927" s="300" t="s">
        <v>3435</v>
      </c>
      <c r="E2927" s="385">
        <v>0.5</v>
      </c>
      <c r="F2927" s="272"/>
      <c r="G2927" s="248" t="s">
        <v>284</v>
      </c>
      <c r="H2927" s="299" t="s">
        <v>3443</v>
      </c>
      <c r="I2927" s="212" t="s">
        <v>3475</v>
      </c>
      <c r="J2927" s="225" t="s">
        <v>3436</v>
      </c>
      <c r="K2927" s="76" t="s">
        <v>3476</v>
      </c>
      <c r="L2927" s="10" t="s">
        <v>3477</v>
      </c>
      <c r="M2927" s="76" t="s">
        <v>3478</v>
      </c>
      <c r="N2927" s="76" t="s">
        <v>3478</v>
      </c>
      <c r="O2927" s="301" t="s">
        <v>3437</v>
      </c>
    </row>
    <row r="2928" spans="1:15" ht="16.5" customHeight="1">
      <c r="A2928" s="381" t="s">
        <v>63</v>
      </c>
      <c r="B2928" s="382" t="s">
        <v>64</v>
      </c>
      <c r="C2928" s="383" t="s">
        <v>2975</v>
      </c>
      <c r="D2928" s="300" t="s">
        <v>3435</v>
      </c>
      <c r="E2928" s="385">
        <v>0</v>
      </c>
      <c r="F2928" s="272"/>
      <c r="G2928" s="248" t="s">
        <v>11</v>
      </c>
      <c r="H2928" s="299" t="s">
        <v>3438</v>
      </c>
      <c r="I2928" s="225"/>
      <c r="J2928" s="76" t="s">
        <v>3436</v>
      </c>
      <c r="K2928" s="76" t="s">
        <v>3437</v>
      </c>
      <c r="L2928" s="10" t="s">
        <v>3479</v>
      </c>
      <c r="M2928" s="300"/>
      <c r="N2928" s="300"/>
      <c r="O2928" s="301"/>
    </row>
    <row r="2929" spans="1:15" ht="16.5" customHeight="1">
      <c r="A2929" s="381" t="s">
        <v>67</v>
      </c>
      <c r="B2929" s="382" t="s">
        <v>68</v>
      </c>
      <c r="C2929" s="383" t="s">
        <v>2975</v>
      </c>
      <c r="D2929" s="300" t="s">
        <v>3435</v>
      </c>
      <c r="E2929" s="385">
        <v>0.5</v>
      </c>
      <c r="F2929" s="272"/>
      <c r="G2929" s="248" t="s">
        <v>284</v>
      </c>
      <c r="H2929" s="299" t="s">
        <v>3443</v>
      </c>
      <c r="I2929" s="212" t="s">
        <v>3480</v>
      </c>
      <c r="J2929" s="225" t="s">
        <v>3481</v>
      </c>
      <c r="K2929" s="76" t="s">
        <v>3482</v>
      </c>
      <c r="L2929" s="292"/>
      <c r="M2929" s="300"/>
      <c r="N2929" s="300"/>
      <c r="O2929" s="301"/>
    </row>
    <row r="2930" spans="1:15" ht="16.5" customHeight="1">
      <c r="A2930" s="381" t="s">
        <v>71</v>
      </c>
      <c r="B2930" s="382" t="s">
        <v>72</v>
      </c>
      <c r="C2930" s="383" t="s">
        <v>2975</v>
      </c>
      <c r="D2930" s="300" t="s">
        <v>3435</v>
      </c>
      <c r="E2930" s="385">
        <v>0</v>
      </c>
      <c r="F2930" s="272"/>
      <c r="G2930" s="248" t="s">
        <v>11</v>
      </c>
      <c r="H2930" s="299" t="s">
        <v>3438</v>
      </c>
      <c r="I2930" s="212"/>
      <c r="J2930" s="225" t="s">
        <v>3436</v>
      </c>
      <c r="K2930" s="76" t="s">
        <v>3437</v>
      </c>
      <c r="L2930" s="292"/>
      <c r="M2930" s="300"/>
      <c r="N2930" s="300"/>
      <c r="O2930" s="301"/>
    </row>
    <row r="2931" spans="1:15" ht="16.5" customHeight="1">
      <c r="A2931" s="381" t="s">
        <v>74</v>
      </c>
      <c r="B2931" s="382" t="s">
        <v>75</v>
      </c>
      <c r="C2931" s="383" t="s">
        <v>2975</v>
      </c>
      <c r="D2931" s="300" t="s">
        <v>3435</v>
      </c>
      <c r="E2931" s="385">
        <v>0</v>
      </c>
      <c r="F2931" s="272"/>
      <c r="G2931" s="248" t="s">
        <v>11</v>
      </c>
      <c r="H2931" s="299" t="s">
        <v>3438</v>
      </c>
      <c r="I2931" s="212"/>
      <c r="J2931" s="225" t="s">
        <v>3436</v>
      </c>
      <c r="K2931" s="300" t="s">
        <v>3437</v>
      </c>
      <c r="L2931" s="292"/>
      <c r="M2931" s="300"/>
      <c r="N2931" s="300"/>
      <c r="O2931" s="301"/>
    </row>
    <row r="2932" spans="1:15" ht="16.5" customHeight="1">
      <c r="A2932" s="381" t="s">
        <v>76</v>
      </c>
      <c r="B2932" s="382" t="s">
        <v>77</v>
      </c>
      <c r="C2932" s="383" t="s">
        <v>2975</v>
      </c>
      <c r="D2932" s="300" t="s">
        <v>3435</v>
      </c>
      <c r="E2932" s="385">
        <v>0.5</v>
      </c>
      <c r="F2932" s="272"/>
      <c r="G2932" s="248" t="s">
        <v>284</v>
      </c>
      <c r="H2932" s="299" t="s">
        <v>3443</v>
      </c>
      <c r="I2932" s="212" t="s">
        <v>3483</v>
      </c>
      <c r="J2932" s="225" t="s">
        <v>3484</v>
      </c>
      <c r="K2932" s="76"/>
      <c r="L2932" s="292"/>
      <c r="M2932" s="300"/>
      <c r="N2932" s="300"/>
      <c r="O2932" s="301"/>
    </row>
    <row r="2933" spans="1:15" ht="16.5" customHeight="1">
      <c r="A2933" s="381" t="s">
        <v>80</v>
      </c>
      <c r="B2933" s="382" t="s">
        <v>81</v>
      </c>
      <c r="C2933" s="383" t="s">
        <v>2975</v>
      </c>
      <c r="D2933" s="300" t="s">
        <v>3435</v>
      </c>
      <c r="E2933" s="385">
        <v>0</v>
      </c>
      <c r="F2933" s="272"/>
      <c r="G2933" s="248" t="s">
        <v>11</v>
      </c>
      <c r="H2933" s="299" t="s">
        <v>3438</v>
      </c>
      <c r="I2933" s="212"/>
      <c r="J2933" s="76" t="s">
        <v>3436</v>
      </c>
      <c r="K2933" s="300" t="s">
        <v>3437</v>
      </c>
      <c r="L2933" s="292"/>
      <c r="M2933" s="292"/>
      <c r="N2933" s="300"/>
      <c r="O2933" s="301"/>
    </row>
    <row r="2934" spans="1:15" ht="16.5" customHeight="1">
      <c r="A2934" s="381" t="s">
        <v>83</v>
      </c>
      <c r="B2934" s="382" t="s">
        <v>84</v>
      </c>
      <c r="C2934" s="383" t="s">
        <v>2975</v>
      </c>
      <c r="D2934" s="300" t="s">
        <v>3435</v>
      </c>
      <c r="E2934" s="385">
        <v>0</v>
      </c>
      <c r="F2934" s="272"/>
      <c r="G2934" s="248" t="s">
        <v>11</v>
      </c>
      <c r="H2934" s="299" t="s">
        <v>3438</v>
      </c>
      <c r="I2934" s="212"/>
      <c r="J2934" s="225" t="s">
        <v>3436</v>
      </c>
      <c r="K2934" s="300" t="s">
        <v>3437</v>
      </c>
      <c r="L2934" s="292"/>
      <c r="M2934" s="292"/>
      <c r="N2934" s="300"/>
      <c r="O2934" s="301"/>
    </row>
    <row r="2935" spans="1:15" ht="16.5" customHeight="1">
      <c r="A2935" s="381" t="s">
        <v>86</v>
      </c>
      <c r="B2935" s="382" t="s">
        <v>87</v>
      </c>
      <c r="C2935" s="383" t="s">
        <v>2975</v>
      </c>
      <c r="D2935" s="300" t="s">
        <v>3435</v>
      </c>
      <c r="E2935" s="385">
        <v>0</v>
      </c>
      <c r="F2935" s="272"/>
      <c r="G2935" s="248" t="s">
        <v>11</v>
      </c>
      <c r="H2935" s="299" t="s">
        <v>3438</v>
      </c>
      <c r="I2935" s="212"/>
      <c r="J2935" s="225" t="s">
        <v>3436</v>
      </c>
      <c r="K2935" s="300" t="s">
        <v>3437</v>
      </c>
      <c r="L2935" s="292"/>
      <c r="M2935" s="292"/>
      <c r="N2935" s="300"/>
      <c r="O2935" s="301"/>
    </row>
    <row r="2936" spans="1:15" ht="16.5" customHeight="1">
      <c r="A2936" s="381" t="s">
        <v>89</v>
      </c>
      <c r="B2936" s="382" t="s">
        <v>90</v>
      </c>
      <c r="C2936" s="383" t="s">
        <v>2975</v>
      </c>
      <c r="D2936" s="300" t="s">
        <v>3435</v>
      </c>
      <c r="E2936" s="385">
        <v>0</v>
      </c>
      <c r="F2936" s="272"/>
      <c r="G2936" s="248" t="s">
        <v>11</v>
      </c>
      <c r="H2936" s="299" t="s">
        <v>3438</v>
      </c>
      <c r="I2936" s="212" t="s">
        <v>3485</v>
      </c>
      <c r="J2936" s="225" t="s">
        <v>3436</v>
      </c>
      <c r="K2936" s="292" t="s">
        <v>3486</v>
      </c>
      <c r="L2936" s="292" t="s">
        <v>3487</v>
      </c>
      <c r="M2936" s="225" t="s">
        <v>3437</v>
      </c>
      <c r="N2936" s="300"/>
      <c r="O2936" s="301"/>
    </row>
    <row r="2937" spans="1:15" ht="16.5" customHeight="1">
      <c r="A2937" s="381" t="s">
        <v>91</v>
      </c>
      <c r="B2937" s="382" t="s">
        <v>92</v>
      </c>
      <c r="C2937" s="383" t="s">
        <v>2975</v>
      </c>
      <c r="D2937" s="300" t="s">
        <v>3435</v>
      </c>
      <c r="E2937" s="385">
        <v>0.5</v>
      </c>
      <c r="F2937" s="272"/>
      <c r="G2937" s="248" t="s">
        <v>284</v>
      </c>
      <c r="H2937" s="299" t="s">
        <v>3443</v>
      </c>
      <c r="I2937" s="212" t="s">
        <v>3488</v>
      </c>
      <c r="J2937" s="225" t="s">
        <v>3436</v>
      </c>
      <c r="K2937" s="76" t="s">
        <v>3489</v>
      </c>
      <c r="L2937" s="10" t="s">
        <v>3490</v>
      </c>
      <c r="M2937" s="292" t="s">
        <v>3437</v>
      </c>
      <c r="N2937" s="300"/>
      <c r="O2937" s="301"/>
    </row>
    <row r="2938" spans="1:15" ht="16.5" customHeight="1">
      <c r="A2938" s="381" t="s">
        <v>94</v>
      </c>
      <c r="B2938" s="382" t="s">
        <v>95</v>
      </c>
      <c r="C2938" s="383" t="s">
        <v>2975</v>
      </c>
      <c r="D2938" s="300" t="s">
        <v>3435</v>
      </c>
      <c r="E2938" s="385">
        <v>0</v>
      </c>
      <c r="F2938" s="272"/>
      <c r="G2938" s="248" t="s">
        <v>11</v>
      </c>
      <c r="H2938" s="299" t="s">
        <v>3438</v>
      </c>
      <c r="I2938" s="212" t="s">
        <v>3491</v>
      </c>
      <c r="J2938" s="225" t="s">
        <v>3436</v>
      </c>
      <c r="K2938" s="300" t="s">
        <v>3437</v>
      </c>
      <c r="L2938" s="10" t="s">
        <v>3492</v>
      </c>
      <c r="M2938" s="292"/>
      <c r="N2938" s="300"/>
      <c r="O2938" s="301"/>
    </row>
    <row r="2939" spans="1:15" ht="16.5" customHeight="1">
      <c r="A2939" s="381" t="s">
        <v>96</v>
      </c>
      <c r="B2939" s="382" t="s">
        <v>97</v>
      </c>
      <c r="C2939" s="383" t="s">
        <v>2975</v>
      </c>
      <c r="D2939" s="300" t="s">
        <v>3435</v>
      </c>
      <c r="E2939" s="385">
        <v>0.5</v>
      </c>
      <c r="F2939" s="272"/>
      <c r="G2939" s="248" t="s">
        <v>284</v>
      </c>
      <c r="H2939" s="299" t="s">
        <v>3443</v>
      </c>
      <c r="I2939" s="212" t="s">
        <v>3493</v>
      </c>
      <c r="J2939" s="225" t="s">
        <v>3436</v>
      </c>
      <c r="K2939" s="292" t="s">
        <v>3437</v>
      </c>
      <c r="L2939" s="292"/>
      <c r="M2939" s="292"/>
      <c r="N2939" s="300"/>
      <c r="O2939" s="301"/>
    </row>
    <row r="2940" spans="1:15" ht="16.5" customHeight="1">
      <c r="A2940" s="381" t="s">
        <v>100</v>
      </c>
      <c r="B2940" s="382" t="s">
        <v>101</v>
      </c>
      <c r="C2940" s="383" t="s">
        <v>2975</v>
      </c>
      <c r="D2940" s="300" t="s">
        <v>3435</v>
      </c>
      <c r="E2940" s="385">
        <v>0.5</v>
      </c>
      <c r="F2940" s="272"/>
      <c r="G2940" s="248" t="s">
        <v>284</v>
      </c>
      <c r="H2940" s="299" t="s">
        <v>3443</v>
      </c>
      <c r="I2940" s="212" t="s">
        <v>3494</v>
      </c>
      <c r="J2940" s="225" t="s">
        <v>3436</v>
      </c>
      <c r="K2940" s="300" t="s">
        <v>3490</v>
      </c>
      <c r="L2940" s="292" t="s">
        <v>3495</v>
      </c>
      <c r="M2940" s="292" t="s">
        <v>3437</v>
      </c>
      <c r="N2940" s="300"/>
      <c r="O2940" s="301"/>
    </row>
    <row r="2941" spans="1:15" ht="16.5" customHeight="1">
      <c r="A2941" s="381" t="s">
        <v>102</v>
      </c>
      <c r="B2941" s="382" t="s">
        <v>103</v>
      </c>
      <c r="C2941" s="383" t="s">
        <v>2975</v>
      </c>
      <c r="D2941" s="300" t="s">
        <v>3435</v>
      </c>
      <c r="E2941" s="385">
        <v>0.5</v>
      </c>
      <c r="F2941" s="272"/>
      <c r="G2941" s="248" t="s">
        <v>284</v>
      </c>
      <c r="H2941" s="299" t="s">
        <v>3443</v>
      </c>
      <c r="I2941" s="212" t="s">
        <v>3496</v>
      </c>
      <c r="J2941" s="76" t="s">
        <v>3436</v>
      </c>
      <c r="K2941" s="292" t="s">
        <v>3490</v>
      </c>
      <c r="L2941" s="225" t="s">
        <v>3497</v>
      </c>
      <c r="M2941" s="292" t="s">
        <v>3498</v>
      </c>
      <c r="N2941" s="300" t="s">
        <v>1150</v>
      </c>
      <c r="O2941" s="301" t="s">
        <v>1149</v>
      </c>
    </row>
    <row r="2942" spans="1:15" ht="16.5" customHeight="1">
      <c r="A2942" s="381" t="s">
        <v>107</v>
      </c>
      <c r="B2942" s="382" t="s">
        <v>108</v>
      </c>
      <c r="C2942" s="383" t="s">
        <v>2975</v>
      </c>
      <c r="D2942" s="300" t="s">
        <v>3435</v>
      </c>
      <c r="E2942" s="385">
        <v>0</v>
      </c>
      <c r="F2942" s="272"/>
      <c r="G2942" s="248" t="s">
        <v>11</v>
      </c>
      <c r="H2942" s="299" t="s">
        <v>3438</v>
      </c>
      <c r="I2942" s="212" t="s">
        <v>3499</v>
      </c>
      <c r="J2942" s="225" t="s">
        <v>3500</v>
      </c>
      <c r="K2942" s="300"/>
      <c r="L2942" s="292"/>
      <c r="M2942" s="292"/>
      <c r="N2942" s="300"/>
      <c r="O2942" s="301"/>
    </row>
    <row r="2943" spans="1:15" ht="16.5" customHeight="1">
      <c r="A2943" s="381" t="s">
        <v>110</v>
      </c>
      <c r="B2943" s="382" t="s">
        <v>111</v>
      </c>
      <c r="C2943" s="383" t="s">
        <v>2975</v>
      </c>
      <c r="D2943" s="300" t="s">
        <v>3435</v>
      </c>
      <c r="E2943" s="385">
        <v>0</v>
      </c>
      <c r="F2943" s="272" t="s">
        <v>815</v>
      </c>
      <c r="G2943" s="248" t="s">
        <v>11</v>
      </c>
      <c r="H2943" s="299" t="s">
        <v>3501</v>
      </c>
      <c r="I2943" s="212"/>
      <c r="J2943" s="225" t="s">
        <v>3436</v>
      </c>
      <c r="K2943" s="300" t="s">
        <v>3437</v>
      </c>
      <c r="L2943" s="292"/>
      <c r="M2943" s="292"/>
      <c r="N2943" s="300"/>
      <c r="O2943" s="301"/>
    </row>
    <row r="2944" spans="1:15" ht="16.5" customHeight="1">
      <c r="A2944" s="381" t="s">
        <v>112</v>
      </c>
      <c r="B2944" s="382" t="s">
        <v>113</v>
      </c>
      <c r="C2944" s="383" t="s">
        <v>2975</v>
      </c>
      <c r="D2944" s="300" t="s">
        <v>3435</v>
      </c>
      <c r="E2944" s="385">
        <v>0</v>
      </c>
      <c r="F2944" s="272"/>
      <c r="G2944" s="248" t="s">
        <v>11</v>
      </c>
      <c r="H2944" s="299" t="s">
        <v>3438</v>
      </c>
      <c r="I2944" s="212"/>
      <c r="J2944" s="225" t="s">
        <v>3436</v>
      </c>
      <c r="K2944" s="76" t="s">
        <v>3437</v>
      </c>
      <c r="L2944" s="292"/>
      <c r="M2944" s="292"/>
      <c r="N2944" s="300"/>
      <c r="O2944" s="301"/>
    </row>
    <row r="2945" spans="1:15" ht="16.5" customHeight="1">
      <c r="A2945" s="381" t="s">
        <v>116</v>
      </c>
      <c r="B2945" s="382" t="s">
        <v>117</v>
      </c>
      <c r="C2945" s="383" t="s">
        <v>2975</v>
      </c>
      <c r="D2945" s="300" t="s">
        <v>3435</v>
      </c>
      <c r="E2945" s="385">
        <v>0.5</v>
      </c>
      <c r="F2945" s="272"/>
      <c r="G2945" s="248" t="s">
        <v>284</v>
      </c>
      <c r="H2945" s="299" t="s">
        <v>3443</v>
      </c>
      <c r="I2945" s="248" t="s">
        <v>3502</v>
      </c>
      <c r="J2945" s="225" t="s">
        <v>3436</v>
      </c>
      <c r="K2945" s="292" t="s">
        <v>3437</v>
      </c>
      <c r="L2945" s="10" t="s">
        <v>3503</v>
      </c>
      <c r="M2945" s="300" t="s">
        <v>3504</v>
      </c>
      <c r="N2945" s="300"/>
      <c r="O2945" s="301"/>
    </row>
    <row r="2946" spans="1:15" ht="16.5" customHeight="1">
      <c r="A2946" s="381" t="s">
        <v>119</v>
      </c>
      <c r="B2946" s="382" t="s">
        <v>120</v>
      </c>
      <c r="C2946" s="383" t="s">
        <v>2975</v>
      </c>
      <c r="D2946" s="300" t="s">
        <v>3435</v>
      </c>
      <c r="E2946" s="385">
        <v>0</v>
      </c>
      <c r="F2946" s="272"/>
      <c r="G2946" s="248" t="s">
        <v>11</v>
      </c>
      <c r="H2946" s="299" t="s">
        <v>3438</v>
      </c>
      <c r="I2946" s="212"/>
      <c r="J2946" s="225" t="s">
        <v>3436</v>
      </c>
      <c r="K2946" s="225" t="s">
        <v>3437</v>
      </c>
      <c r="L2946" s="292" t="s">
        <v>3505</v>
      </c>
      <c r="M2946" s="292"/>
      <c r="N2946" s="300"/>
      <c r="O2946" s="301"/>
    </row>
    <row r="2947" spans="1:15" ht="16.5" customHeight="1">
      <c r="A2947" s="381" t="s">
        <v>122</v>
      </c>
      <c r="B2947" s="382" t="s">
        <v>123</v>
      </c>
      <c r="C2947" s="383" t="s">
        <v>2975</v>
      </c>
      <c r="D2947" s="300" t="s">
        <v>3435</v>
      </c>
      <c r="E2947" s="385">
        <v>0.5</v>
      </c>
      <c r="F2947" s="272"/>
      <c r="G2947" s="248" t="s">
        <v>284</v>
      </c>
      <c r="H2947" s="299" t="s">
        <v>3443</v>
      </c>
      <c r="I2947" s="212" t="s">
        <v>3506</v>
      </c>
      <c r="J2947" s="225" t="s">
        <v>3436</v>
      </c>
      <c r="K2947" s="300" t="s">
        <v>3507</v>
      </c>
      <c r="L2947" s="292" t="s">
        <v>3508</v>
      </c>
      <c r="M2947" s="292" t="s">
        <v>3437</v>
      </c>
      <c r="N2947" s="300"/>
      <c r="O2947" s="301"/>
    </row>
    <row r="2948" spans="1:15" ht="16.5" customHeight="1">
      <c r="A2948" s="381" t="s">
        <v>125</v>
      </c>
      <c r="B2948" s="382" t="s">
        <v>126</v>
      </c>
      <c r="C2948" s="383" t="s">
        <v>2975</v>
      </c>
      <c r="D2948" s="300" t="s">
        <v>3435</v>
      </c>
      <c r="E2948" s="385">
        <v>0.5</v>
      </c>
      <c r="F2948" s="272"/>
      <c r="G2948" s="248" t="s">
        <v>284</v>
      </c>
      <c r="H2948" s="299" t="s">
        <v>3443</v>
      </c>
      <c r="I2948" s="212" t="s">
        <v>3509</v>
      </c>
      <c r="J2948" s="10" t="s">
        <v>3510</v>
      </c>
      <c r="K2948" s="76" t="s">
        <v>3511</v>
      </c>
      <c r="L2948" s="292"/>
      <c r="M2948" s="292"/>
      <c r="N2948" s="300"/>
      <c r="O2948" s="301"/>
    </row>
    <row r="2949" spans="1:15" ht="16.5" customHeight="1">
      <c r="A2949" s="381" t="s">
        <v>127</v>
      </c>
      <c r="B2949" s="382" t="s">
        <v>128</v>
      </c>
      <c r="C2949" s="383" t="s">
        <v>2975</v>
      </c>
      <c r="D2949" s="300" t="s">
        <v>3435</v>
      </c>
      <c r="E2949" s="385">
        <v>0</v>
      </c>
      <c r="F2949" s="272"/>
      <c r="G2949" s="248" t="s">
        <v>11</v>
      </c>
      <c r="H2949" s="299" t="s">
        <v>3438</v>
      </c>
      <c r="I2949" s="212"/>
      <c r="J2949" s="225" t="s">
        <v>3436</v>
      </c>
      <c r="K2949" s="300" t="s">
        <v>3437</v>
      </c>
      <c r="L2949" s="292"/>
      <c r="M2949" s="292"/>
      <c r="N2949" s="300"/>
      <c r="O2949" s="301"/>
    </row>
    <row r="2950" spans="1:15" ht="16.5" customHeight="1">
      <c r="A2950" s="381" t="s">
        <v>129</v>
      </c>
      <c r="B2950" s="382" t="s">
        <v>130</v>
      </c>
      <c r="C2950" s="383" t="s">
        <v>2975</v>
      </c>
      <c r="D2950" s="300" t="s">
        <v>3435</v>
      </c>
      <c r="E2950" s="385">
        <v>0</v>
      </c>
      <c r="F2950" s="272"/>
      <c r="G2950" s="248" t="s">
        <v>11</v>
      </c>
      <c r="H2950" s="299" t="s">
        <v>3438</v>
      </c>
      <c r="I2950" s="212"/>
      <c r="J2950" s="225" t="s">
        <v>3436</v>
      </c>
      <c r="K2950" s="300" t="s">
        <v>3437</v>
      </c>
      <c r="L2950" s="292"/>
      <c r="M2950" s="292"/>
      <c r="N2950" s="300"/>
      <c r="O2950" s="301"/>
    </row>
    <row r="2951" spans="1:15" ht="16.5" customHeight="1">
      <c r="A2951" s="381" t="s">
        <v>132</v>
      </c>
      <c r="B2951" s="382" t="s">
        <v>133</v>
      </c>
      <c r="C2951" s="383" t="s">
        <v>2975</v>
      </c>
      <c r="D2951" s="300" t="s">
        <v>3435</v>
      </c>
      <c r="E2951" s="385">
        <v>0</v>
      </c>
      <c r="F2951" s="272"/>
      <c r="G2951" s="248" t="s">
        <v>11</v>
      </c>
      <c r="H2951" s="299" t="s">
        <v>3438</v>
      </c>
      <c r="I2951" s="248"/>
      <c r="J2951" s="225" t="s">
        <v>3436</v>
      </c>
      <c r="K2951" s="212" t="s">
        <v>3437</v>
      </c>
      <c r="L2951" s="212" t="s">
        <v>3512</v>
      </c>
      <c r="M2951" s="212"/>
      <c r="N2951" s="300"/>
      <c r="O2951" s="301"/>
    </row>
    <row r="2952" spans="1:15" ht="16.5" customHeight="1">
      <c r="A2952" s="381" t="s">
        <v>134</v>
      </c>
      <c r="B2952" s="382" t="s">
        <v>135</v>
      </c>
      <c r="C2952" s="383" t="s">
        <v>2975</v>
      </c>
      <c r="D2952" s="300" t="s">
        <v>3435</v>
      </c>
      <c r="E2952" s="385">
        <v>0.5</v>
      </c>
      <c r="F2952" s="272"/>
      <c r="G2952" s="248" t="s">
        <v>284</v>
      </c>
      <c r="H2952" s="299" t="s">
        <v>3443</v>
      </c>
      <c r="I2952" s="212" t="s">
        <v>3513</v>
      </c>
      <c r="J2952" s="225" t="s">
        <v>3436</v>
      </c>
      <c r="K2952" s="10" t="s">
        <v>3514</v>
      </c>
      <c r="L2952" s="10"/>
      <c r="M2952" s="300"/>
      <c r="N2952" s="225"/>
      <c r="O2952" s="301"/>
    </row>
    <row r="2953" spans="1:15" ht="16.5" customHeight="1">
      <c r="A2953" s="381" t="s">
        <v>139</v>
      </c>
      <c r="B2953" s="382" t="s">
        <v>140</v>
      </c>
      <c r="C2953" s="383" t="s">
        <v>2975</v>
      </c>
      <c r="D2953" s="300" t="s">
        <v>3435</v>
      </c>
      <c r="E2953" s="385">
        <v>0</v>
      </c>
      <c r="F2953" s="272"/>
      <c r="G2953" s="248" t="s">
        <v>11</v>
      </c>
      <c r="H2953" s="299" t="s">
        <v>3438</v>
      </c>
      <c r="I2953" s="212"/>
      <c r="J2953" s="225" t="s">
        <v>3436</v>
      </c>
      <c r="K2953" s="300" t="s">
        <v>3437</v>
      </c>
      <c r="L2953" s="292"/>
      <c r="M2953" s="292"/>
      <c r="N2953" s="300"/>
      <c r="O2953" s="301"/>
    </row>
    <row r="2954" spans="1:15" ht="16.5" customHeight="1">
      <c r="A2954" s="381" t="s">
        <v>141</v>
      </c>
      <c r="B2954" s="382" t="s">
        <v>142</v>
      </c>
      <c r="C2954" s="383" t="s">
        <v>2975</v>
      </c>
      <c r="D2954" s="300" t="s">
        <v>3435</v>
      </c>
      <c r="E2954" s="385">
        <v>0</v>
      </c>
      <c r="F2954" s="272"/>
      <c r="G2954" s="248" t="s">
        <v>11</v>
      </c>
      <c r="H2954" s="299" t="s">
        <v>3438</v>
      </c>
      <c r="I2954" s="212"/>
      <c r="J2954" s="225" t="s">
        <v>3436</v>
      </c>
      <c r="K2954" s="300" t="s">
        <v>3437</v>
      </c>
      <c r="L2954" s="292"/>
      <c r="M2954" s="292"/>
      <c r="N2954" s="300"/>
      <c r="O2954" s="301"/>
    </row>
    <row r="2955" spans="1:15" ht="16.5" customHeight="1">
      <c r="A2955" s="381" t="s">
        <v>144</v>
      </c>
      <c r="B2955" s="382" t="s">
        <v>145</v>
      </c>
      <c r="C2955" s="383" t="s">
        <v>2975</v>
      </c>
      <c r="D2955" s="300" t="s">
        <v>3435</v>
      </c>
      <c r="E2955" s="385">
        <v>0</v>
      </c>
      <c r="F2955" s="272"/>
      <c r="G2955" s="248" t="s">
        <v>11</v>
      </c>
      <c r="H2955" s="299" t="s">
        <v>3438</v>
      </c>
      <c r="I2955" s="212"/>
      <c r="J2955" s="225" t="s">
        <v>3436</v>
      </c>
      <c r="K2955" s="300" t="s">
        <v>3437</v>
      </c>
      <c r="L2955" s="292"/>
      <c r="M2955" s="292"/>
      <c r="N2955" s="300"/>
      <c r="O2955" s="301"/>
    </row>
    <row r="2956" spans="1:15" ht="16.5" customHeight="1">
      <c r="A2956" s="381" t="s">
        <v>147</v>
      </c>
      <c r="B2956" s="382" t="s">
        <v>148</v>
      </c>
      <c r="C2956" s="383" t="s">
        <v>2975</v>
      </c>
      <c r="D2956" s="300" t="s">
        <v>3435</v>
      </c>
      <c r="E2956" s="386">
        <v>0</v>
      </c>
      <c r="F2956" s="272"/>
      <c r="G2956" s="248" t="s">
        <v>11</v>
      </c>
      <c r="H2956" s="299" t="s">
        <v>3438</v>
      </c>
      <c r="I2956" s="212"/>
      <c r="J2956" s="225" t="s">
        <v>3436</v>
      </c>
      <c r="K2956" s="292" t="s">
        <v>3515</v>
      </c>
      <c r="L2956" s="225" t="s">
        <v>3516</v>
      </c>
      <c r="M2956" s="292" t="s">
        <v>3437</v>
      </c>
      <c r="N2956" s="300"/>
      <c r="O2956" s="301"/>
    </row>
    <row r="2957" spans="1:15" ht="16.5" customHeight="1">
      <c r="A2957" s="381" t="s">
        <v>151</v>
      </c>
      <c r="B2957" s="382" t="s">
        <v>152</v>
      </c>
      <c r="C2957" s="383" t="s">
        <v>2975</v>
      </c>
      <c r="D2957" s="300" t="s">
        <v>3435</v>
      </c>
      <c r="E2957" s="385">
        <v>0</v>
      </c>
      <c r="F2957" s="272"/>
      <c r="G2957" s="248" t="s">
        <v>11</v>
      </c>
      <c r="H2957" s="299" t="s">
        <v>3438</v>
      </c>
      <c r="I2957" s="212"/>
      <c r="J2957" s="225" t="s">
        <v>3436</v>
      </c>
      <c r="K2957" s="300" t="s">
        <v>3437</v>
      </c>
      <c r="L2957" s="292"/>
      <c r="M2957" s="292"/>
      <c r="N2957" s="300"/>
      <c r="O2957" s="301"/>
    </row>
    <row r="2958" spans="1:15" ht="16.5" customHeight="1">
      <c r="A2958" s="381" t="s">
        <v>153</v>
      </c>
      <c r="B2958" s="382" t="s">
        <v>154</v>
      </c>
      <c r="C2958" s="383" t="s">
        <v>2975</v>
      </c>
      <c r="D2958" s="300" t="s">
        <v>3435</v>
      </c>
      <c r="E2958" s="385">
        <v>0</v>
      </c>
      <c r="F2958" s="272"/>
      <c r="G2958" s="248" t="s">
        <v>11</v>
      </c>
      <c r="H2958" s="299" t="s">
        <v>3438</v>
      </c>
      <c r="I2958" s="212"/>
      <c r="J2958" s="225" t="s">
        <v>3436</v>
      </c>
      <c r="K2958" s="300" t="s">
        <v>3437</v>
      </c>
      <c r="L2958" s="292"/>
      <c r="M2958" s="292"/>
      <c r="N2958" s="300"/>
      <c r="O2958" s="301"/>
    </row>
    <row r="2959" spans="1:15" ht="16.5" customHeight="1">
      <c r="A2959" s="387" t="s">
        <v>156</v>
      </c>
      <c r="B2959" s="388" t="s">
        <v>157</v>
      </c>
      <c r="C2959" s="389" t="s">
        <v>2975</v>
      </c>
      <c r="D2959" s="306" t="s">
        <v>3435</v>
      </c>
      <c r="E2959" s="390">
        <v>0</v>
      </c>
      <c r="F2959" s="273"/>
      <c r="G2959" s="305" t="s">
        <v>11</v>
      </c>
      <c r="H2959" s="318" t="s">
        <v>3438</v>
      </c>
      <c r="I2959" s="305"/>
      <c r="J2959" s="331" t="s">
        <v>3436</v>
      </c>
      <c r="K2959" s="216" t="s">
        <v>3437</v>
      </c>
      <c r="L2959" s="311"/>
      <c r="M2959" s="311"/>
      <c r="N2959" s="306"/>
      <c r="O2959" s="307"/>
    </row>
    <row r="2960" spans="1:15" ht="16.5" customHeight="1">
      <c r="A2960" s="97" t="s">
        <v>2</v>
      </c>
      <c r="B2960" s="98" t="s">
        <v>3</v>
      </c>
      <c r="C2960" s="288" t="s">
        <v>3517</v>
      </c>
      <c r="D2960" s="399" t="s">
        <v>3518</v>
      </c>
      <c r="E2960" s="400">
        <v>1</v>
      </c>
      <c r="F2960" s="221"/>
      <c r="G2960" s="206" t="s">
        <v>25</v>
      </c>
      <c r="H2960" s="328" t="s">
        <v>3523</v>
      </c>
      <c r="I2960" s="222" t="s">
        <v>3519</v>
      </c>
      <c r="J2960" s="9" t="s">
        <v>3520</v>
      </c>
      <c r="K2960" s="10" t="s">
        <v>3521</v>
      </c>
      <c r="L2960" s="9" t="s">
        <v>3522</v>
      </c>
      <c r="M2960" s="9"/>
      <c r="N2960" s="92"/>
      <c r="O2960" s="9"/>
    </row>
    <row r="2961" spans="1:15" ht="16.5" customHeight="1">
      <c r="A2961" s="97" t="s">
        <v>12</v>
      </c>
      <c r="B2961" s="98" t="s">
        <v>13</v>
      </c>
      <c r="C2961" s="288" t="s">
        <v>3517</v>
      </c>
      <c r="D2961" s="274" t="s">
        <v>3518</v>
      </c>
      <c r="E2961" s="401">
        <v>0</v>
      </c>
      <c r="F2961" s="202"/>
      <c r="G2961" s="210" t="s">
        <v>11</v>
      </c>
      <c r="H2961" s="299" t="s">
        <v>3526</v>
      </c>
      <c r="I2961" s="203"/>
      <c r="J2961" s="10" t="s">
        <v>3524</v>
      </c>
      <c r="K2961" s="10" t="s">
        <v>3525</v>
      </c>
      <c r="L2961" s="89"/>
      <c r="M2961" s="10"/>
      <c r="N2961" s="89"/>
      <c r="O2961" s="10"/>
    </row>
    <row r="2962" spans="1:15" ht="16.5" customHeight="1">
      <c r="A2962" s="97" t="s">
        <v>14</v>
      </c>
      <c r="B2962" s="98" t="s">
        <v>15</v>
      </c>
      <c r="C2962" s="288" t="s">
        <v>3517</v>
      </c>
      <c r="D2962" s="274" t="s">
        <v>3518</v>
      </c>
      <c r="E2962" s="401">
        <v>0</v>
      </c>
      <c r="F2962" s="202"/>
      <c r="G2962" s="210" t="s">
        <v>11</v>
      </c>
      <c r="H2962" s="299" t="s">
        <v>3526</v>
      </c>
      <c r="I2962" s="203"/>
      <c r="J2962" s="10" t="s">
        <v>3524</v>
      </c>
      <c r="K2962" s="10" t="s">
        <v>3525</v>
      </c>
      <c r="L2962" s="89"/>
      <c r="M2962" s="10"/>
      <c r="N2962" s="89"/>
      <c r="O2962" s="10"/>
    </row>
    <row r="2963" spans="1:15" ht="16.5" customHeight="1">
      <c r="A2963" s="97" t="s">
        <v>16</v>
      </c>
      <c r="B2963" s="98" t="s">
        <v>17</v>
      </c>
      <c r="C2963" s="288" t="s">
        <v>3517</v>
      </c>
      <c r="D2963" s="274" t="s">
        <v>3518</v>
      </c>
      <c r="E2963" s="401">
        <v>0</v>
      </c>
      <c r="F2963" s="202"/>
      <c r="G2963" s="210" t="s">
        <v>11</v>
      </c>
      <c r="H2963" s="299" t="s">
        <v>3526</v>
      </c>
      <c r="I2963" s="203"/>
      <c r="J2963" s="10" t="s">
        <v>3524</v>
      </c>
      <c r="K2963" s="10" t="s">
        <v>3525</v>
      </c>
      <c r="L2963" s="89"/>
      <c r="M2963" s="10"/>
      <c r="N2963" s="89"/>
      <c r="O2963" s="10"/>
    </row>
    <row r="2964" spans="1:15" ht="16.5" customHeight="1">
      <c r="A2964" s="97" t="s">
        <v>18</v>
      </c>
      <c r="B2964" s="98" t="s">
        <v>19</v>
      </c>
      <c r="C2964" s="288" t="s">
        <v>3517</v>
      </c>
      <c r="D2964" s="274" t="s">
        <v>3518</v>
      </c>
      <c r="E2964" s="401">
        <v>0</v>
      </c>
      <c r="F2964" s="202"/>
      <c r="G2964" s="210" t="s">
        <v>11</v>
      </c>
      <c r="H2964" s="299" t="s">
        <v>3526</v>
      </c>
      <c r="I2964" s="203" t="s">
        <v>3527</v>
      </c>
      <c r="J2964" s="10" t="s">
        <v>3524</v>
      </c>
      <c r="K2964" s="10" t="s">
        <v>3525</v>
      </c>
      <c r="L2964" s="225" t="s">
        <v>3528</v>
      </c>
      <c r="M2964" s="10"/>
      <c r="N2964" s="89"/>
      <c r="O2964" s="10"/>
    </row>
    <row r="2965" spans="1:15" ht="16.5" customHeight="1">
      <c r="A2965" s="97" t="s">
        <v>20</v>
      </c>
      <c r="B2965" s="98" t="s">
        <v>21</v>
      </c>
      <c r="C2965" s="288" t="s">
        <v>3517</v>
      </c>
      <c r="D2965" s="274" t="s">
        <v>3518</v>
      </c>
      <c r="E2965" s="402">
        <v>1</v>
      </c>
      <c r="F2965" s="202"/>
      <c r="G2965" s="210" t="s">
        <v>25</v>
      </c>
      <c r="H2965" s="299" t="s">
        <v>3523</v>
      </c>
      <c r="I2965" s="225" t="s">
        <v>3529</v>
      </c>
      <c r="J2965" s="10" t="s">
        <v>3530</v>
      </c>
      <c r="K2965" s="10" t="s">
        <v>3531</v>
      </c>
      <c r="L2965" s="10" t="s">
        <v>3532</v>
      </c>
      <c r="M2965" s="10" t="s">
        <v>3451</v>
      </c>
      <c r="N2965" s="89"/>
      <c r="O2965" s="10"/>
    </row>
    <row r="2966" spans="1:15" ht="16.5" customHeight="1">
      <c r="A2966" s="97" t="s">
        <v>26</v>
      </c>
      <c r="B2966" s="98" t="s">
        <v>27</v>
      </c>
      <c r="C2966" s="288" t="s">
        <v>3517</v>
      </c>
      <c r="D2966" s="274" t="s">
        <v>3518</v>
      </c>
      <c r="E2966" s="402">
        <v>1</v>
      </c>
      <c r="F2966" s="202"/>
      <c r="G2966" s="210" t="s">
        <v>25</v>
      </c>
      <c r="H2966" s="299" t="s">
        <v>3523</v>
      </c>
      <c r="I2966" s="225" t="s">
        <v>3533</v>
      </c>
      <c r="J2966" s="10" t="s">
        <v>3534</v>
      </c>
      <c r="K2966" s="10" t="s">
        <v>3535</v>
      </c>
      <c r="L2966" s="10"/>
      <c r="M2966" s="10"/>
      <c r="N2966" s="89"/>
      <c r="O2966" s="10"/>
    </row>
    <row r="2967" spans="1:15" ht="16.5" customHeight="1">
      <c r="A2967" s="97" t="s">
        <v>29</v>
      </c>
      <c r="B2967" s="98" t="s">
        <v>30</v>
      </c>
      <c r="C2967" s="288" t="s">
        <v>3517</v>
      </c>
      <c r="D2967" s="274" t="s">
        <v>3518</v>
      </c>
      <c r="E2967" s="402">
        <v>1</v>
      </c>
      <c r="F2967" s="202"/>
      <c r="G2967" s="210" t="s">
        <v>25</v>
      </c>
      <c r="H2967" s="299" t="s">
        <v>3523</v>
      </c>
      <c r="I2967" s="225" t="s">
        <v>3536</v>
      </c>
      <c r="J2967" s="10" t="s">
        <v>3537</v>
      </c>
      <c r="K2967" s="10" t="s">
        <v>3538</v>
      </c>
      <c r="L2967" s="10" t="s">
        <v>3539</v>
      </c>
      <c r="M2967" s="10" t="s">
        <v>3540</v>
      </c>
      <c r="N2967" s="89"/>
      <c r="O2967" s="10"/>
    </row>
    <row r="2968" spans="1:15" ht="16.5" customHeight="1">
      <c r="A2968" s="97" t="s">
        <v>32</v>
      </c>
      <c r="B2968" s="98" t="s">
        <v>33</v>
      </c>
      <c r="C2968" s="288" t="s">
        <v>3517</v>
      </c>
      <c r="D2968" s="274" t="s">
        <v>3518</v>
      </c>
      <c r="E2968" s="402">
        <v>1</v>
      </c>
      <c r="F2968" s="202"/>
      <c r="G2968" s="210" t="s">
        <v>25</v>
      </c>
      <c r="H2968" s="299" t="s">
        <v>3523</v>
      </c>
      <c r="I2968" s="225" t="s">
        <v>3541</v>
      </c>
      <c r="J2968" s="10" t="s">
        <v>3542</v>
      </c>
      <c r="K2968" s="10" t="s">
        <v>3543</v>
      </c>
      <c r="L2968" s="10"/>
      <c r="M2968" s="10"/>
      <c r="N2968" s="89"/>
      <c r="O2968" s="10"/>
    </row>
    <row r="2969" spans="1:15" ht="16.5" customHeight="1">
      <c r="A2969" s="97" t="s">
        <v>34</v>
      </c>
      <c r="B2969" s="98" t="s">
        <v>35</v>
      </c>
      <c r="C2969" s="288" t="s">
        <v>3517</v>
      </c>
      <c r="D2969" s="274" t="s">
        <v>3518</v>
      </c>
      <c r="E2969" s="401">
        <v>0</v>
      </c>
      <c r="F2969" s="202"/>
      <c r="G2969" s="210" t="s">
        <v>11</v>
      </c>
      <c r="H2969" s="299" t="s">
        <v>3526</v>
      </c>
      <c r="I2969" s="203" t="s">
        <v>3544</v>
      </c>
      <c r="J2969" s="10" t="s">
        <v>3524</v>
      </c>
      <c r="K2969" s="10" t="s">
        <v>3525</v>
      </c>
      <c r="L2969" s="10" t="s">
        <v>3545</v>
      </c>
      <c r="M2969" s="10"/>
      <c r="N2969" s="89"/>
      <c r="O2969" s="10"/>
    </row>
    <row r="2970" spans="1:15" ht="16.5" customHeight="1">
      <c r="A2970" s="97" t="s">
        <v>37</v>
      </c>
      <c r="B2970" s="98" t="s">
        <v>38</v>
      </c>
      <c r="C2970" s="288" t="s">
        <v>3517</v>
      </c>
      <c r="D2970" s="274" t="s">
        <v>3518</v>
      </c>
      <c r="E2970" s="402">
        <v>0</v>
      </c>
      <c r="F2970" s="202"/>
      <c r="G2970" s="210" t="s">
        <v>11</v>
      </c>
      <c r="H2970" s="299" t="s">
        <v>3526</v>
      </c>
      <c r="I2970" s="203"/>
      <c r="J2970" s="10" t="s">
        <v>3524</v>
      </c>
      <c r="K2970" s="10" t="s">
        <v>3525</v>
      </c>
      <c r="L2970" s="10"/>
      <c r="M2970" s="10"/>
      <c r="N2970" s="89"/>
      <c r="O2970" s="10"/>
    </row>
    <row r="2971" spans="1:15" ht="16.5" customHeight="1">
      <c r="A2971" s="97" t="s">
        <v>42</v>
      </c>
      <c r="B2971" s="98" t="s">
        <v>43</v>
      </c>
      <c r="C2971" s="288" t="s">
        <v>3517</v>
      </c>
      <c r="D2971" s="274" t="s">
        <v>3518</v>
      </c>
      <c r="E2971" s="402">
        <v>0</v>
      </c>
      <c r="F2971" s="202"/>
      <c r="G2971" s="210" t="s">
        <v>11</v>
      </c>
      <c r="H2971" s="299" t="s">
        <v>3526</v>
      </c>
      <c r="I2971" s="203"/>
      <c r="J2971" s="10" t="s">
        <v>3524</v>
      </c>
      <c r="K2971" s="10" t="s">
        <v>3525</v>
      </c>
      <c r="L2971" s="10"/>
      <c r="M2971" s="10"/>
      <c r="N2971" s="89"/>
      <c r="O2971" s="10"/>
    </row>
    <row r="2972" spans="1:15" ht="16.5" customHeight="1">
      <c r="A2972" s="97" t="s">
        <v>45</v>
      </c>
      <c r="B2972" s="98" t="s">
        <v>46</v>
      </c>
      <c r="C2972" s="288" t="s">
        <v>3517</v>
      </c>
      <c r="D2972" s="274" t="s">
        <v>3518</v>
      </c>
      <c r="E2972" s="402">
        <v>0</v>
      </c>
      <c r="F2972" s="202"/>
      <c r="G2972" s="210" t="s">
        <v>11</v>
      </c>
      <c r="H2972" s="299" t="s">
        <v>3526</v>
      </c>
      <c r="I2972" s="203"/>
      <c r="J2972" s="10" t="s">
        <v>3524</v>
      </c>
      <c r="K2972" s="10" t="s">
        <v>3525</v>
      </c>
      <c r="L2972" s="10"/>
      <c r="M2972" s="10"/>
      <c r="N2972" s="89"/>
      <c r="O2972" s="10"/>
    </row>
    <row r="2973" spans="1:15" ht="16.5" customHeight="1">
      <c r="A2973" s="97" t="s">
        <v>47</v>
      </c>
      <c r="B2973" s="98" t="s">
        <v>48</v>
      </c>
      <c r="C2973" s="288" t="s">
        <v>3517</v>
      </c>
      <c r="D2973" s="274" t="s">
        <v>3518</v>
      </c>
      <c r="E2973" s="402">
        <v>1</v>
      </c>
      <c r="F2973" s="202"/>
      <c r="G2973" s="210" t="s">
        <v>25</v>
      </c>
      <c r="H2973" s="299" t="s">
        <v>3523</v>
      </c>
      <c r="I2973" s="225" t="s">
        <v>3546</v>
      </c>
      <c r="J2973" s="10" t="s">
        <v>3547</v>
      </c>
      <c r="K2973" s="10" t="s">
        <v>3548</v>
      </c>
      <c r="L2973" s="10" t="s">
        <v>3549</v>
      </c>
      <c r="M2973" s="10"/>
      <c r="N2973" s="89"/>
      <c r="O2973" s="10" t="s">
        <v>2421</v>
      </c>
    </row>
    <row r="2974" spans="1:15" ht="16.5" customHeight="1">
      <c r="A2974" s="97" t="s">
        <v>50</v>
      </c>
      <c r="B2974" s="98" t="s">
        <v>51</v>
      </c>
      <c r="C2974" s="288" t="s">
        <v>3517</v>
      </c>
      <c r="D2974" s="274" t="s">
        <v>3518</v>
      </c>
      <c r="E2974" s="402">
        <v>0</v>
      </c>
      <c r="F2974" s="202"/>
      <c r="G2974" s="210" t="s">
        <v>11</v>
      </c>
      <c r="H2974" s="299" t="s">
        <v>3526</v>
      </c>
      <c r="I2974" s="203"/>
      <c r="J2974" s="10" t="s">
        <v>3524</v>
      </c>
      <c r="K2974" s="10" t="s">
        <v>3522</v>
      </c>
      <c r="L2974" s="10"/>
      <c r="M2974" s="10"/>
      <c r="N2974" s="89"/>
      <c r="O2974" s="10"/>
    </row>
    <row r="2975" spans="1:15" ht="16.5" customHeight="1">
      <c r="A2975" s="97" t="s">
        <v>53</v>
      </c>
      <c r="B2975" s="98" t="s">
        <v>54</v>
      </c>
      <c r="C2975" s="288" t="s">
        <v>3517</v>
      </c>
      <c r="D2975" s="274" t="s">
        <v>3518</v>
      </c>
      <c r="E2975" s="402">
        <v>0</v>
      </c>
      <c r="F2975" s="202"/>
      <c r="G2975" s="210" t="s">
        <v>11</v>
      </c>
      <c r="H2975" s="299" t="s">
        <v>3526</v>
      </c>
      <c r="I2975" s="203"/>
      <c r="J2975" s="10" t="s">
        <v>3524</v>
      </c>
      <c r="K2975" s="10" t="s">
        <v>3522</v>
      </c>
      <c r="L2975" s="10"/>
      <c r="M2975" s="10"/>
      <c r="N2975" s="89"/>
      <c r="O2975" s="10"/>
    </row>
    <row r="2976" spans="1:15" ht="16.5" customHeight="1">
      <c r="A2976" s="97" t="s">
        <v>55</v>
      </c>
      <c r="B2976" s="98" t="s">
        <v>56</v>
      </c>
      <c r="C2976" s="288" t="s">
        <v>3517</v>
      </c>
      <c r="D2976" s="274" t="s">
        <v>3518</v>
      </c>
      <c r="E2976" s="402">
        <v>0</v>
      </c>
      <c r="F2976" s="202"/>
      <c r="G2976" s="210" t="s">
        <v>11</v>
      </c>
      <c r="H2976" s="299" t="s">
        <v>3526</v>
      </c>
      <c r="I2976" s="203"/>
      <c r="J2976" s="10" t="s">
        <v>3524</v>
      </c>
      <c r="K2976" s="10" t="s">
        <v>3522</v>
      </c>
      <c r="L2976" s="10"/>
      <c r="M2976" s="10"/>
      <c r="N2976" s="89"/>
      <c r="O2976" s="10"/>
    </row>
    <row r="2977" spans="1:15" ht="16.5" customHeight="1">
      <c r="A2977" s="97" t="s">
        <v>57</v>
      </c>
      <c r="B2977" s="98" t="s">
        <v>58</v>
      </c>
      <c r="C2977" s="288" t="s">
        <v>3517</v>
      </c>
      <c r="D2977" s="274" t="s">
        <v>3518</v>
      </c>
      <c r="E2977" s="402">
        <v>1</v>
      </c>
      <c r="F2977" s="202"/>
      <c r="G2977" s="210" t="s">
        <v>25</v>
      </c>
      <c r="H2977" s="299" t="s">
        <v>3523</v>
      </c>
      <c r="I2977" s="225" t="s">
        <v>3550</v>
      </c>
      <c r="J2977" s="10" t="s">
        <v>3551</v>
      </c>
      <c r="K2977" s="10"/>
      <c r="L2977" s="10"/>
      <c r="M2977" s="10"/>
      <c r="N2977" s="89"/>
      <c r="O2977" s="10"/>
    </row>
    <row r="2978" spans="1:15" ht="16.5" customHeight="1">
      <c r="A2978" s="97" t="s">
        <v>61</v>
      </c>
      <c r="B2978" s="98" t="s">
        <v>62</v>
      </c>
      <c r="C2978" s="288" t="s">
        <v>3517</v>
      </c>
      <c r="D2978" s="274" t="s">
        <v>3518</v>
      </c>
      <c r="E2978" s="402">
        <v>1</v>
      </c>
      <c r="F2978" s="202"/>
      <c r="G2978" s="210" t="s">
        <v>25</v>
      </c>
      <c r="H2978" s="299" t="s">
        <v>3523</v>
      </c>
      <c r="I2978" s="225" t="s">
        <v>3552</v>
      </c>
      <c r="J2978" s="10" t="s">
        <v>3553</v>
      </c>
      <c r="K2978" s="10"/>
      <c r="L2978" s="10"/>
      <c r="M2978" s="10"/>
      <c r="N2978" s="89"/>
      <c r="O2978" s="10"/>
    </row>
    <row r="2979" spans="1:15" ht="16.5" customHeight="1">
      <c r="A2979" s="97" t="s">
        <v>63</v>
      </c>
      <c r="B2979" s="98" t="s">
        <v>64</v>
      </c>
      <c r="C2979" s="288" t="s">
        <v>3517</v>
      </c>
      <c r="D2979" s="274" t="s">
        <v>3518</v>
      </c>
      <c r="E2979" s="402">
        <v>1</v>
      </c>
      <c r="F2979" s="202"/>
      <c r="G2979" s="210" t="s">
        <v>25</v>
      </c>
      <c r="H2979" s="299" t="s">
        <v>3523</v>
      </c>
      <c r="I2979" s="225" t="s">
        <v>3554</v>
      </c>
      <c r="J2979" s="10" t="s">
        <v>3555</v>
      </c>
      <c r="K2979" s="10" t="s">
        <v>3556</v>
      </c>
      <c r="L2979" s="10"/>
      <c r="M2979" s="10"/>
      <c r="N2979" s="89"/>
      <c r="O2979" s="10"/>
    </row>
    <row r="2980" spans="1:15" ht="16.5" customHeight="1">
      <c r="A2980" s="97" t="s">
        <v>67</v>
      </c>
      <c r="B2980" s="98" t="s">
        <v>68</v>
      </c>
      <c r="C2980" s="288" t="s">
        <v>3517</v>
      </c>
      <c r="D2980" s="274" t="s">
        <v>3518</v>
      </c>
      <c r="E2980" s="402">
        <v>1</v>
      </c>
      <c r="F2980" s="202"/>
      <c r="G2980" s="210" t="s">
        <v>25</v>
      </c>
      <c r="H2980" s="299" t="s">
        <v>3523</v>
      </c>
      <c r="I2980" s="225" t="s">
        <v>3557</v>
      </c>
      <c r="J2980" s="10" t="s">
        <v>3558</v>
      </c>
      <c r="K2980" s="10"/>
      <c r="L2980" s="10"/>
      <c r="M2980" s="10"/>
      <c r="N2980" s="89"/>
      <c r="O2980" s="10"/>
    </row>
    <row r="2981" spans="1:15" ht="16.5" customHeight="1">
      <c r="A2981" s="97" t="s">
        <v>71</v>
      </c>
      <c r="B2981" s="98" t="s">
        <v>72</v>
      </c>
      <c r="C2981" s="288" t="s">
        <v>3517</v>
      </c>
      <c r="D2981" s="274" t="s">
        <v>3518</v>
      </c>
      <c r="E2981" s="402">
        <v>1</v>
      </c>
      <c r="F2981" s="202"/>
      <c r="G2981" s="210" t="s">
        <v>25</v>
      </c>
      <c r="H2981" s="299" t="s">
        <v>3523</v>
      </c>
      <c r="I2981" s="203" t="s">
        <v>3559</v>
      </c>
      <c r="J2981" s="10" t="s">
        <v>3560</v>
      </c>
      <c r="K2981" s="10" t="s">
        <v>3524</v>
      </c>
      <c r="L2981" s="10" t="s">
        <v>3522</v>
      </c>
      <c r="M2981" s="10" t="s">
        <v>3561</v>
      </c>
      <c r="N2981" s="89"/>
      <c r="O2981" s="10"/>
    </row>
    <row r="2982" spans="1:15" ht="16.5" customHeight="1">
      <c r="A2982" s="97" t="s">
        <v>74</v>
      </c>
      <c r="B2982" s="98" t="s">
        <v>75</v>
      </c>
      <c r="C2982" s="288" t="s">
        <v>3517</v>
      </c>
      <c r="D2982" s="274" t="s">
        <v>3518</v>
      </c>
      <c r="E2982" s="402">
        <v>0</v>
      </c>
      <c r="F2982" s="202"/>
      <c r="G2982" s="210" t="s">
        <v>11</v>
      </c>
      <c r="H2982" s="299" t="s">
        <v>3526</v>
      </c>
      <c r="I2982" s="203"/>
      <c r="J2982" s="10" t="s">
        <v>3524</v>
      </c>
      <c r="K2982" s="10" t="s">
        <v>3525</v>
      </c>
      <c r="L2982" s="10" t="s">
        <v>3562</v>
      </c>
      <c r="M2982" s="10"/>
      <c r="N2982" s="89"/>
      <c r="O2982" s="10"/>
    </row>
    <row r="2983" spans="1:15" ht="16.5" customHeight="1">
      <c r="A2983" s="97" t="s">
        <v>76</v>
      </c>
      <c r="B2983" s="98" t="s">
        <v>77</v>
      </c>
      <c r="C2983" s="288" t="s">
        <v>3517</v>
      </c>
      <c r="D2983" s="274" t="s">
        <v>3518</v>
      </c>
      <c r="E2983" s="402">
        <v>1</v>
      </c>
      <c r="F2983" s="202"/>
      <c r="G2983" s="210" t="s">
        <v>25</v>
      </c>
      <c r="H2983" s="299" t="s">
        <v>3523</v>
      </c>
      <c r="I2983" s="225" t="s">
        <v>3563</v>
      </c>
      <c r="J2983" s="10" t="s">
        <v>3564</v>
      </c>
      <c r="K2983" s="10" t="s">
        <v>3565</v>
      </c>
      <c r="L2983" s="10" t="s">
        <v>3566</v>
      </c>
      <c r="M2983" s="10"/>
      <c r="N2983" s="89"/>
      <c r="O2983" s="10"/>
    </row>
    <row r="2984" spans="1:15" ht="16.5" customHeight="1">
      <c r="A2984" s="97" t="s">
        <v>80</v>
      </c>
      <c r="B2984" s="98" t="s">
        <v>81</v>
      </c>
      <c r="C2984" s="288" t="s">
        <v>3517</v>
      </c>
      <c r="D2984" s="274" t="s">
        <v>3518</v>
      </c>
      <c r="E2984" s="402">
        <v>0</v>
      </c>
      <c r="F2984" s="202"/>
      <c r="G2984" s="210" t="s">
        <v>11</v>
      </c>
      <c r="H2984" s="299" t="s">
        <v>3526</v>
      </c>
      <c r="I2984" s="203"/>
      <c r="J2984" s="10" t="s">
        <v>3524</v>
      </c>
      <c r="K2984" s="10" t="s">
        <v>3525</v>
      </c>
      <c r="L2984" s="10"/>
      <c r="M2984" s="10"/>
      <c r="N2984" s="89"/>
      <c r="O2984" s="10"/>
    </row>
    <row r="2985" spans="1:15" ht="16.5" customHeight="1">
      <c r="A2985" s="97" t="s">
        <v>83</v>
      </c>
      <c r="B2985" s="98" t="s">
        <v>84</v>
      </c>
      <c r="C2985" s="288" t="s">
        <v>3517</v>
      </c>
      <c r="D2985" s="274" t="s">
        <v>3518</v>
      </c>
      <c r="E2985" s="402">
        <v>0</v>
      </c>
      <c r="F2985" s="202"/>
      <c r="G2985" s="210" t="s">
        <v>11</v>
      </c>
      <c r="H2985" s="299" t="s">
        <v>3526</v>
      </c>
      <c r="I2985" s="203" t="s">
        <v>3567</v>
      </c>
      <c r="J2985" s="10" t="s">
        <v>3524</v>
      </c>
      <c r="K2985" s="10" t="s">
        <v>3525</v>
      </c>
      <c r="L2985" s="10" t="s">
        <v>3568</v>
      </c>
      <c r="M2985" s="10" t="s">
        <v>3569</v>
      </c>
      <c r="N2985" s="89"/>
      <c r="O2985" s="10"/>
    </row>
    <row r="2986" spans="1:15" ht="16.5" customHeight="1">
      <c r="A2986" s="97" t="s">
        <v>86</v>
      </c>
      <c r="B2986" s="98" t="s">
        <v>87</v>
      </c>
      <c r="C2986" s="288" t="s">
        <v>3517</v>
      </c>
      <c r="D2986" s="274" t="s">
        <v>3518</v>
      </c>
      <c r="E2986" s="402">
        <v>1</v>
      </c>
      <c r="F2986" s="202"/>
      <c r="G2986" s="210" t="s">
        <v>25</v>
      </c>
      <c r="H2986" s="299" t="s">
        <v>3523</v>
      </c>
      <c r="I2986" s="225" t="s">
        <v>3570</v>
      </c>
      <c r="J2986" s="10" t="s">
        <v>3571</v>
      </c>
      <c r="K2986" s="10" t="s">
        <v>3572</v>
      </c>
      <c r="L2986" s="10"/>
      <c r="M2986" s="10"/>
      <c r="N2986" s="89"/>
      <c r="O2986" s="10"/>
    </row>
    <row r="2987" spans="1:15" ht="16.5" customHeight="1">
      <c r="A2987" s="97" t="s">
        <v>89</v>
      </c>
      <c r="B2987" s="98" t="s">
        <v>90</v>
      </c>
      <c r="C2987" s="288" t="s">
        <v>3517</v>
      </c>
      <c r="D2987" s="274" t="s">
        <v>3518</v>
      </c>
      <c r="E2987" s="402">
        <v>1</v>
      </c>
      <c r="F2987" s="202"/>
      <c r="G2987" s="210" t="s">
        <v>25</v>
      </c>
      <c r="H2987" s="299" t="s">
        <v>3523</v>
      </c>
      <c r="I2987" s="225" t="s">
        <v>3573</v>
      </c>
      <c r="J2987" s="10" t="s">
        <v>3574</v>
      </c>
      <c r="K2987" s="10" t="s">
        <v>3575</v>
      </c>
      <c r="L2987" s="10"/>
      <c r="M2987" s="10"/>
      <c r="N2987" s="89"/>
      <c r="O2987" s="10"/>
    </row>
    <row r="2988" spans="1:15" ht="16.5" customHeight="1">
      <c r="A2988" s="97" t="s">
        <v>91</v>
      </c>
      <c r="B2988" s="98" t="s">
        <v>92</v>
      </c>
      <c r="C2988" s="288" t="s">
        <v>3517</v>
      </c>
      <c r="D2988" s="274" t="s">
        <v>3518</v>
      </c>
      <c r="E2988" s="402">
        <v>1</v>
      </c>
      <c r="F2988" s="202"/>
      <c r="G2988" s="210" t="s">
        <v>25</v>
      </c>
      <c r="H2988" s="299" t="s">
        <v>3523</v>
      </c>
      <c r="I2988" s="203" t="s">
        <v>3576</v>
      </c>
      <c r="J2988" s="10" t="s">
        <v>3577</v>
      </c>
      <c r="K2988" s="10" t="s">
        <v>3578</v>
      </c>
      <c r="L2988" s="10" t="s">
        <v>3522</v>
      </c>
      <c r="M2988" s="10"/>
      <c r="N2988" s="89"/>
      <c r="O2988" s="10"/>
    </row>
    <row r="2989" spans="1:15" ht="16.5" customHeight="1">
      <c r="A2989" s="97" t="s">
        <v>94</v>
      </c>
      <c r="B2989" s="98" t="s">
        <v>95</v>
      </c>
      <c r="C2989" s="288" t="s">
        <v>3517</v>
      </c>
      <c r="D2989" s="274" t="s">
        <v>3518</v>
      </c>
      <c r="E2989" s="402">
        <v>1</v>
      </c>
      <c r="F2989" s="202"/>
      <c r="G2989" s="210" t="s">
        <v>25</v>
      </c>
      <c r="H2989" s="299" t="s">
        <v>3523</v>
      </c>
      <c r="I2989" s="225" t="s">
        <v>3579</v>
      </c>
      <c r="J2989" s="10" t="s">
        <v>3580</v>
      </c>
      <c r="K2989" s="10" t="s">
        <v>3581</v>
      </c>
      <c r="L2989" s="10"/>
      <c r="M2989" s="10"/>
      <c r="N2989" s="89"/>
      <c r="O2989" s="10"/>
    </row>
    <row r="2990" spans="1:15" ht="16.5" customHeight="1">
      <c r="A2990" s="97" t="s">
        <v>96</v>
      </c>
      <c r="B2990" s="98" t="s">
        <v>97</v>
      </c>
      <c r="C2990" s="288" t="s">
        <v>3517</v>
      </c>
      <c r="D2990" s="274" t="s">
        <v>3518</v>
      </c>
      <c r="E2990" s="402">
        <v>1</v>
      </c>
      <c r="F2990" s="202"/>
      <c r="G2990" s="210" t="s">
        <v>25</v>
      </c>
      <c r="H2990" s="299" t="s">
        <v>3523</v>
      </c>
      <c r="I2990" s="225" t="s">
        <v>3582</v>
      </c>
      <c r="J2990" s="10" t="s">
        <v>3583</v>
      </c>
      <c r="K2990" s="10" t="s">
        <v>3584</v>
      </c>
      <c r="L2990" s="10" t="s">
        <v>3585</v>
      </c>
      <c r="M2990" s="10"/>
      <c r="N2990" s="89"/>
      <c r="O2990" s="10"/>
    </row>
    <row r="2991" spans="1:15" ht="16.5" customHeight="1">
      <c r="A2991" s="97" t="s">
        <v>100</v>
      </c>
      <c r="B2991" s="98" t="s">
        <v>101</v>
      </c>
      <c r="C2991" s="288" t="s">
        <v>3517</v>
      </c>
      <c r="D2991" s="274" t="s">
        <v>3518</v>
      </c>
      <c r="E2991" s="402">
        <v>1</v>
      </c>
      <c r="F2991" s="202"/>
      <c r="G2991" s="210" t="s">
        <v>25</v>
      </c>
      <c r="H2991" s="299" t="s">
        <v>3523</v>
      </c>
      <c r="I2991" s="225" t="s">
        <v>3586</v>
      </c>
      <c r="J2991" s="10" t="s">
        <v>3587</v>
      </c>
      <c r="K2991" s="10" t="s">
        <v>3588</v>
      </c>
      <c r="L2991" s="10"/>
      <c r="M2991" s="10"/>
      <c r="N2991" s="89"/>
      <c r="O2991" s="10"/>
    </row>
    <row r="2992" spans="1:15" ht="16.5" customHeight="1">
      <c r="A2992" s="97" t="s">
        <v>102</v>
      </c>
      <c r="B2992" s="98" t="s">
        <v>103</v>
      </c>
      <c r="C2992" s="288" t="s">
        <v>3517</v>
      </c>
      <c r="D2992" s="274" t="s">
        <v>3518</v>
      </c>
      <c r="E2992" s="402">
        <v>1</v>
      </c>
      <c r="F2992" s="202"/>
      <c r="G2992" s="210" t="s">
        <v>25</v>
      </c>
      <c r="H2992" s="299" t="s">
        <v>3523</v>
      </c>
      <c r="I2992" s="203" t="s">
        <v>3589</v>
      </c>
      <c r="J2992" s="10" t="s">
        <v>3590</v>
      </c>
      <c r="K2992" s="10" t="s">
        <v>3591</v>
      </c>
      <c r="L2992" s="10"/>
      <c r="M2992" s="10"/>
      <c r="N2992" s="89"/>
      <c r="O2992" s="10"/>
    </row>
    <row r="2993" spans="1:15" ht="16.5" customHeight="1">
      <c r="A2993" s="97" t="s">
        <v>107</v>
      </c>
      <c r="B2993" s="98" t="s">
        <v>108</v>
      </c>
      <c r="C2993" s="288" t="s">
        <v>3517</v>
      </c>
      <c r="D2993" s="274" t="s">
        <v>3518</v>
      </c>
      <c r="E2993" s="402">
        <v>0</v>
      </c>
      <c r="F2993" s="202"/>
      <c r="G2993" s="210" t="s">
        <v>11</v>
      </c>
      <c r="H2993" s="299" t="s">
        <v>3526</v>
      </c>
      <c r="I2993" s="203"/>
      <c r="J2993" s="10" t="s">
        <v>3522</v>
      </c>
      <c r="K2993" s="10" t="s">
        <v>3524</v>
      </c>
      <c r="L2993" s="10"/>
      <c r="M2993" s="10"/>
      <c r="N2993" s="89"/>
      <c r="O2993" s="10"/>
    </row>
    <row r="2994" spans="1:15" ht="16.5" customHeight="1">
      <c r="A2994" s="97" t="s">
        <v>110</v>
      </c>
      <c r="B2994" s="98" t="s">
        <v>111</v>
      </c>
      <c r="C2994" s="288" t="s">
        <v>3517</v>
      </c>
      <c r="D2994" s="274" t="s">
        <v>3518</v>
      </c>
      <c r="E2994" s="402">
        <v>1</v>
      </c>
      <c r="F2994" s="202"/>
      <c r="G2994" s="210" t="s">
        <v>25</v>
      </c>
      <c r="H2994" s="299" t="s">
        <v>3523</v>
      </c>
      <c r="I2994" s="225" t="s">
        <v>3592</v>
      </c>
      <c r="J2994" s="10" t="s">
        <v>3593</v>
      </c>
      <c r="K2994" s="10" t="s">
        <v>3524</v>
      </c>
      <c r="L2994" s="10" t="s">
        <v>3594</v>
      </c>
      <c r="M2994" s="10"/>
      <c r="N2994" s="89"/>
      <c r="O2994" s="10"/>
    </row>
    <row r="2995" spans="1:15" ht="16.5" customHeight="1">
      <c r="A2995" s="97" t="s">
        <v>112</v>
      </c>
      <c r="B2995" s="98" t="s">
        <v>113</v>
      </c>
      <c r="C2995" s="288" t="s">
        <v>3517</v>
      </c>
      <c r="D2995" s="274" t="s">
        <v>3518</v>
      </c>
      <c r="E2995" s="402">
        <v>0</v>
      </c>
      <c r="F2995" s="202"/>
      <c r="G2995" s="210" t="s">
        <v>11</v>
      </c>
      <c r="H2995" s="299" t="s">
        <v>3526</v>
      </c>
      <c r="I2995" s="203"/>
      <c r="J2995" s="10" t="s">
        <v>3522</v>
      </c>
      <c r="K2995" s="10" t="s">
        <v>3524</v>
      </c>
      <c r="L2995" s="10"/>
      <c r="M2995" s="10"/>
      <c r="N2995" s="89"/>
      <c r="O2995" s="10"/>
    </row>
    <row r="2996" spans="1:15" ht="16.5" customHeight="1">
      <c r="A2996" s="97" t="s">
        <v>116</v>
      </c>
      <c r="B2996" s="98" t="s">
        <v>117</v>
      </c>
      <c r="C2996" s="288" t="s">
        <v>3517</v>
      </c>
      <c r="D2996" s="274" t="s">
        <v>3518</v>
      </c>
      <c r="E2996" s="402">
        <v>1</v>
      </c>
      <c r="F2996" s="202"/>
      <c r="G2996" s="210" t="s">
        <v>25</v>
      </c>
      <c r="H2996" s="299" t="s">
        <v>3523</v>
      </c>
      <c r="I2996" s="212" t="s">
        <v>3595</v>
      </c>
      <c r="J2996" s="10" t="s">
        <v>3596</v>
      </c>
      <c r="K2996" s="10" t="s">
        <v>3597</v>
      </c>
      <c r="L2996" s="10"/>
      <c r="M2996" s="10"/>
      <c r="N2996" s="89"/>
      <c r="O2996" s="10"/>
    </row>
    <row r="2997" spans="1:15" ht="16.5" customHeight="1">
      <c r="A2997" s="97" t="s">
        <v>119</v>
      </c>
      <c r="B2997" s="98" t="s">
        <v>120</v>
      </c>
      <c r="C2997" s="288" t="s">
        <v>3517</v>
      </c>
      <c r="D2997" s="274" t="s">
        <v>3518</v>
      </c>
      <c r="E2997" s="402">
        <v>1</v>
      </c>
      <c r="F2997" s="202"/>
      <c r="G2997" s="210" t="s">
        <v>25</v>
      </c>
      <c r="H2997" s="299" t="s">
        <v>3523</v>
      </c>
      <c r="I2997" s="225" t="s">
        <v>3598</v>
      </c>
      <c r="J2997" s="10" t="s">
        <v>3599</v>
      </c>
      <c r="K2997" s="10" t="s">
        <v>3600</v>
      </c>
      <c r="L2997" s="10" t="s">
        <v>3522</v>
      </c>
      <c r="M2997" s="10"/>
      <c r="N2997" s="89"/>
      <c r="O2997" s="10"/>
    </row>
    <row r="2998" spans="1:15" ht="16.5" customHeight="1">
      <c r="A2998" s="97" t="s">
        <v>122</v>
      </c>
      <c r="B2998" s="98" t="s">
        <v>123</v>
      </c>
      <c r="C2998" s="288" t="s">
        <v>3517</v>
      </c>
      <c r="D2998" s="274" t="s">
        <v>3518</v>
      </c>
      <c r="E2998" s="402">
        <v>0</v>
      </c>
      <c r="F2998" s="202"/>
      <c r="G2998" s="210" t="s">
        <v>11</v>
      </c>
      <c r="H2998" s="299" t="s">
        <v>3526</v>
      </c>
      <c r="I2998" s="203"/>
      <c r="J2998" s="10" t="s">
        <v>3522</v>
      </c>
      <c r="K2998" s="10" t="s">
        <v>3524</v>
      </c>
      <c r="L2998" s="10"/>
      <c r="M2998" s="10"/>
      <c r="N2998" s="89"/>
      <c r="O2998" s="10"/>
    </row>
    <row r="2999" spans="1:15" ht="16.5" customHeight="1">
      <c r="A2999" s="97" t="s">
        <v>125</v>
      </c>
      <c r="B2999" s="98" t="s">
        <v>126</v>
      </c>
      <c r="C2999" s="288" t="s">
        <v>3517</v>
      </c>
      <c r="D2999" s="274" t="s">
        <v>3518</v>
      </c>
      <c r="E2999" s="402">
        <v>1</v>
      </c>
      <c r="F2999" s="202"/>
      <c r="G2999" s="210" t="s">
        <v>25</v>
      </c>
      <c r="H2999" s="299" t="s">
        <v>3523</v>
      </c>
      <c r="I2999" s="225" t="s">
        <v>3601</v>
      </c>
      <c r="J2999" s="10" t="s">
        <v>3602</v>
      </c>
      <c r="K2999" s="10" t="s">
        <v>3524</v>
      </c>
      <c r="L2999" s="10"/>
      <c r="M2999" s="10"/>
      <c r="N2999" s="89"/>
      <c r="O2999" s="10"/>
    </row>
    <row r="3000" spans="1:15" ht="16.5" customHeight="1">
      <c r="A3000" s="97" t="s">
        <v>127</v>
      </c>
      <c r="B3000" s="98" t="s">
        <v>128</v>
      </c>
      <c r="C3000" s="288" t="s">
        <v>3517</v>
      </c>
      <c r="D3000" s="274" t="s">
        <v>3518</v>
      </c>
      <c r="E3000" s="402">
        <v>0</v>
      </c>
      <c r="F3000" s="202"/>
      <c r="G3000" s="210" t="s">
        <v>11</v>
      </c>
      <c r="H3000" s="299" t="s">
        <v>3526</v>
      </c>
      <c r="I3000" s="203"/>
      <c r="J3000" s="10" t="s">
        <v>3522</v>
      </c>
      <c r="K3000" s="10" t="s">
        <v>3524</v>
      </c>
      <c r="L3000" s="10"/>
      <c r="M3000" s="10"/>
      <c r="N3000" s="89"/>
      <c r="O3000" s="10"/>
    </row>
    <row r="3001" spans="1:15" ht="16.5" customHeight="1">
      <c r="A3001" s="97" t="s">
        <v>129</v>
      </c>
      <c r="B3001" s="98" t="s">
        <v>130</v>
      </c>
      <c r="C3001" s="288" t="s">
        <v>3517</v>
      </c>
      <c r="D3001" s="274" t="s">
        <v>3518</v>
      </c>
      <c r="E3001" s="402">
        <v>0</v>
      </c>
      <c r="F3001" s="202"/>
      <c r="G3001" s="210" t="s">
        <v>11</v>
      </c>
      <c r="H3001" s="299" t="s">
        <v>3526</v>
      </c>
      <c r="I3001" s="203"/>
      <c r="J3001" s="10" t="s">
        <v>3522</v>
      </c>
      <c r="K3001" s="10" t="s">
        <v>3524</v>
      </c>
      <c r="L3001" s="10"/>
      <c r="M3001" s="10"/>
      <c r="N3001" s="89"/>
      <c r="O3001" s="10"/>
    </row>
    <row r="3002" spans="1:15" ht="16.5" customHeight="1">
      <c r="A3002" s="97" t="s">
        <v>132</v>
      </c>
      <c r="B3002" s="98" t="s">
        <v>133</v>
      </c>
      <c r="C3002" s="288" t="s">
        <v>3517</v>
      </c>
      <c r="D3002" s="274" t="s">
        <v>3518</v>
      </c>
      <c r="E3002" s="402">
        <v>0</v>
      </c>
      <c r="F3002" s="202"/>
      <c r="G3002" s="210" t="s">
        <v>11</v>
      </c>
      <c r="H3002" s="299" t="s">
        <v>3526</v>
      </c>
      <c r="I3002" s="210"/>
      <c r="J3002" s="203" t="s">
        <v>3522</v>
      </c>
      <c r="K3002" s="10" t="s">
        <v>3524</v>
      </c>
      <c r="L3002" s="203"/>
      <c r="M3002" s="203"/>
      <c r="N3002" s="89"/>
      <c r="O3002" s="203"/>
    </row>
    <row r="3003" spans="1:15" ht="16.5" customHeight="1">
      <c r="A3003" s="97" t="s">
        <v>134</v>
      </c>
      <c r="B3003" s="98" t="s">
        <v>135</v>
      </c>
      <c r="C3003" s="288" t="s">
        <v>3517</v>
      </c>
      <c r="D3003" s="274" t="s">
        <v>3518</v>
      </c>
      <c r="E3003" s="402">
        <v>1</v>
      </c>
      <c r="F3003" s="202"/>
      <c r="G3003" s="210" t="s">
        <v>25</v>
      </c>
      <c r="H3003" s="299" t="s">
        <v>3523</v>
      </c>
      <c r="I3003" s="225" t="s">
        <v>3603</v>
      </c>
      <c r="J3003" s="10" t="s">
        <v>3604</v>
      </c>
      <c r="K3003" s="10" t="s">
        <v>3524</v>
      </c>
      <c r="L3003" s="10"/>
      <c r="M3003" s="10"/>
      <c r="N3003" s="89"/>
      <c r="O3003" s="10"/>
    </row>
    <row r="3004" spans="1:15" ht="16.5" customHeight="1">
      <c r="A3004" s="97" t="s">
        <v>139</v>
      </c>
      <c r="B3004" s="98" t="s">
        <v>140</v>
      </c>
      <c r="C3004" s="288" t="s">
        <v>3517</v>
      </c>
      <c r="D3004" s="274" t="s">
        <v>3518</v>
      </c>
      <c r="E3004" s="402">
        <v>1</v>
      </c>
      <c r="F3004" s="202"/>
      <c r="G3004" s="210" t="s">
        <v>25</v>
      </c>
      <c r="H3004" s="299" t="s">
        <v>3523</v>
      </c>
      <c r="I3004" s="225" t="s">
        <v>3605</v>
      </c>
      <c r="J3004" s="10" t="s">
        <v>3606</v>
      </c>
      <c r="K3004" s="10" t="s">
        <v>3524</v>
      </c>
      <c r="L3004" s="10"/>
      <c r="M3004" s="10"/>
      <c r="N3004" s="89"/>
      <c r="O3004" s="10"/>
    </row>
    <row r="3005" spans="1:15" ht="16.5" customHeight="1">
      <c r="A3005" s="97" t="s">
        <v>141</v>
      </c>
      <c r="B3005" s="98" t="s">
        <v>142</v>
      </c>
      <c r="C3005" s="288" t="s">
        <v>3517</v>
      </c>
      <c r="D3005" s="274" t="s">
        <v>3518</v>
      </c>
      <c r="E3005" s="402">
        <v>1</v>
      </c>
      <c r="F3005" s="202"/>
      <c r="G3005" s="210" t="s">
        <v>25</v>
      </c>
      <c r="H3005" s="299" t="s">
        <v>3523</v>
      </c>
      <c r="I3005" s="225" t="s">
        <v>3607</v>
      </c>
      <c r="J3005" s="10" t="s">
        <v>3608</v>
      </c>
      <c r="K3005" s="10" t="s">
        <v>3524</v>
      </c>
      <c r="L3005" s="10"/>
      <c r="M3005" s="10"/>
      <c r="N3005" s="89"/>
      <c r="O3005" s="10"/>
    </row>
    <row r="3006" spans="1:15" ht="16.5" customHeight="1">
      <c r="A3006" s="97" t="s">
        <v>144</v>
      </c>
      <c r="B3006" s="98" t="s">
        <v>145</v>
      </c>
      <c r="C3006" s="288" t="s">
        <v>3517</v>
      </c>
      <c r="D3006" s="274" t="s">
        <v>3518</v>
      </c>
      <c r="E3006" s="402">
        <v>1</v>
      </c>
      <c r="F3006" s="202"/>
      <c r="G3006" s="210" t="s">
        <v>25</v>
      </c>
      <c r="H3006" s="299" t="s">
        <v>3523</v>
      </c>
      <c r="I3006" s="225" t="s">
        <v>3609</v>
      </c>
      <c r="J3006" s="10" t="s">
        <v>3610</v>
      </c>
      <c r="K3006" s="10" t="s">
        <v>3524</v>
      </c>
      <c r="L3006" s="10"/>
      <c r="M3006" s="10"/>
      <c r="N3006" s="89"/>
      <c r="O3006" s="10"/>
    </row>
    <row r="3007" spans="1:15" ht="16.5" customHeight="1">
      <c r="A3007" s="97" t="s">
        <v>147</v>
      </c>
      <c r="B3007" s="98" t="s">
        <v>148</v>
      </c>
      <c r="C3007" s="288" t="s">
        <v>3517</v>
      </c>
      <c r="D3007" s="274" t="s">
        <v>3518</v>
      </c>
      <c r="E3007" s="402">
        <v>1</v>
      </c>
      <c r="F3007" s="202"/>
      <c r="G3007" s="210" t="s">
        <v>25</v>
      </c>
      <c r="H3007" s="299" t="s">
        <v>3523</v>
      </c>
      <c r="I3007" s="225" t="s">
        <v>3611</v>
      </c>
      <c r="J3007" s="10" t="s">
        <v>3612</v>
      </c>
      <c r="K3007" s="10" t="s">
        <v>3524</v>
      </c>
      <c r="L3007" s="10"/>
      <c r="M3007" s="10"/>
      <c r="N3007" s="89"/>
      <c r="O3007" s="10"/>
    </row>
    <row r="3008" spans="1:15" ht="16.5" customHeight="1">
      <c r="A3008" s="97" t="s">
        <v>151</v>
      </c>
      <c r="B3008" s="98" t="s">
        <v>152</v>
      </c>
      <c r="C3008" s="288" t="s">
        <v>3517</v>
      </c>
      <c r="D3008" s="274" t="s">
        <v>3518</v>
      </c>
      <c r="E3008" s="403">
        <v>1</v>
      </c>
      <c r="F3008" s="202"/>
      <c r="G3008" s="210" t="s">
        <v>25</v>
      </c>
      <c r="H3008" s="299" t="s">
        <v>3523</v>
      </c>
      <c r="I3008" s="225" t="s">
        <v>3613</v>
      </c>
      <c r="J3008" s="10" t="s">
        <v>3614</v>
      </c>
      <c r="K3008" s="10" t="s">
        <v>3524</v>
      </c>
      <c r="L3008" s="10"/>
      <c r="M3008" s="10"/>
      <c r="N3008" s="89"/>
      <c r="O3008" s="10"/>
    </row>
    <row r="3009" spans="1:15" ht="16.5" customHeight="1">
      <c r="A3009" s="97" t="s">
        <v>153</v>
      </c>
      <c r="B3009" s="98" t="s">
        <v>154</v>
      </c>
      <c r="C3009" s="288" t="s">
        <v>3517</v>
      </c>
      <c r="D3009" s="274" t="s">
        <v>3518</v>
      </c>
      <c r="E3009" s="402">
        <v>0</v>
      </c>
      <c r="F3009" s="202"/>
      <c r="G3009" s="210" t="s">
        <v>11</v>
      </c>
      <c r="H3009" s="299" t="s">
        <v>3526</v>
      </c>
      <c r="I3009" s="203"/>
      <c r="J3009" s="10" t="s">
        <v>3524</v>
      </c>
      <c r="K3009" s="10" t="s">
        <v>3522</v>
      </c>
      <c r="L3009" s="10"/>
      <c r="M3009" s="10"/>
      <c r="N3009" s="89"/>
      <c r="O3009" s="10"/>
    </row>
    <row r="3010" spans="1:15" ht="16.5" customHeight="1">
      <c r="A3010" s="106" t="s">
        <v>156</v>
      </c>
      <c r="B3010" s="107" t="s">
        <v>157</v>
      </c>
      <c r="C3010" s="288" t="s">
        <v>3517</v>
      </c>
      <c r="D3010" s="274" t="s">
        <v>3518</v>
      </c>
      <c r="E3010" s="404">
        <v>0</v>
      </c>
      <c r="F3010" s="214"/>
      <c r="G3010" s="215" t="s">
        <v>11</v>
      </c>
      <c r="H3010" s="299" t="s">
        <v>3526</v>
      </c>
      <c r="I3010" s="215"/>
      <c r="J3010" s="30" t="s">
        <v>3524</v>
      </c>
      <c r="K3010" s="30" t="s">
        <v>3522</v>
      </c>
      <c r="L3010" s="30"/>
      <c r="M3010" s="30"/>
      <c r="N3010" s="112"/>
      <c r="O3010" s="30"/>
    </row>
    <row r="3011" spans="1:15" ht="16.5" customHeight="1">
      <c r="A3011" s="86" t="s">
        <v>2</v>
      </c>
      <c r="B3011" s="87" t="s">
        <v>3</v>
      </c>
      <c r="C3011" s="288" t="s">
        <v>3517</v>
      </c>
      <c r="D3011" s="399" t="s">
        <v>3615</v>
      </c>
      <c r="E3011" s="400">
        <v>0</v>
      </c>
      <c r="F3011" s="221"/>
      <c r="G3011" s="206" t="s">
        <v>11</v>
      </c>
      <c r="H3011" s="328" t="s">
        <v>3618</v>
      </c>
      <c r="I3011" s="222"/>
      <c r="J3011" s="9" t="s">
        <v>3616</v>
      </c>
      <c r="K3011" s="9" t="s">
        <v>3617</v>
      </c>
      <c r="L3011" s="9"/>
      <c r="M3011" s="9"/>
      <c r="N3011" s="223"/>
      <c r="O3011" s="96"/>
    </row>
    <row r="3012" spans="1:15" ht="16.5" customHeight="1">
      <c r="A3012" s="97" t="s">
        <v>12</v>
      </c>
      <c r="B3012" s="98" t="s">
        <v>13</v>
      </c>
      <c r="C3012" s="288" t="s">
        <v>3517</v>
      </c>
      <c r="D3012" s="274" t="s">
        <v>3615</v>
      </c>
      <c r="E3012" s="402">
        <v>0</v>
      </c>
      <c r="F3012" s="202"/>
      <c r="G3012" s="210" t="s">
        <v>11</v>
      </c>
      <c r="H3012" s="299" t="s">
        <v>3618</v>
      </c>
      <c r="I3012" s="203"/>
      <c r="J3012" s="10" t="s">
        <v>3616</v>
      </c>
      <c r="K3012" s="10" t="s">
        <v>3617</v>
      </c>
      <c r="L3012" s="10"/>
      <c r="M3012" s="10"/>
      <c r="N3012" s="225"/>
      <c r="O3012" s="103"/>
    </row>
    <row r="3013" spans="1:15" ht="16.5" customHeight="1">
      <c r="A3013" s="97" t="s">
        <v>14</v>
      </c>
      <c r="B3013" s="98" t="s">
        <v>15</v>
      </c>
      <c r="C3013" s="288" t="s">
        <v>3517</v>
      </c>
      <c r="D3013" s="274" t="s">
        <v>3615</v>
      </c>
      <c r="E3013" s="402">
        <v>0</v>
      </c>
      <c r="F3013" s="202"/>
      <c r="G3013" s="210" t="s">
        <v>11</v>
      </c>
      <c r="H3013" s="299" t="s">
        <v>3618</v>
      </c>
      <c r="I3013" s="203"/>
      <c r="J3013" s="10" t="s">
        <v>3616</v>
      </c>
      <c r="K3013" s="10" t="s">
        <v>3617</v>
      </c>
      <c r="L3013" s="10"/>
      <c r="M3013" s="10"/>
      <c r="N3013" s="225"/>
      <c r="O3013" s="103"/>
    </row>
    <row r="3014" spans="1:15" ht="16.5" customHeight="1">
      <c r="A3014" s="97" t="s">
        <v>16</v>
      </c>
      <c r="B3014" s="98" t="s">
        <v>17</v>
      </c>
      <c r="C3014" s="288" t="s">
        <v>3517</v>
      </c>
      <c r="D3014" s="274" t="s">
        <v>3615</v>
      </c>
      <c r="E3014" s="402">
        <v>0</v>
      </c>
      <c r="F3014" s="202"/>
      <c r="G3014" s="210" t="s">
        <v>11</v>
      </c>
      <c r="H3014" s="299" t="s">
        <v>3618</v>
      </c>
      <c r="I3014" s="203"/>
      <c r="J3014" s="10" t="s">
        <v>3616</v>
      </c>
      <c r="K3014" s="10" t="s">
        <v>3617</v>
      </c>
      <c r="L3014" s="10"/>
      <c r="M3014" s="10"/>
      <c r="N3014" s="225"/>
      <c r="O3014" s="103"/>
    </row>
    <row r="3015" spans="1:15" ht="16.5" customHeight="1">
      <c r="A3015" s="97" t="s">
        <v>18</v>
      </c>
      <c r="B3015" s="98" t="s">
        <v>19</v>
      </c>
      <c r="C3015" s="288" t="s">
        <v>3517</v>
      </c>
      <c r="D3015" s="274" t="s">
        <v>3615</v>
      </c>
      <c r="E3015" s="402">
        <v>0</v>
      </c>
      <c r="F3015" s="202"/>
      <c r="G3015" s="210" t="s">
        <v>11</v>
      </c>
      <c r="H3015" s="299" t="s">
        <v>3618</v>
      </c>
      <c r="I3015" s="203"/>
      <c r="J3015" s="10" t="s">
        <v>3616</v>
      </c>
      <c r="K3015" s="10" t="s">
        <v>3617</v>
      </c>
      <c r="L3015" s="10"/>
      <c r="M3015" s="10"/>
      <c r="N3015" s="225"/>
      <c r="O3015" s="103"/>
    </row>
    <row r="3016" spans="1:15" ht="16.5" customHeight="1">
      <c r="A3016" s="97" t="s">
        <v>20</v>
      </c>
      <c r="B3016" s="98" t="s">
        <v>21</v>
      </c>
      <c r="C3016" s="288" t="s">
        <v>3517</v>
      </c>
      <c r="D3016" s="274" t="s">
        <v>3615</v>
      </c>
      <c r="E3016" s="402">
        <v>0</v>
      </c>
      <c r="F3016" s="202"/>
      <c r="G3016" s="210" t="s">
        <v>11</v>
      </c>
      <c r="H3016" s="299" t="s">
        <v>3618</v>
      </c>
      <c r="I3016" s="203"/>
      <c r="J3016" s="10" t="s">
        <v>3616</v>
      </c>
      <c r="K3016" s="10" t="s">
        <v>3617</v>
      </c>
      <c r="L3016" s="10"/>
      <c r="M3016" s="10"/>
      <c r="N3016" s="225"/>
      <c r="O3016" s="103"/>
    </row>
    <row r="3017" spans="1:15" ht="16.5" customHeight="1">
      <c r="A3017" s="97" t="s">
        <v>26</v>
      </c>
      <c r="B3017" s="98" t="s">
        <v>27</v>
      </c>
      <c r="C3017" s="288" t="s">
        <v>3517</v>
      </c>
      <c r="D3017" s="274" t="s">
        <v>3615</v>
      </c>
      <c r="E3017" s="402">
        <v>0</v>
      </c>
      <c r="F3017" s="202"/>
      <c r="G3017" s="210" t="s">
        <v>11</v>
      </c>
      <c r="H3017" s="299" t="s">
        <v>3618</v>
      </c>
      <c r="I3017" s="203"/>
      <c r="J3017" s="10" t="s">
        <v>3616</v>
      </c>
      <c r="K3017" s="10" t="s">
        <v>3617</v>
      </c>
      <c r="L3017" s="10"/>
      <c r="M3017" s="10"/>
      <c r="N3017" s="225"/>
      <c r="O3017" s="103"/>
    </row>
    <row r="3018" spans="1:15" ht="16.5" customHeight="1">
      <c r="A3018" s="97" t="s">
        <v>29</v>
      </c>
      <c r="B3018" s="98" t="s">
        <v>30</v>
      </c>
      <c r="C3018" s="288" t="s">
        <v>3517</v>
      </c>
      <c r="D3018" s="274" t="s">
        <v>3615</v>
      </c>
      <c r="E3018" s="402">
        <v>0</v>
      </c>
      <c r="F3018" s="202"/>
      <c r="G3018" s="210" t="s">
        <v>11</v>
      </c>
      <c r="H3018" s="299" t="s">
        <v>3618</v>
      </c>
      <c r="I3018" s="203"/>
      <c r="J3018" s="10" t="s">
        <v>3616</v>
      </c>
      <c r="K3018" s="10" t="s">
        <v>3617</v>
      </c>
      <c r="L3018" s="10"/>
      <c r="M3018" s="10"/>
      <c r="N3018" s="225"/>
      <c r="O3018" s="103"/>
    </row>
    <row r="3019" spans="1:15" ht="16.5" customHeight="1">
      <c r="A3019" s="97" t="s">
        <v>32</v>
      </c>
      <c r="B3019" s="98" t="s">
        <v>33</v>
      </c>
      <c r="C3019" s="288" t="s">
        <v>3517</v>
      </c>
      <c r="D3019" s="274" t="s">
        <v>3615</v>
      </c>
      <c r="E3019" s="402">
        <v>0</v>
      </c>
      <c r="F3019" s="202"/>
      <c r="G3019" s="210" t="s">
        <v>11</v>
      </c>
      <c r="H3019" s="299" t="s">
        <v>3618</v>
      </c>
      <c r="I3019" s="203"/>
      <c r="J3019" s="10" t="s">
        <v>3616</v>
      </c>
      <c r="K3019" s="10" t="s">
        <v>3617</v>
      </c>
      <c r="L3019" s="10"/>
      <c r="M3019" s="10"/>
      <c r="N3019" s="225"/>
      <c r="O3019" s="103"/>
    </row>
    <row r="3020" spans="1:15" ht="16.5" customHeight="1">
      <c r="A3020" s="97" t="s">
        <v>34</v>
      </c>
      <c r="B3020" s="98" t="s">
        <v>35</v>
      </c>
      <c r="C3020" s="288" t="s">
        <v>3517</v>
      </c>
      <c r="D3020" s="274" t="s">
        <v>3615</v>
      </c>
      <c r="E3020" s="402">
        <v>0</v>
      </c>
      <c r="F3020" s="202"/>
      <c r="G3020" s="210" t="s">
        <v>11</v>
      </c>
      <c r="H3020" s="299" t="s">
        <v>3618</v>
      </c>
      <c r="I3020" s="203"/>
      <c r="J3020" s="10" t="s">
        <v>3616</v>
      </c>
      <c r="K3020" s="10" t="s">
        <v>3617</v>
      </c>
      <c r="L3020" s="10"/>
      <c r="M3020" s="10"/>
      <c r="N3020" s="225"/>
      <c r="O3020" s="103"/>
    </row>
    <row r="3021" spans="1:15" ht="16.5" customHeight="1">
      <c r="A3021" s="97" t="s">
        <v>37</v>
      </c>
      <c r="B3021" s="98" t="s">
        <v>38</v>
      </c>
      <c r="C3021" s="288" t="s">
        <v>3517</v>
      </c>
      <c r="D3021" s="274" t="s">
        <v>3615</v>
      </c>
      <c r="E3021" s="402">
        <v>0</v>
      </c>
      <c r="F3021" s="202"/>
      <c r="G3021" s="210" t="s">
        <v>11</v>
      </c>
      <c r="H3021" s="299" t="s">
        <v>3618</v>
      </c>
      <c r="I3021" s="203"/>
      <c r="J3021" s="10" t="s">
        <v>3616</v>
      </c>
      <c r="K3021" s="10" t="s">
        <v>3617</v>
      </c>
      <c r="L3021" s="10"/>
      <c r="M3021" s="10"/>
      <c r="N3021" s="225"/>
      <c r="O3021" s="103"/>
    </row>
    <row r="3022" spans="1:15" ht="16.5" customHeight="1">
      <c r="A3022" s="97" t="s">
        <v>42</v>
      </c>
      <c r="B3022" s="98" t="s">
        <v>43</v>
      </c>
      <c r="C3022" s="288" t="s">
        <v>3517</v>
      </c>
      <c r="D3022" s="274" t="s">
        <v>3615</v>
      </c>
      <c r="E3022" s="402">
        <v>0</v>
      </c>
      <c r="F3022" s="202"/>
      <c r="G3022" s="210" t="s">
        <v>11</v>
      </c>
      <c r="H3022" s="299" t="s">
        <v>3618</v>
      </c>
      <c r="I3022" s="203"/>
      <c r="J3022" s="10" t="s">
        <v>3616</v>
      </c>
      <c r="K3022" s="10" t="s">
        <v>3617</v>
      </c>
      <c r="L3022" s="10"/>
      <c r="M3022" s="10"/>
      <c r="N3022" s="225"/>
      <c r="O3022" s="103"/>
    </row>
    <row r="3023" spans="1:15" ht="16.5" customHeight="1">
      <c r="A3023" s="97" t="s">
        <v>45</v>
      </c>
      <c r="B3023" s="98" t="s">
        <v>46</v>
      </c>
      <c r="C3023" s="288" t="s">
        <v>3517</v>
      </c>
      <c r="D3023" s="274" t="s">
        <v>3615</v>
      </c>
      <c r="E3023" s="402">
        <v>0</v>
      </c>
      <c r="F3023" s="202"/>
      <c r="G3023" s="210" t="s">
        <v>11</v>
      </c>
      <c r="H3023" s="299" t="s">
        <v>3618</v>
      </c>
      <c r="I3023" s="203"/>
      <c r="J3023" s="10" t="s">
        <v>3616</v>
      </c>
      <c r="K3023" s="10" t="s">
        <v>3617</v>
      </c>
      <c r="L3023" s="10"/>
      <c r="M3023" s="10"/>
      <c r="N3023" s="225"/>
      <c r="O3023" s="103"/>
    </row>
    <row r="3024" spans="1:15" ht="16.5" customHeight="1">
      <c r="A3024" s="97" t="s">
        <v>47</v>
      </c>
      <c r="B3024" s="98" t="s">
        <v>48</v>
      </c>
      <c r="C3024" s="288" t="s">
        <v>3517</v>
      </c>
      <c r="D3024" s="274" t="s">
        <v>3615</v>
      </c>
      <c r="E3024" s="402">
        <v>1</v>
      </c>
      <c r="F3024" s="202"/>
      <c r="G3024" s="210" t="s">
        <v>25</v>
      </c>
      <c r="H3024" s="299" t="s">
        <v>3622</v>
      </c>
      <c r="I3024" s="203" t="s">
        <v>3619</v>
      </c>
      <c r="J3024" s="10" t="s">
        <v>3620</v>
      </c>
      <c r="K3024" s="10" t="s">
        <v>3621</v>
      </c>
      <c r="L3024" s="10"/>
      <c r="M3024" s="10"/>
      <c r="N3024" s="225"/>
      <c r="O3024" s="103"/>
    </row>
    <row r="3025" spans="1:15" ht="16.5" customHeight="1">
      <c r="A3025" s="97" t="s">
        <v>50</v>
      </c>
      <c r="B3025" s="98" t="s">
        <v>51</v>
      </c>
      <c r="C3025" s="288" t="s">
        <v>3517</v>
      </c>
      <c r="D3025" s="274" t="s">
        <v>3615</v>
      </c>
      <c r="E3025" s="402">
        <v>0</v>
      </c>
      <c r="F3025" s="202"/>
      <c r="G3025" s="210" t="s">
        <v>11</v>
      </c>
      <c r="H3025" s="299" t="s">
        <v>3618</v>
      </c>
      <c r="I3025" s="203"/>
      <c r="J3025" s="10" t="s">
        <v>3616</v>
      </c>
      <c r="K3025" s="10" t="s">
        <v>3617</v>
      </c>
      <c r="L3025" s="10"/>
      <c r="M3025" s="10"/>
      <c r="N3025" s="225"/>
      <c r="O3025" s="103"/>
    </row>
    <row r="3026" spans="1:15" ht="16.5" customHeight="1">
      <c r="A3026" s="97" t="s">
        <v>53</v>
      </c>
      <c r="B3026" s="98" t="s">
        <v>54</v>
      </c>
      <c r="C3026" s="288" t="s">
        <v>3517</v>
      </c>
      <c r="D3026" s="274" t="s">
        <v>3615</v>
      </c>
      <c r="E3026" s="402">
        <v>0</v>
      </c>
      <c r="F3026" s="202"/>
      <c r="G3026" s="210" t="s">
        <v>11</v>
      </c>
      <c r="H3026" s="299" t="s">
        <v>3618</v>
      </c>
      <c r="I3026" s="203"/>
      <c r="J3026" s="10" t="s">
        <v>3616</v>
      </c>
      <c r="K3026" s="10" t="s">
        <v>3617</v>
      </c>
      <c r="L3026" s="10"/>
      <c r="M3026" s="10"/>
      <c r="N3026" s="225"/>
      <c r="O3026" s="103"/>
    </row>
    <row r="3027" spans="1:15" ht="16.5" customHeight="1">
      <c r="A3027" s="97" t="s">
        <v>55</v>
      </c>
      <c r="B3027" s="98" t="s">
        <v>56</v>
      </c>
      <c r="C3027" s="288" t="s">
        <v>3517</v>
      </c>
      <c r="D3027" s="274" t="s">
        <v>3615</v>
      </c>
      <c r="E3027" s="402">
        <v>0</v>
      </c>
      <c r="F3027" s="202"/>
      <c r="G3027" s="210" t="s">
        <v>11</v>
      </c>
      <c r="H3027" s="299" t="s">
        <v>3618</v>
      </c>
      <c r="I3027" s="203"/>
      <c r="J3027" s="10" t="s">
        <v>3616</v>
      </c>
      <c r="K3027" s="10" t="s">
        <v>3617</v>
      </c>
      <c r="L3027" s="10"/>
      <c r="M3027" s="10"/>
      <c r="N3027" s="225"/>
      <c r="O3027" s="103"/>
    </row>
    <row r="3028" spans="1:15" ht="16.5" customHeight="1">
      <c r="A3028" s="97" t="s">
        <v>57</v>
      </c>
      <c r="B3028" s="98" t="s">
        <v>58</v>
      </c>
      <c r="C3028" s="288" t="s">
        <v>3517</v>
      </c>
      <c r="D3028" s="274" t="s">
        <v>3615</v>
      </c>
      <c r="E3028" s="402">
        <v>0</v>
      </c>
      <c r="F3028" s="202"/>
      <c r="G3028" s="210" t="s">
        <v>11</v>
      </c>
      <c r="H3028" s="299" t="s">
        <v>3618</v>
      </c>
      <c r="I3028" s="203"/>
      <c r="J3028" s="10" t="s">
        <v>3616</v>
      </c>
      <c r="K3028" s="10" t="s">
        <v>3617</v>
      </c>
      <c r="L3028" s="10"/>
      <c r="M3028" s="10"/>
      <c r="N3028" s="225"/>
      <c r="O3028" s="103"/>
    </row>
    <row r="3029" spans="1:15" ht="16.5" customHeight="1">
      <c r="A3029" s="97" t="s">
        <v>61</v>
      </c>
      <c r="B3029" s="98" t="s">
        <v>62</v>
      </c>
      <c r="C3029" s="288" t="s">
        <v>3517</v>
      </c>
      <c r="D3029" s="274" t="s">
        <v>3615</v>
      </c>
      <c r="E3029" s="402">
        <v>0</v>
      </c>
      <c r="F3029" s="202"/>
      <c r="G3029" s="210" t="s">
        <v>11</v>
      </c>
      <c r="H3029" s="299" t="s">
        <v>3618</v>
      </c>
      <c r="I3029" s="203"/>
      <c r="J3029" s="10" t="s">
        <v>3616</v>
      </c>
      <c r="K3029" s="10" t="s">
        <v>3617</v>
      </c>
      <c r="L3029" s="10"/>
      <c r="M3029" s="10"/>
      <c r="N3029" s="225"/>
      <c r="O3029" s="103"/>
    </row>
    <row r="3030" spans="1:15" ht="16.5" customHeight="1">
      <c r="A3030" s="97" t="s">
        <v>63</v>
      </c>
      <c r="B3030" s="98" t="s">
        <v>64</v>
      </c>
      <c r="C3030" s="288" t="s">
        <v>3517</v>
      </c>
      <c r="D3030" s="274" t="s">
        <v>3615</v>
      </c>
      <c r="E3030" s="402">
        <v>0</v>
      </c>
      <c r="F3030" s="202"/>
      <c r="G3030" s="210" t="s">
        <v>11</v>
      </c>
      <c r="H3030" s="299" t="s">
        <v>3618</v>
      </c>
      <c r="I3030" s="203"/>
      <c r="J3030" s="10" t="s">
        <v>3616</v>
      </c>
      <c r="K3030" s="10" t="s">
        <v>3617</v>
      </c>
      <c r="L3030" s="10"/>
      <c r="M3030" s="10"/>
      <c r="N3030" s="225"/>
      <c r="O3030" s="103"/>
    </row>
    <row r="3031" spans="1:15" ht="16.5" customHeight="1">
      <c r="A3031" s="97" t="s">
        <v>67</v>
      </c>
      <c r="B3031" s="98" t="s">
        <v>68</v>
      </c>
      <c r="C3031" s="288" t="s">
        <v>3517</v>
      </c>
      <c r="D3031" s="274" t="s">
        <v>3615</v>
      </c>
      <c r="E3031" s="402">
        <v>0</v>
      </c>
      <c r="F3031" s="202"/>
      <c r="G3031" s="210" t="s">
        <v>11</v>
      </c>
      <c r="H3031" s="299" t="s">
        <v>3618</v>
      </c>
      <c r="I3031" s="203"/>
      <c r="J3031" s="10" t="s">
        <v>3616</v>
      </c>
      <c r="K3031" s="10" t="s">
        <v>3617</v>
      </c>
      <c r="L3031" s="10"/>
      <c r="M3031" s="10"/>
      <c r="N3031" s="225"/>
      <c r="O3031" s="103"/>
    </row>
    <row r="3032" spans="1:15" ht="16.5" customHeight="1">
      <c r="A3032" s="97" t="s">
        <v>71</v>
      </c>
      <c r="B3032" s="98" t="s">
        <v>72</v>
      </c>
      <c r="C3032" s="288" t="s">
        <v>3517</v>
      </c>
      <c r="D3032" s="274" t="s">
        <v>3615</v>
      </c>
      <c r="E3032" s="402">
        <v>0</v>
      </c>
      <c r="F3032" s="202"/>
      <c r="G3032" s="210" t="s">
        <v>11</v>
      </c>
      <c r="H3032" s="299" t="s">
        <v>3618</v>
      </c>
      <c r="I3032" s="203"/>
      <c r="J3032" s="10" t="s">
        <v>3616</v>
      </c>
      <c r="K3032" s="10" t="s">
        <v>3617</v>
      </c>
      <c r="L3032" s="10"/>
      <c r="M3032" s="10"/>
      <c r="N3032" s="225"/>
      <c r="O3032" s="103"/>
    </row>
    <row r="3033" spans="1:15" ht="16.5" customHeight="1">
      <c r="A3033" s="97" t="s">
        <v>74</v>
      </c>
      <c r="B3033" s="98" t="s">
        <v>75</v>
      </c>
      <c r="C3033" s="288" t="s">
        <v>3517</v>
      </c>
      <c r="D3033" s="274" t="s">
        <v>3615</v>
      </c>
      <c r="E3033" s="402">
        <v>0</v>
      </c>
      <c r="F3033" s="202"/>
      <c r="G3033" s="210" t="s">
        <v>11</v>
      </c>
      <c r="H3033" s="299" t="s">
        <v>3618</v>
      </c>
      <c r="I3033" s="203"/>
      <c r="J3033" s="10" t="s">
        <v>3616</v>
      </c>
      <c r="K3033" s="10" t="s">
        <v>3617</v>
      </c>
      <c r="L3033" s="10"/>
      <c r="M3033" s="10"/>
      <c r="N3033" s="225"/>
      <c r="O3033" s="103"/>
    </row>
    <row r="3034" spans="1:15" ht="16.5" customHeight="1">
      <c r="A3034" s="97" t="s">
        <v>76</v>
      </c>
      <c r="B3034" s="98" t="s">
        <v>77</v>
      </c>
      <c r="C3034" s="288" t="s">
        <v>3517</v>
      </c>
      <c r="D3034" s="274" t="s">
        <v>3615</v>
      </c>
      <c r="E3034" s="402">
        <v>1</v>
      </c>
      <c r="F3034" s="202"/>
      <c r="G3034" s="210" t="s">
        <v>25</v>
      </c>
      <c r="H3034" s="299" t="s">
        <v>3622</v>
      </c>
      <c r="I3034" s="225" t="s">
        <v>3623</v>
      </c>
      <c r="J3034" s="10" t="s">
        <v>3564</v>
      </c>
      <c r="K3034" s="10"/>
      <c r="L3034" s="10"/>
      <c r="M3034" s="10"/>
      <c r="N3034" s="225"/>
      <c r="O3034" s="103"/>
    </row>
    <row r="3035" spans="1:15" ht="16.5" customHeight="1">
      <c r="A3035" s="97" t="s">
        <v>80</v>
      </c>
      <c r="B3035" s="98" t="s">
        <v>81</v>
      </c>
      <c r="C3035" s="288" t="s">
        <v>3517</v>
      </c>
      <c r="D3035" s="274" t="s">
        <v>3615</v>
      </c>
      <c r="E3035" s="402">
        <v>0</v>
      </c>
      <c r="F3035" s="202"/>
      <c r="G3035" s="210" t="s">
        <v>11</v>
      </c>
      <c r="H3035" s="299" t="s">
        <v>3618</v>
      </c>
      <c r="I3035" s="203"/>
      <c r="J3035" s="10" t="s">
        <v>3616</v>
      </c>
      <c r="K3035" s="10" t="s">
        <v>3617</v>
      </c>
      <c r="L3035" s="10"/>
      <c r="M3035" s="10"/>
      <c r="N3035" s="225"/>
      <c r="O3035" s="103"/>
    </row>
    <row r="3036" spans="1:15" ht="16.5" customHeight="1">
      <c r="A3036" s="97" t="s">
        <v>83</v>
      </c>
      <c r="B3036" s="98" t="s">
        <v>84</v>
      </c>
      <c r="C3036" s="288" t="s">
        <v>3517</v>
      </c>
      <c r="D3036" s="274" t="s">
        <v>3615</v>
      </c>
      <c r="E3036" s="402">
        <v>0</v>
      </c>
      <c r="F3036" s="202"/>
      <c r="G3036" s="210" t="s">
        <v>11</v>
      </c>
      <c r="H3036" s="299" t="s">
        <v>3618</v>
      </c>
      <c r="I3036" s="203" t="s">
        <v>3624</v>
      </c>
      <c r="J3036" s="10" t="s">
        <v>3625</v>
      </c>
      <c r="K3036" s="10"/>
      <c r="L3036" s="10"/>
      <c r="M3036" s="10"/>
      <c r="N3036" s="225"/>
      <c r="O3036" s="103"/>
    </row>
    <row r="3037" spans="1:15" ht="16.5" customHeight="1">
      <c r="A3037" s="97" t="s">
        <v>86</v>
      </c>
      <c r="B3037" s="98" t="s">
        <v>87</v>
      </c>
      <c r="C3037" s="288" t="s">
        <v>3517</v>
      </c>
      <c r="D3037" s="274" t="s">
        <v>3615</v>
      </c>
      <c r="E3037" s="402">
        <v>0</v>
      </c>
      <c r="F3037" s="202"/>
      <c r="G3037" s="210" t="s">
        <v>11</v>
      </c>
      <c r="H3037" s="299" t="s">
        <v>3618</v>
      </c>
      <c r="I3037" s="203"/>
      <c r="J3037" s="10" t="s">
        <v>3616</v>
      </c>
      <c r="K3037" s="10" t="s">
        <v>3617</v>
      </c>
      <c r="L3037" s="10"/>
      <c r="M3037" s="10"/>
      <c r="N3037" s="225"/>
      <c r="O3037" s="103"/>
    </row>
    <row r="3038" spans="1:15" ht="16.5" customHeight="1">
      <c r="A3038" s="97" t="s">
        <v>89</v>
      </c>
      <c r="B3038" s="98" t="s">
        <v>90</v>
      </c>
      <c r="C3038" s="288" t="s">
        <v>3517</v>
      </c>
      <c r="D3038" s="274" t="s">
        <v>3615</v>
      </c>
      <c r="E3038" s="402">
        <v>0</v>
      </c>
      <c r="F3038" s="202"/>
      <c r="G3038" s="210" t="s">
        <v>11</v>
      </c>
      <c r="H3038" s="299" t="s">
        <v>3618</v>
      </c>
      <c r="I3038" s="203"/>
      <c r="J3038" s="10" t="s">
        <v>3616</v>
      </c>
      <c r="K3038" s="10" t="s">
        <v>3617</v>
      </c>
      <c r="L3038" s="10"/>
      <c r="M3038" s="10"/>
      <c r="N3038" s="225"/>
      <c r="O3038" s="103"/>
    </row>
    <row r="3039" spans="1:15" ht="16.5" customHeight="1">
      <c r="A3039" s="97" t="s">
        <v>91</v>
      </c>
      <c r="B3039" s="98" t="s">
        <v>92</v>
      </c>
      <c r="C3039" s="288" t="s">
        <v>3517</v>
      </c>
      <c r="D3039" s="274" t="s">
        <v>3615</v>
      </c>
      <c r="E3039" s="402">
        <v>0</v>
      </c>
      <c r="F3039" s="202"/>
      <c r="G3039" s="210" t="s">
        <v>11</v>
      </c>
      <c r="H3039" s="299" t="s">
        <v>3618</v>
      </c>
      <c r="I3039" s="203"/>
      <c r="J3039" s="10" t="s">
        <v>3616</v>
      </c>
      <c r="K3039" s="10" t="s">
        <v>3617</v>
      </c>
      <c r="L3039" s="10"/>
      <c r="M3039" s="10"/>
      <c r="N3039" s="225"/>
      <c r="O3039" s="103"/>
    </row>
    <row r="3040" spans="1:15" ht="16.5" customHeight="1">
      <c r="A3040" s="97" t="s">
        <v>94</v>
      </c>
      <c r="B3040" s="98" t="s">
        <v>95</v>
      </c>
      <c r="C3040" s="288" t="s">
        <v>3517</v>
      </c>
      <c r="D3040" s="274" t="s">
        <v>3615</v>
      </c>
      <c r="E3040" s="402">
        <v>0</v>
      </c>
      <c r="F3040" s="202"/>
      <c r="G3040" s="210" t="s">
        <v>11</v>
      </c>
      <c r="H3040" s="299" t="s">
        <v>3618</v>
      </c>
      <c r="I3040" s="203"/>
      <c r="J3040" s="10" t="s">
        <v>3616</v>
      </c>
      <c r="K3040" s="10" t="s">
        <v>3617</v>
      </c>
      <c r="L3040" s="10"/>
      <c r="M3040" s="10"/>
      <c r="N3040" s="225"/>
      <c r="O3040" s="103"/>
    </row>
    <row r="3041" spans="1:15" ht="16.5" customHeight="1">
      <c r="A3041" s="97" t="s">
        <v>96</v>
      </c>
      <c r="B3041" s="98" t="s">
        <v>97</v>
      </c>
      <c r="C3041" s="288" t="s">
        <v>3517</v>
      </c>
      <c r="D3041" s="274" t="s">
        <v>3615</v>
      </c>
      <c r="E3041" s="402">
        <v>1</v>
      </c>
      <c r="F3041" s="202"/>
      <c r="G3041" s="210" t="s">
        <v>25</v>
      </c>
      <c r="H3041" s="299" t="s">
        <v>3622</v>
      </c>
      <c r="I3041" s="225" t="s">
        <v>3626</v>
      </c>
      <c r="J3041" s="10" t="s">
        <v>3627</v>
      </c>
      <c r="K3041" s="225" t="s">
        <v>3628</v>
      </c>
      <c r="L3041" s="10"/>
      <c r="M3041" s="10"/>
      <c r="N3041" s="225"/>
      <c r="O3041" s="103"/>
    </row>
    <row r="3042" spans="1:15" ht="16.5" customHeight="1">
      <c r="A3042" s="97" t="s">
        <v>100</v>
      </c>
      <c r="B3042" s="98" t="s">
        <v>101</v>
      </c>
      <c r="C3042" s="288" t="s">
        <v>3517</v>
      </c>
      <c r="D3042" s="274" t="s">
        <v>3615</v>
      </c>
      <c r="E3042" s="402">
        <v>0</v>
      </c>
      <c r="F3042" s="202"/>
      <c r="G3042" s="210" t="s">
        <v>11</v>
      </c>
      <c r="H3042" s="299" t="s">
        <v>3618</v>
      </c>
      <c r="I3042" s="203"/>
      <c r="J3042" s="10" t="s">
        <v>3616</v>
      </c>
      <c r="K3042" s="10" t="s">
        <v>3617</v>
      </c>
      <c r="L3042" s="10"/>
      <c r="M3042" s="10"/>
      <c r="N3042" s="225"/>
      <c r="O3042" s="103"/>
    </row>
    <row r="3043" spans="1:15" ht="16.5" customHeight="1">
      <c r="A3043" s="97" t="s">
        <v>102</v>
      </c>
      <c r="B3043" s="98" t="s">
        <v>103</v>
      </c>
      <c r="C3043" s="288" t="s">
        <v>3517</v>
      </c>
      <c r="D3043" s="274" t="s">
        <v>3615</v>
      </c>
      <c r="E3043" s="402">
        <v>1</v>
      </c>
      <c r="F3043" s="202"/>
      <c r="G3043" s="210" t="s">
        <v>25</v>
      </c>
      <c r="H3043" s="299" t="s">
        <v>3622</v>
      </c>
      <c r="I3043" s="203" t="s">
        <v>3629</v>
      </c>
      <c r="J3043" s="10" t="s">
        <v>3630</v>
      </c>
      <c r="K3043" s="10" t="s">
        <v>3561</v>
      </c>
      <c r="L3043" s="10" t="s">
        <v>3631</v>
      </c>
      <c r="M3043" s="10" t="s">
        <v>3560</v>
      </c>
      <c r="N3043" s="225"/>
      <c r="O3043" s="103"/>
    </row>
    <row r="3044" spans="1:15" ht="16.5" customHeight="1">
      <c r="A3044" s="97" t="s">
        <v>107</v>
      </c>
      <c r="B3044" s="98" t="s">
        <v>108</v>
      </c>
      <c r="C3044" s="288" t="s">
        <v>3517</v>
      </c>
      <c r="D3044" s="274" t="s">
        <v>3615</v>
      </c>
      <c r="E3044" s="402">
        <v>0</v>
      </c>
      <c r="F3044" s="202"/>
      <c r="G3044" s="210" t="s">
        <v>11</v>
      </c>
      <c r="H3044" s="299" t="s">
        <v>3618</v>
      </c>
      <c r="I3044" s="203"/>
      <c r="J3044" s="10" t="s">
        <v>3616</v>
      </c>
      <c r="K3044" s="10" t="s">
        <v>3617</v>
      </c>
      <c r="L3044" s="10"/>
      <c r="M3044" s="10"/>
      <c r="N3044" s="225"/>
      <c r="O3044" s="103"/>
    </row>
    <row r="3045" spans="1:15" ht="16.5" customHeight="1">
      <c r="A3045" s="97" t="s">
        <v>110</v>
      </c>
      <c r="B3045" s="98" t="s">
        <v>111</v>
      </c>
      <c r="C3045" s="288" t="s">
        <v>3517</v>
      </c>
      <c r="D3045" s="274" t="s">
        <v>3615</v>
      </c>
      <c r="E3045" s="402">
        <v>0</v>
      </c>
      <c r="F3045" s="202"/>
      <c r="G3045" s="210" t="s">
        <v>11</v>
      </c>
      <c r="H3045" s="299" t="s">
        <v>3618</v>
      </c>
      <c r="I3045" s="203"/>
      <c r="J3045" s="10" t="s">
        <v>3616</v>
      </c>
      <c r="K3045" s="10" t="s">
        <v>3617</v>
      </c>
      <c r="L3045" s="10"/>
      <c r="M3045" s="10"/>
      <c r="N3045" s="225"/>
      <c r="O3045" s="103"/>
    </row>
    <row r="3046" spans="1:15" ht="16.5" customHeight="1">
      <c r="A3046" s="97" t="s">
        <v>112</v>
      </c>
      <c r="B3046" s="98" t="s">
        <v>113</v>
      </c>
      <c r="C3046" s="288" t="s">
        <v>3517</v>
      </c>
      <c r="D3046" s="274" t="s">
        <v>3615</v>
      </c>
      <c r="E3046" s="402">
        <v>0</v>
      </c>
      <c r="F3046" s="202"/>
      <c r="G3046" s="210" t="s">
        <v>11</v>
      </c>
      <c r="H3046" s="299" t="s">
        <v>3618</v>
      </c>
      <c r="I3046" s="203"/>
      <c r="J3046" s="10" t="s">
        <v>3616</v>
      </c>
      <c r="K3046" s="10" t="s">
        <v>3617</v>
      </c>
      <c r="L3046" s="10"/>
      <c r="M3046" s="10"/>
      <c r="N3046" s="225"/>
      <c r="O3046" s="103"/>
    </row>
    <row r="3047" spans="1:15" ht="16.5" customHeight="1">
      <c r="A3047" s="97" t="s">
        <v>116</v>
      </c>
      <c r="B3047" s="98" t="s">
        <v>117</v>
      </c>
      <c r="C3047" s="288" t="s">
        <v>3517</v>
      </c>
      <c r="D3047" s="274" t="s">
        <v>3615</v>
      </c>
      <c r="E3047" s="402">
        <v>0</v>
      </c>
      <c r="F3047" s="202"/>
      <c r="G3047" s="210" t="s">
        <v>11</v>
      </c>
      <c r="H3047" s="299" t="s">
        <v>3618</v>
      </c>
      <c r="I3047" s="210"/>
      <c r="J3047" s="10" t="s">
        <v>3616</v>
      </c>
      <c r="K3047" s="10" t="s">
        <v>3617</v>
      </c>
      <c r="L3047" s="10"/>
      <c r="M3047" s="10"/>
      <c r="N3047" s="225"/>
      <c r="O3047" s="103"/>
    </row>
    <row r="3048" spans="1:15" ht="16.5" customHeight="1">
      <c r="A3048" s="97" t="s">
        <v>119</v>
      </c>
      <c r="B3048" s="98" t="s">
        <v>120</v>
      </c>
      <c r="C3048" s="288" t="s">
        <v>3517</v>
      </c>
      <c r="D3048" s="274" t="s">
        <v>3615</v>
      </c>
      <c r="E3048" s="402">
        <v>0</v>
      </c>
      <c r="F3048" s="202"/>
      <c r="G3048" s="210" t="s">
        <v>11</v>
      </c>
      <c r="H3048" s="299" t="s">
        <v>3618</v>
      </c>
      <c r="I3048" s="203"/>
      <c r="J3048" s="10" t="s">
        <v>3616</v>
      </c>
      <c r="K3048" s="10" t="s">
        <v>3617</v>
      </c>
      <c r="L3048" s="10"/>
      <c r="M3048" s="10"/>
      <c r="N3048" s="225"/>
      <c r="O3048" s="103"/>
    </row>
    <row r="3049" spans="1:15" ht="16.5" customHeight="1">
      <c r="A3049" s="97" t="s">
        <v>122</v>
      </c>
      <c r="B3049" s="98" t="s">
        <v>123</v>
      </c>
      <c r="C3049" s="288" t="s">
        <v>3517</v>
      </c>
      <c r="D3049" s="274" t="s">
        <v>3615</v>
      </c>
      <c r="E3049" s="402">
        <v>0</v>
      </c>
      <c r="F3049" s="202"/>
      <c r="G3049" s="210" t="s">
        <v>11</v>
      </c>
      <c r="H3049" s="299" t="s">
        <v>3618</v>
      </c>
      <c r="I3049" s="203"/>
      <c r="J3049" s="10" t="s">
        <v>3616</v>
      </c>
      <c r="K3049" s="10" t="s">
        <v>3617</v>
      </c>
      <c r="L3049" s="10"/>
      <c r="M3049" s="10"/>
      <c r="N3049" s="225"/>
      <c r="O3049" s="103"/>
    </row>
    <row r="3050" spans="1:15" ht="16.5" customHeight="1">
      <c r="A3050" s="97" t="s">
        <v>125</v>
      </c>
      <c r="B3050" s="98" t="s">
        <v>126</v>
      </c>
      <c r="C3050" s="288" t="s">
        <v>3517</v>
      </c>
      <c r="D3050" s="274" t="s">
        <v>3615</v>
      </c>
      <c r="E3050" s="402">
        <v>0</v>
      </c>
      <c r="F3050" s="202"/>
      <c r="G3050" s="210" t="s">
        <v>11</v>
      </c>
      <c r="H3050" s="299" t="s">
        <v>3618</v>
      </c>
      <c r="I3050" s="203"/>
      <c r="J3050" s="10" t="s">
        <v>3616</v>
      </c>
      <c r="K3050" s="10" t="s">
        <v>3617</v>
      </c>
      <c r="L3050" s="10"/>
      <c r="M3050" s="10"/>
      <c r="N3050" s="225"/>
      <c r="O3050" s="103"/>
    </row>
    <row r="3051" spans="1:15" ht="16.5" customHeight="1">
      <c r="A3051" s="97" t="s">
        <v>127</v>
      </c>
      <c r="B3051" s="98" t="s">
        <v>128</v>
      </c>
      <c r="C3051" s="288" t="s">
        <v>3517</v>
      </c>
      <c r="D3051" s="274" t="s">
        <v>3615</v>
      </c>
      <c r="E3051" s="402">
        <v>0</v>
      </c>
      <c r="F3051" s="202"/>
      <c r="G3051" s="210" t="s">
        <v>11</v>
      </c>
      <c r="H3051" s="299" t="s">
        <v>3618</v>
      </c>
      <c r="I3051" s="203"/>
      <c r="J3051" s="10" t="s">
        <v>3616</v>
      </c>
      <c r="K3051" s="10" t="s">
        <v>3617</v>
      </c>
      <c r="L3051" s="10"/>
      <c r="M3051" s="10"/>
      <c r="N3051" s="225"/>
      <c r="O3051" s="103"/>
    </row>
    <row r="3052" spans="1:15" ht="16.5" customHeight="1">
      <c r="A3052" s="97" t="s">
        <v>129</v>
      </c>
      <c r="B3052" s="98" t="s">
        <v>130</v>
      </c>
      <c r="C3052" s="288" t="s">
        <v>3517</v>
      </c>
      <c r="D3052" s="274" t="s">
        <v>3615</v>
      </c>
      <c r="E3052" s="402">
        <v>0</v>
      </c>
      <c r="F3052" s="202"/>
      <c r="G3052" s="210" t="s">
        <v>11</v>
      </c>
      <c r="H3052" s="299" t="s">
        <v>3618</v>
      </c>
      <c r="I3052" s="203"/>
      <c r="J3052" s="10" t="s">
        <v>3616</v>
      </c>
      <c r="K3052" s="10" t="s">
        <v>3617</v>
      </c>
      <c r="L3052" s="10"/>
      <c r="M3052" s="10"/>
      <c r="N3052" s="225"/>
      <c r="O3052" s="103"/>
    </row>
    <row r="3053" spans="1:15" ht="16.5" customHeight="1">
      <c r="A3053" s="97" t="s">
        <v>132</v>
      </c>
      <c r="B3053" s="98" t="s">
        <v>133</v>
      </c>
      <c r="C3053" s="288" t="s">
        <v>3517</v>
      </c>
      <c r="D3053" s="274" t="s">
        <v>3615</v>
      </c>
      <c r="E3053" s="402">
        <v>0</v>
      </c>
      <c r="F3053" s="202"/>
      <c r="G3053" s="210" t="s">
        <v>11</v>
      </c>
      <c r="H3053" s="299" t="s">
        <v>3618</v>
      </c>
      <c r="I3053" s="210"/>
      <c r="J3053" s="10" t="s">
        <v>3616</v>
      </c>
      <c r="K3053" s="10" t="s">
        <v>3617</v>
      </c>
      <c r="L3053" s="10"/>
      <c r="M3053" s="10"/>
      <c r="N3053" s="225"/>
      <c r="O3053" s="103"/>
    </row>
    <row r="3054" spans="1:15" ht="16.5" customHeight="1">
      <c r="A3054" s="97" t="s">
        <v>134</v>
      </c>
      <c r="B3054" s="98" t="s">
        <v>135</v>
      </c>
      <c r="C3054" s="288" t="s">
        <v>3517</v>
      </c>
      <c r="D3054" s="274" t="s">
        <v>3615</v>
      </c>
      <c r="E3054" s="402">
        <v>0</v>
      </c>
      <c r="F3054" s="202"/>
      <c r="G3054" s="210" t="s">
        <v>11</v>
      </c>
      <c r="H3054" s="299" t="s">
        <v>3618</v>
      </c>
      <c r="I3054" s="203"/>
      <c r="J3054" s="10" t="s">
        <v>3616</v>
      </c>
      <c r="K3054" s="10" t="s">
        <v>3617</v>
      </c>
      <c r="L3054" s="10"/>
      <c r="M3054" s="10"/>
      <c r="N3054" s="225"/>
      <c r="O3054" s="103"/>
    </row>
    <row r="3055" spans="1:15" ht="16.5" customHeight="1">
      <c r="A3055" s="97" t="s">
        <v>139</v>
      </c>
      <c r="B3055" s="98" t="s">
        <v>140</v>
      </c>
      <c r="C3055" s="288" t="s">
        <v>3517</v>
      </c>
      <c r="D3055" s="274" t="s">
        <v>3615</v>
      </c>
      <c r="E3055" s="402">
        <v>0</v>
      </c>
      <c r="F3055" s="202"/>
      <c r="G3055" s="210" t="s">
        <v>11</v>
      </c>
      <c r="H3055" s="299" t="s">
        <v>3618</v>
      </c>
      <c r="I3055" s="203"/>
      <c r="J3055" s="10" t="s">
        <v>3616</v>
      </c>
      <c r="K3055" s="10" t="s">
        <v>3617</v>
      </c>
      <c r="L3055" s="10"/>
      <c r="M3055" s="10"/>
      <c r="N3055" s="225"/>
      <c r="O3055" s="103"/>
    </row>
    <row r="3056" spans="1:15" ht="16.5" customHeight="1">
      <c r="A3056" s="97" t="s">
        <v>141</v>
      </c>
      <c r="B3056" s="98" t="s">
        <v>142</v>
      </c>
      <c r="C3056" s="288" t="s">
        <v>3517</v>
      </c>
      <c r="D3056" s="274" t="s">
        <v>3615</v>
      </c>
      <c r="E3056" s="402">
        <v>0</v>
      </c>
      <c r="F3056" s="202"/>
      <c r="G3056" s="210" t="s">
        <v>11</v>
      </c>
      <c r="H3056" s="299" t="s">
        <v>3618</v>
      </c>
      <c r="I3056" s="203"/>
      <c r="J3056" s="10" t="s">
        <v>3616</v>
      </c>
      <c r="K3056" s="10" t="s">
        <v>3617</v>
      </c>
      <c r="L3056" s="10"/>
      <c r="M3056" s="10"/>
      <c r="N3056" s="225"/>
      <c r="O3056" s="103"/>
    </row>
    <row r="3057" spans="1:15" ht="16.5" customHeight="1">
      <c r="A3057" s="97" t="s">
        <v>144</v>
      </c>
      <c r="B3057" s="98" t="s">
        <v>145</v>
      </c>
      <c r="C3057" s="288" t="s">
        <v>3517</v>
      </c>
      <c r="D3057" s="274" t="s">
        <v>3615</v>
      </c>
      <c r="E3057" s="402">
        <v>0</v>
      </c>
      <c r="F3057" s="202"/>
      <c r="G3057" s="210" t="s">
        <v>11</v>
      </c>
      <c r="H3057" s="299" t="s">
        <v>3618</v>
      </c>
      <c r="I3057" s="203"/>
      <c r="J3057" s="10" t="s">
        <v>3616</v>
      </c>
      <c r="K3057" s="10" t="s">
        <v>3617</v>
      </c>
      <c r="L3057" s="10"/>
      <c r="M3057" s="10"/>
      <c r="N3057" s="225"/>
      <c r="O3057" s="103"/>
    </row>
    <row r="3058" spans="1:15" ht="16.5" customHeight="1">
      <c r="A3058" s="97" t="s">
        <v>147</v>
      </c>
      <c r="B3058" s="98" t="s">
        <v>148</v>
      </c>
      <c r="C3058" s="288" t="s">
        <v>3517</v>
      </c>
      <c r="D3058" s="274" t="s">
        <v>3615</v>
      </c>
      <c r="E3058" s="402">
        <v>1</v>
      </c>
      <c r="F3058" s="202"/>
      <c r="G3058" s="210" t="s">
        <v>25</v>
      </c>
      <c r="H3058" s="299" t="s">
        <v>3622</v>
      </c>
      <c r="I3058" s="225" t="s">
        <v>3632</v>
      </c>
      <c r="J3058" s="10" t="s">
        <v>3612</v>
      </c>
      <c r="K3058" s="225"/>
      <c r="L3058" s="10"/>
      <c r="M3058" s="10"/>
      <c r="N3058" s="225"/>
      <c r="O3058" s="103"/>
    </row>
    <row r="3059" spans="1:15" ht="16.5" customHeight="1">
      <c r="A3059" s="97" t="s">
        <v>151</v>
      </c>
      <c r="B3059" s="98" t="s">
        <v>152</v>
      </c>
      <c r="C3059" s="288" t="s">
        <v>3517</v>
      </c>
      <c r="D3059" s="274" t="s">
        <v>3615</v>
      </c>
      <c r="E3059" s="402">
        <v>0</v>
      </c>
      <c r="F3059" s="202"/>
      <c r="G3059" s="210" t="s">
        <v>11</v>
      </c>
      <c r="H3059" s="299" t="s">
        <v>3618</v>
      </c>
      <c r="I3059" s="203"/>
      <c r="J3059" s="10" t="s">
        <v>3616</v>
      </c>
      <c r="K3059" s="10" t="s">
        <v>3617</v>
      </c>
      <c r="L3059" s="10"/>
      <c r="M3059" s="10"/>
      <c r="N3059" s="225"/>
      <c r="O3059" s="103"/>
    </row>
    <row r="3060" spans="1:15" ht="16.5" customHeight="1">
      <c r="A3060" s="97" t="s">
        <v>153</v>
      </c>
      <c r="B3060" s="98" t="s">
        <v>154</v>
      </c>
      <c r="C3060" s="288" t="s">
        <v>3517</v>
      </c>
      <c r="D3060" s="274" t="s">
        <v>3615</v>
      </c>
      <c r="E3060" s="402">
        <v>0</v>
      </c>
      <c r="F3060" s="202"/>
      <c r="G3060" s="210" t="s">
        <v>11</v>
      </c>
      <c r="H3060" s="299" t="s">
        <v>3618</v>
      </c>
      <c r="I3060" s="203"/>
      <c r="J3060" s="10" t="s">
        <v>3616</v>
      </c>
      <c r="K3060" s="10" t="s">
        <v>3617</v>
      </c>
      <c r="L3060" s="10"/>
      <c r="M3060" s="10"/>
      <c r="N3060" s="225"/>
      <c r="O3060" s="103"/>
    </row>
    <row r="3061" spans="1:15" ht="16.5" customHeight="1">
      <c r="A3061" s="106" t="s">
        <v>156</v>
      </c>
      <c r="B3061" s="107" t="s">
        <v>157</v>
      </c>
      <c r="C3061" s="288" t="s">
        <v>3517</v>
      </c>
      <c r="D3061" s="274" t="s">
        <v>3615</v>
      </c>
      <c r="E3061" s="402">
        <v>0</v>
      </c>
      <c r="F3061" s="214"/>
      <c r="G3061" s="215" t="s">
        <v>11</v>
      </c>
      <c r="H3061" s="299" t="s">
        <v>3618</v>
      </c>
      <c r="I3061" s="215"/>
      <c r="J3061" s="10" t="s">
        <v>3616</v>
      </c>
      <c r="K3061" s="10" t="s">
        <v>3617</v>
      </c>
      <c r="L3061" s="10"/>
      <c r="M3061" s="10"/>
      <c r="N3061" s="225"/>
      <c r="O3061" s="103"/>
    </row>
    <row r="3062" spans="1:15" ht="16.5" customHeight="1">
      <c r="A3062" s="97" t="s">
        <v>2</v>
      </c>
      <c r="B3062" s="98" t="s">
        <v>3</v>
      </c>
      <c r="C3062" s="288" t="s">
        <v>3517</v>
      </c>
      <c r="D3062" s="399" t="s">
        <v>3633</v>
      </c>
      <c r="E3062" s="405">
        <v>0</v>
      </c>
      <c r="F3062" s="221"/>
      <c r="G3062" s="206" t="s">
        <v>11</v>
      </c>
      <c r="H3062" s="328" t="s">
        <v>3634</v>
      </c>
      <c r="I3062" s="222"/>
      <c r="J3062" s="9" t="s">
        <v>3562</v>
      </c>
      <c r="K3062" s="9" t="s">
        <v>3616</v>
      </c>
      <c r="L3062" s="9"/>
      <c r="M3062" s="9"/>
      <c r="N3062" s="92"/>
      <c r="O3062" s="207"/>
    </row>
    <row r="3063" spans="1:15" ht="16.5" customHeight="1">
      <c r="A3063" s="97" t="s">
        <v>12</v>
      </c>
      <c r="B3063" s="98" t="s">
        <v>13</v>
      </c>
      <c r="C3063" s="288" t="s">
        <v>3517</v>
      </c>
      <c r="D3063" s="274" t="s">
        <v>3633</v>
      </c>
      <c r="E3063" s="406">
        <v>0</v>
      </c>
      <c r="F3063" s="202"/>
      <c r="G3063" s="210" t="s">
        <v>11</v>
      </c>
      <c r="H3063" s="299" t="s">
        <v>3634</v>
      </c>
      <c r="I3063" s="203"/>
      <c r="J3063" s="10" t="s">
        <v>3562</v>
      </c>
      <c r="K3063" s="10" t="s">
        <v>3616</v>
      </c>
      <c r="L3063" s="10"/>
      <c r="M3063" s="10"/>
      <c r="N3063" s="89"/>
      <c r="O3063" s="114"/>
    </row>
    <row r="3064" spans="1:15" ht="16.5" customHeight="1">
      <c r="A3064" s="97" t="s">
        <v>14</v>
      </c>
      <c r="B3064" s="98" t="s">
        <v>15</v>
      </c>
      <c r="C3064" s="288" t="s">
        <v>3517</v>
      </c>
      <c r="D3064" s="274" t="s">
        <v>3633</v>
      </c>
      <c r="E3064" s="406">
        <v>0</v>
      </c>
      <c r="F3064" s="202"/>
      <c r="G3064" s="210" t="s">
        <v>11</v>
      </c>
      <c r="H3064" s="299" t="s">
        <v>3634</v>
      </c>
      <c r="I3064" s="203"/>
      <c r="J3064" s="10" t="s">
        <v>3562</v>
      </c>
      <c r="K3064" s="10" t="s">
        <v>3616</v>
      </c>
      <c r="L3064" s="10"/>
      <c r="M3064" s="10"/>
      <c r="N3064" s="89"/>
      <c r="O3064" s="114"/>
    </row>
    <row r="3065" spans="1:15" ht="16.5" customHeight="1">
      <c r="A3065" s="97" t="s">
        <v>16</v>
      </c>
      <c r="B3065" s="98" t="s">
        <v>17</v>
      </c>
      <c r="C3065" s="288" t="s">
        <v>3517</v>
      </c>
      <c r="D3065" s="274" t="s">
        <v>3633</v>
      </c>
      <c r="E3065" s="406">
        <v>0</v>
      </c>
      <c r="F3065" s="202"/>
      <c r="G3065" s="210" t="s">
        <v>11</v>
      </c>
      <c r="H3065" s="299" t="s">
        <v>3634</v>
      </c>
      <c r="I3065" s="203"/>
      <c r="J3065" s="10" t="s">
        <v>3562</v>
      </c>
      <c r="K3065" s="10" t="s">
        <v>3616</v>
      </c>
      <c r="L3065" s="10"/>
      <c r="M3065" s="10"/>
      <c r="N3065" s="89"/>
      <c r="O3065" s="114"/>
    </row>
    <row r="3066" spans="1:15" ht="16.5" customHeight="1">
      <c r="A3066" s="97" t="s">
        <v>18</v>
      </c>
      <c r="B3066" s="98" t="s">
        <v>19</v>
      </c>
      <c r="C3066" s="288" t="s">
        <v>3517</v>
      </c>
      <c r="D3066" s="274" t="s">
        <v>3633</v>
      </c>
      <c r="E3066" s="406">
        <v>0</v>
      </c>
      <c r="F3066" s="202"/>
      <c r="G3066" s="210" t="s">
        <v>11</v>
      </c>
      <c r="H3066" s="299" t="s">
        <v>3634</v>
      </c>
      <c r="I3066" s="203"/>
      <c r="J3066" s="10" t="s">
        <v>3562</v>
      </c>
      <c r="K3066" s="10" t="s">
        <v>3616</v>
      </c>
      <c r="L3066" s="10"/>
      <c r="M3066" s="10"/>
      <c r="N3066" s="89"/>
      <c r="O3066" s="114"/>
    </row>
    <row r="3067" spans="1:15" ht="16.5" customHeight="1">
      <c r="A3067" s="97" t="s">
        <v>20</v>
      </c>
      <c r="B3067" s="98" t="s">
        <v>21</v>
      </c>
      <c r="C3067" s="288" t="s">
        <v>3517</v>
      </c>
      <c r="D3067" s="274" t="s">
        <v>3633</v>
      </c>
      <c r="E3067" s="406">
        <v>1</v>
      </c>
      <c r="F3067" s="202"/>
      <c r="G3067" s="210" t="s">
        <v>25</v>
      </c>
      <c r="H3067" s="299" t="s">
        <v>3639</v>
      </c>
      <c r="I3067" s="225" t="s">
        <v>3635</v>
      </c>
      <c r="J3067" s="10" t="s">
        <v>3636</v>
      </c>
      <c r="K3067" s="10" t="s">
        <v>3637</v>
      </c>
      <c r="L3067" s="10" t="s">
        <v>3638</v>
      </c>
      <c r="M3067" s="10"/>
      <c r="N3067" s="89"/>
      <c r="O3067" s="114"/>
    </row>
    <row r="3068" spans="1:15" ht="16.5" customHeight="1">
      <c r="A3068" s="97" t="s">
        <v>26</v>
      </c>
      <c r="B3068" s="98" t="s">
        <v>27</v>
      </c>
      <c r="C3068" s="288" t="s">
        <v>3517</v>
      </c>
      <c r="D3068" s="274" t="s">
        <v>3633</v>
      </c>
      <c r="E3068" s="406">
        <v>0</v>
      </c>
      <c r="F3068" s="202"/>
      <c r="G3068" s="210" t="s">
        <v>11</v>
      </c>
      <c r="H3068" s="299" t="s">
        <v>3634</v>
      </c>
      <c r="I3068" s="203"/>
      <c r="J3068" s="10" t="s">
        <v>3562</v>
      </c>
      <c r="K3068" s="10" t="s">
        <v>3616</v>
      </c>
      <c r="L3068" s="10"/>
      <c r="M3068" s="10"/>
      <c r="N3068" s="89"/>
      <c r="O3068" s="114"/>
    </row>
    <row r="3069" spans="1:15" ht="16.5" customHeight="1">
      <c r="A3069" s="97" t="s">
        <v>29</v>
      </c>
      <c r="B3069" s="98" t="s">
        <v>30</v>
      </c>
      <c r="C3069" s="288" t="s">
        <v>3517</v>
      </c>
      <c r="D3069" s="274" t="s">
        <v>3633</v>
      </c>
      <c r="E3069" s="406">
        <v>1</v>
      </c>
      <c r="F3069" s="202"/>
      <c r="G3069" s="210" t="s">
        <v>25</v>
      </c>
      <c r="H3069" s="299" t="s">
        <v>3639</v>
      </c>
      <c r="I3069" s="225" t="s">
        <v>3640</v>
      </c>
      <c r="J3069" s="10" t="s">
        <v>3641</v>
      </c>
      <c r="K3069" s="10" t="s">
        <v>3642</v>
      </c>
      <c r="L3069" s="10"/>
      <c r="M3069" s="10"/>
      <c r="N3069" s="89"/>
      <c r="O3069" s="114"/>
    </row>
    <row r="3070" spans="1:15" ht="16.5" customHeight="1">
      <c r="A3070" s="97" t="s">
        <v>32</v>
      </c>
      <c r="B3070" s="98" t="s">
        <v>33</v>
      </c>
      <c r="C3070" s="288" t="s">
        <v>3517</v>
      </c>
      <c r="D3070" s="274" t="s">
        <v>3633</v>
      </c>
      <c r="E3070" s="406">
        <v>0</v>
      </c>
      <c r="F3070" s="202"/>
      <c r="G3070" s="210" t="s">
        <v>11</v>
      </c>
      <c r="H3070" s="299" t="s">
        <v>3634</v>
      </c>
      <c r="I3070" s="203"/>
      <c r="J3070" s="10" t="s">
        <v>3562</v>
      </c>
      <c r="K3070" s="10" t="s">
        <v>3616</v>
      </c>
      <c r="L3070" s="10"/>
      <c r="M3070" s="10"/>
      <c r="N3070" s="89"/>
      <c r="O3070" s="114"/>
    </row>
    <row r="3071" spans="1:15" ht="16.5" customHeight="1">
      <c r="A3071" s="97" t="s">
        <v>34</v>
      </c>
      <c r="B3071" s="98" t="s">
        <v>35</v>
      </c>
      <c r="C3071" s="288" t="s">
        <v>3517</v>
      </c>
      <c r="D3071" s="274" t="s">
        <v>3633</v>
      </c>
      <c r="E3071" s="406">
        <v>0</v>
      </c>
      <c r="F3071" s="202"/>
      <c r="G3071" s="210" t="s">
        <v>11</v>
      </c>
      <c r="H3071" s="299" t="s">
        <v>3634</v>
      </c>
      <c r="I3071" s="203"/>
      <c r="J3071" s="10" t="s">
        <v>3562</v>
      </c>
      <c r="K3071" s="10" t="s">
        <v>3616</v>
      </c>
      <c r="L3071" s="10"/>
      <c r="M3071" s="10"/>
      <c r="N3071" s="89"/>
      <c r="O3071" s="114"/>
    </row>
    <row r="3072" spans="1:15" ht="16.5" customHeight="1">
      <c r="A3072" s="97" t="s">
        <v>37</v>
      </c>
      <c r="B3072" s="98" t="s">
        <v>38</v>
      </c>
      <c r="C3072" s="288" t="s">
        <v>3517</v>
      </c>
      <c r="D3072" s="274" t="s">
        <v>3633</v>
      </c>
      <c r="E3072" s="406">
        <v>0</v>
      </c>
      <c r="F3072" s="202"/>
      <c r="G3072" s="210" t="s">
        <v>11</v>
      </c>
      <c r="H3072" s="299" t="s">
        <v>3634</v>
      </c>
      <c r="I3072" s="203"/>
      <c r="J3072" s="10" t="s">
        <v>3562</v>
      </c>
      <c r="K3072" s="10" t="s">
        <v>3616</v>
      </c>
      <c r="L3072" s="10"/>
      <c r="M3072" s="10"/>
      <c r="N3072" s="89"/>
      <c r="O3072" s="114"/>
    </row>
    <row r="3073" spans="1:15" ht="16.5" customHeight="1">
      <c r="A3073" s="97" t="s">
        <v>42</v>
      </c>
      <c r="B3073" s="98" t="s">
        <v>43</v>
      </c>
      <c r="C3073" s="288" t="s">
        <v>3517</v>
      </c>
      <c r="D3073" s="274" t="s">
        <v>3633</v>
      </c>
      <c r="E3073" s="406">
        <v>0</v>
      </c>
      <c r="F3073" s="202"/>
      <c r="G3073" s="210" t="s">
        <v>11</v>
      </c>
      <c r="H3073" s="299" t="s">
        <v>3634</v>
      </c>
      <c r="I3073" s="203"/>
      <c r="J3073" s="10" t="s">
        <v>3562</v>
      </c>
      <c r="K3073" s="10" t="s">
        <v>3616</v>
      </c>
      <c r="L3073" s="10"/>
      <c r="M3073" s="10"/>
      <c r="N3073" s="89"/>
      <c r="O3073" s="114"/>
    </row>
    <row r="3074" spans="1:15" ht="16.5" customHeight="1">
      <c r="A3074" s="97" t="s">
        <v>45</v>
      </c>
      <c r="B3074" s="98" t="s">
        <v>46</v>
      </c>
      <c r="C3074" s="288" t="s">
        <v>3517</v>
      </c>
      <c r="D3074" s="274" t="s">
        <v>3633</v>
      </c>
      <c r="E3074" s="406">
        <v>0</v>
      </c>
      <c r="F3074" s="202"/>
      <c r="G3074" s="210" t="s">
        <v>11</v>
      </c>
      <c r="H3074" s="299" t="s">
        <v>3634</v>
      </c>
      <c r="I3074" s="203"/>
      <c r="J3074" s="10" t="s">
        <v>3562</v>
      </c>
      <c r="K3074" s="10" t="s">
        <v>3616</v>
      </c>
      <c r="L3074" s="10"/>
      <c r="M3074" s="10"/>
      <c r="N3074" s="89"/>
      <c r="O3074" s="114"/>
    </row>
    <row r="3075" spans="1:15" ht="16.5" customHeight="1">
      <c r="A3075" s="97" t="s">
        <v>47</v>
      </c>
      <c r="B3075" s="98" t="s">
        <v>48</v>
      </c>
      <c r="C3075" s="288" t="s">
        <v>3517</v>
      </c>
      <c r="D3075" s="274" t="s">
        <v>3633</v>
      </c>
      <c r="E3075" s="406">
        <v>1</v>
      </c>
      <c r="F3075" s="202"/>
      <c r="G3075" s="210" t="s">
        <v>25</v>
      </c>
      <c r="H3075" s="299" t="s">
        <v>3639</v>
      </c>
      <c r="I3075" s="225" t="s">
        <v>3643</v>
      </c>
      <c r="J3075" s="10" t="s">
        <v>3644</v>
      </c>
      <c r="K3075" s="89" t="s">
        <v>3645</v>
      </c>
      <c r="L3075" s="10"/>
      <c r="M3075" s="10"/>
      <c r="N3075" s="89"/>
      <c r="O3075" s="114"/>
    </row>
    <row r="3076" spans="1:15" ht="16.5" customHeight="1">
      <c r="A3076" s="97" t="s">
        <v>50</v>
      </c>
      <c r="B3076" s="98" t="s">
        <v>51</v>
      </c>
      <c r="C3076" s="288" t="s">
        <v>3517</v>
      </c>
      <c r="D3076" s="274" t="s">
        <v>3633</v>
      </c>
      <c r="E3076" s="406">
        <v>0</v>
      </c>
      <c r="F3076" s="202"/>
      <c r="G3076" s="210" t="s">
        <v>11</v>
      </c>
      <c r="H3076" s="299" t="s">
        <v>3634</v>
      </c>
      <c r="I3076" s="203"/>
      <c r="J3076" s="10" t="s">
        <v>3562</v>
      </c>
      <c r="K3076" s="10" t="s">
        <v>3616</v>
      </c>
      <c r="L3076" s="10"/>
      <c r="M3076" s="10"/>
      <c r="N3076" s="89"/>
      <c r="O3076" s="114"/>
    </row>
    <row r="3077" spans="1:15" ht="16.5" customHeight="1">
      <c r="A3077" s="97" t="s">
        <v>53</v>
      </c>
      <c r="B3077" s="98" t="s">
        <v>54</v>
      </c>
      <c r="C3077" s="288" t="s">
        <v>3517</v>
      </c>
      <c r="D3077" s="274" t="s">
        <v>3633</v>
      </c>
      <c r="E3077" s="406">
        <v>0</v>
      </c>
      <c r="F3077" s="202"/>
      <c r="G3077" s="210" t="s">
        <v>11</v>
      </c>
      <c r="H3077" s="299" t="s">
        <v>3634</v>
      </c>
      <c r="I3077" s="203"/>
      <c r="J3077" s="10" t="s">
        <v>3562</v>
      </c>
      <c r="K3077" s="10" t="s">
        <v>3616</v>
      </c>
      <c r="L3077" s="10"/>
      <c r="M3077" s="10"/>
      <c r="N3077" s="89"/>
      <c r="O3077" s="114"/>
    </row>
    <row r="3078" spans="1:15" ht="16.5" customHeight="1">
      <c r="A3078" s="97" t="s">
        <v>55</v>
      </c>
      <c r="B3078" s="98" t="s">
        <v>56</v>
      </c>
      <c r="C3078" s="288" t="s">
        <v>3517</v>
      </c>
      <c r="D3078" s="274" t="s">
        <v>3633</v>
      </c>
      <c r="E3078" s="406">
        <v>0</v>
      </c>
      <c r="F3078" s="202"/>
      <c r="G3078" s="210" t="s">
        <v>11</v>
      </c>
      <c r="H3078" s="299" t="s">
        <v>3634</v>
      </c>
      <c r="I3078" s="203"/>
      <c r="J3078" s="10" t="s">
        <v>3562</v>
      </c>
      <c r="K3078" s="10" t="s">
        <v>3616</v>
      </c>
      <c r="L3078" s="10"/>
      <c r="M3078" s="10"/>
      <c r="N3078" s="89"/>
      <c r="O3078" s="114"/>
    </row>
    <row r="3079" spans="1:15" ht="16.5" customHeight="1">
      <c r="A3079" s="97" t="s">
        <v>57</v>
      </c>
      <c r="B3079" s="98" t="s">
        <v>58</v>
      </c>
      <c r="C3079" s="288" t="s">
        <v>3517</v>
      </c>
      <c r="D3079" s="274" t="s">
        <v>3633</v>
      </c>
      <c r="E3079" s="406">
        <v>0</v>
      </c>
      <c r="F3079" s="202"/>
      <c r="G3079" s="210" t="s">
        <v>11</v>
      </c>
      <c r="H3079" s="299" t="s">
        <v>3634</v>
      </c>
      <c r="I3079" s="203"/>
      <c r="J3079" s="10" t="s">
        <v>3562</v>
      </c>
      <c r="K3079" s="10" t="s">
        <v>3616</v>
      </c>
      <c r="L3079" s="10"/>
      <c r="M3079" s="10"/>
      <c r="N3079" s="89"/>
      <c r="O3079" s="114"/>
    </row>
    <row r="3080" spans="1:15" ht="16.5" customHeight="1">
      <c r="A3080" s="97" t="s">
        <v>61</v>
      </c>
      <c r="B3080" s="98" t="s">
        <v>62</v>
      </c>
      <c r="C3080" s="288" t="s">
        <v>3517</v>
      </c>
      <c r="D3080" s="274" t="s">
        <v>3633</v>
      </c>
      <c r="E3080" s="406">
        <v>0</v>
      </c>
      <c r="F3080" s="202"/>
      <c r="G3080" s="210" t="s">
        <v>11</v>
      </c>
      <c r="H3080" s="299" t="s">
        <v>3634</v>
      </c>
      <c r="I3080" s="203"/>
      <c r="J3080" s="10" t="s">
        <v>3562</v>
      </c>
      <c r="K3080" s="10" t="s">
        <v>3616</v>
      </c>
      <c r="L3080" s="10"/>
      <c r="M3080" s="10"/>
      <c r="N3080" s="89"/>
      <c r="O3080" s="114"/>
    </row>
    <row r="3081" spans="1:15" ht="16.5" customHeight="1">
      <c r="A3081" s="97" t="s">
        <v>63</v>
      </c>
      <c r="B3081" s="98" t="s">
        <v>64</v>
      </c>
      <c r="C3081" s="288" t="s">
        <v>3517</v>
      </c>
      <c r="D3081" s="274" t="s">
        <v>3633</v>
      </c>
      <c r="E3081" s="406">
        <v>0</v>
      </c>
      <c r="F3081" s="202"/>
      <c r="G3081" s="210" t="s">
        <v>11</v>
      </c>
      <c r="H3081" s="299" t="s">
        <v>3634</v>
      </c>
      <c r="I3081" s="203"/>
      <c r="J3081" s="10" t="s">
        <v>3562</v>
      </c>
      <c r="K3081" s="10" t="s">
        <v>3616</v>
      </c>
      <c r="L3081" s="10"/>
      <c r="M3081" s="10"/>
      <c r="N3081" s="89"/>
      <c r="O3081" s="114"/>
    </row>
    <row r="3082" spans="1:15" ht="16.5" customHeight="1">
      <c r="A3082" s="97" t="s">
        <v>67</v>
      </c>
      <c r="B3082" s="98" t="s">
        <v>68</v>
      </c>
      <c r="C3082" s="288" t="s">
        <v>3517</v>
      </c>
      <c r="D3082" s="274" t="s">
        <v>3633</v>
      </c>
      <c r="E3082" s="406">
        <v>0</v>
      </c>
      <c r="F3082" s="202"/>
      <c r="G3082" s="210" t="s">
        <v>11</v>
      </c>
      <c r="H3082" s="299" t="s">
        <v>3634</v>
      </c>
      <c r="I3082" s="203"/>
      <c r="J3082" s="10" t="s">
        <v>3562</v>
      </c>
      <c r="K3082" s="10" t="s">
        <v>3616</v>
      </c>
      <c r="L3082" s="10"/>
      <c r="M3082" s="10"/>
      <c r="N3082" s="89"/>
      <c r="O3082" s="114"/>
    </row>
    <row r="3083" spans="1:15" ht="16.5" customHeight="1">
      <c r="A3083" s="97" t="s">
        <v>71</v>
      </c>
      <c r="B3083" s="98" t="s">
        <v>72</v>
      </c>
      <c r="C3083" s="288" t="s">
        <v>3517</v>
      </c>
      <c r="D3083" s="274" t="s">
        <v>3633</v>
      </c>
      <c r="E3083" s="406">
        <v>0</v>
      </c>
      <c r="F3083" s="202"/>
      <c r="G3083" s="210" t="s">
        <v>11</v>
      </c>
      <c r="H3083" s="299" t="s">
        <v>3634</v>
      </c>
      <c r="I3083" s="89"/>
      <c r="J3083" s="10" t="s">
        <v>3562</v>
      </c>
      <c r="K3083" s="10" t="s">
        <v>3616</v>
      </c>
      <c r="L3083" s="10"/>
      <c r="M3083" s="10"/>
      <c r="N3083" s="89"/>
      <c r="O3083" s="114"/>
    </row>
    <row r="3084" spans="1:15" ht="16.5" customHeight="1">
      <c r="A3084" s="97" t="s">
        <v>74</v>
      </c>
      <c r="B3084" s="98" t="s">
        <v>75</v>
      </c>
      <c r="C3084" s="288" t="s">
        <v>3517</v>
      </c>
      <c r="D3084" s="274" t="s">
        <v>3633</v>
      </c>
      <c r="E3084" s="406">
        <v>0</v>
      </c>
      <c r="F3084" s="202"/>
      <c r="G3084" s="210" t="s">
        <v>11</v>
      </c>
      <c r="H3084" s="299" t="s">
        <v>3634</v>
      </c>
      <c r="I3084" s="203"/>
      <c r="J3084" s="10" t="s">
        <v>3562</v>
      </c>
      <c r="K3084" s="10" t="s">
        <v>3616</v>
      </c>
      <c r="L3084" s="10"/>
      <c r="M3084" s="10"/>
      <c r="N3084" s="89"/>
      <c r="O3084" s="114"/>
    </row>
    <row r="3085" spans="1:15" ht="16.5" customHeight="1">
      <c r="A3085" s="97" t="s">
        <v>76</v>
      </c>
      <c r="B3085" s="98" t="s">
        <v>77</v>
      </c>
      <c r="C3085" s="288" t="s">
        <v>3517</v>
      </c>
      <c r="D3085" s="274" t="s">
        <v>3633</v>
      </c>
      <c r="E3085" s="406">
        <v>1</v>
      </c>
      <c r="F3085" s="202"/>
      <c r="G3085" s="210" t="s">
        <v>25</v>
      </c>
      <c r="H3085" s="299" t="s">
        <v>3639</v>
      </c>
      <c r="I3085" s="225" t="s">
        <v>3646</v>
      </c>
      <c r="J3085" s="10" t="s">
        <v>3564</v>
      </c>
      <c r="K3085" s="10"/>
      <c r="L3085" s="10"/>
      <c r="M3085" s="10"/>
      <c r="N3085" s="89"/>
      <c r="O3085" s="114"/>
    </row>
    <row r="3086" spans="1:15" ht="16.5" customHeight="1">
      <c r="A3086" s="97" t="s">
        <v>80</v>
      </c>
      <c r="B3086" s="98" t="s">
        <v>81</v>
      </c>
      <c r="C3086" s="288" t="s">
        <v>3517</v>
      </c>
      <c r="D3086" s="274" t="s">
        <v>3633</v>
      </c>
      <c r="E3086" s="406">
        <v>0</v>
      </c>
      <c r="F3086" s="202"/>
      <c r="G3086" s="210" t="s">
        <v>11</v>
      </c>
      <c r="H3086" s="299" t="s">
        <v>3634</v>
      </c>
      <c r="I3086" s="203"/>
      <c r="J3086" s="10" t="s">
        <v>3562</v>
      </c>
      <c r="K3086" s="10" t="s">
        <v>3616</v>
      </c>
      <c r="L3086" s="10"/>
      <c r="M3086" s="10"/>
      <c r="N3086" s="89"/>
      <c r="O3086" s="114"/>
    </row>
    <row r="3087" spans="1:15" ht="16.5" customHeight="1">
      <c r="A3087" s="97" t="s">
        <v>83</v>
      </c>
      <c r="B3087" s="98" t="s">
        <v>84</v>
      </c>
      <c r="C3087" s="288" t="s">
        <v>3517</v>
      </c>
      <c r="D3087" s="274" t="s">
        <v>3633</v>
      </c>
      <c r="E3087" s="406">
        <v>0</v>
      </c>
      <c r="F3087" s="202"/>
      <c r="G3087" s="210" t="s">
        <v>11</v>
      </c>
      <c r="H3087" s="299" t="s">
        <v>3634</v>
      </c>
      <c r="I3087" s="203" t="s">
        <v>3647</v>
      </c>
      <c r="J3087" s="10" t="s">
        <v>3625</v>
      </c>
      <c r="K3087" s="10"/>
      <c r="L3087" s="10"/>
      <c r="M3087" s="10"/>
      <c r="N3087" s="89"/>
      <c r="O3087" s="114"/>
    </row>
    <row r="3088" spans="1:15" ht="16.5" customHeight="1">
      <c r="A3088" s="97" t="s">
        <v>86</v>
      </c>
      <c r="B3088" s="98" t="s">
        <v>87</v>
      </c>
      <c r="C3088" s="288" t="s">
        <v>3517</v>
      </c>
      <c r="D3088" s="274" t="s">
        <v>3633</v>
      </c>
      <c r="E3088" s="406">
        <v>0</v>
      </c>
      <c r="F3088" s="202"/>
      <c r="G3088" s="210" t="s">
        <v>11</v>
      </c>
      <c r="H3088" s="299" t="s">
        <v>3634</v>
      </c>
      <c r="I3088" s="203"/>
      <c r="J3088" s="10" t="s">
        <v>3562</v>
      </c>
      <c r="K3088" s="10" t="s">
        <v>3616</v>
      </c>
      <c r="L3088" s="10"/>
      <c r="M3088" s="10"/>
      <c r="N3088" s="89"/>
      <c r="O3088" s="114"/>
    </row>
    <row r="3089" spans="1:15" ht="16.5" customHeight="1">
      <c r="A3089" s="97" t="s">
        <v>89</v>
      </c>
      <c r="B3089" s="98" t="s">
        <v>90</v>
      </c>
      <c r="C3089" s="288" t="s">
        <v>3517</v>
      </c>
      <c r="D3089" s="274" t="s">
        <v>3633</v>
      </c>
      <c r="E3089" s="406">
        <v>0</v>
      </c>
      <c r="F3089" s="202"/>
      <c r="G3089" s="210" t="s">
        <v>11</v>
      </c>
      <c r="H3089" s="299" t="s">
        <v>3634</v>
      </c>
      <c r="I3089" s="203"/>
      <c r="J3089" s="10" t="s">
        <v>3562</v>
      </c>
      <c r="K3089" s="10" t="s">
        <v>3616</v>
      </c>
      <c r="L3089" s="10"/>
      <c r="M3089" s="10"/>
      <c r="N3089" s="89"/>
      <c r="O3089" s="114"/>
    </row>
    <row r="3090" spans="1:15" ht="16.5" customHeight="1">
      <c r="A3090" s="97" t="s">
        <v>91</v>
      </c>
      <c r="B3090" s="98" t="s">
        <v>92</v>
      </c>
      <c r="C3090" s="288" t="s">
        <v>3517</v>
      </c>
      <c r="D3090" s="274" t="s">
        <v>3633</v>
      </c>
      <c r="E3090" s="406">
        <v>0</v>
      </c>
      <c r="F3090" s="202"/>
      <c r="G3090" s="210" t="s">
        <v>11</v>
      </c>
      <c r="H3090" s="299" t="s">
        <v>3634</v>
      </c>
      <c r="I3090" s="203"/>
      <c r="J3090" s="10" t="s">
        <v>3562</v>
      </c>
      <c r="K3090" s="10" t="s">
        <v>3616</v>
      </c>
      <c r="L3090" s="10"/>
      <c r="M3090" s="10"/>
      <c r="N3090" s="89"/>
      <c r="O3090" s="114"/>
    </row>
    <row r="3091" spans="1:15" ht="16.5" customHeight="1">
      <c r="A3091" s="97" t="s">
        <v>94</v>
      </c>
      <c r="B3091" s="98" t="s">
        <v>95</v>
      </c>
      <c r="C3091" s="288" t="s">
        <v>3517</v>
      </c>
      <c r="D3091" s="274" t="s">
        <v>3633</v>
      </c>
      <c r="E3091" s="406">
        <v>0</v>
      </c>
      <c r="F3091" s="202"/>
      <c r="G3091" s="210" t="s">
        <v>11</v>
      </c>
      <c r="H3091" s="299" t="s">
        <v>3634</v>
      </c>
      <c r="I3091" s="203" t="s">
        <v>3648</v>
      </c>
      <c r="J3091" s="10" t="s">
        <v>3649</v>
      </c>
      <c r="K3091" s="10"/>
      <c r="L3091" s="10"/>
      <c r="M3091" s="10"/>
      <c r="N3091" s="89"/>
      <c r="O3091" s="114"/>
    </row>
    <row r="3092" spans="1:15" ht="16.5" customHeight="1">
      <c r="A3092" s="97" t="s">
        <v>96</v>
      </c>
      <c r="B3092" s="98" t="s">
        <v>97</v>
      </c>
      <c r="C3092" s="288" t="s">
        <v>3517</v>
      </c>
      <c r="D3092" s="274" t="s">
        <v>3633</v>
      </c>
      <c r="E3092" s="406">
        <v>1</v>
      </c>
      <c r="F3092" s="202"/>
      <c r="G3092" s="210" t="s">
        <v>25</v>
      </c>
      <c r="H3092" s="299" t="s">
        <v>3639</v>
      </c>
      <c r="I3092" s="225" t="s">
        <v>3650</v>
      </c>
      <c r="J3092" s="10" t="s">
        <v>3651</v>
      </c>
      <c r="K3092" s="10" t="s">
        <v>3652</v>
      </c>
      <c r="L3092" s="10"/>
      <c r="M3092" s="89"/>
      <c r="N3092" s="89"/>
      <c r="O3092" s="114"/>
    </row>
    <row r="3093" spans="1:15" ht="16.5" customHeight="1">
      <c r="A3093" s="97" t="s">
        <v>100</v>
      </c>
      <c r="B3093" s="98" t="s">
        <v>101</v>
      </c>
      <c r="C3093" s="288" t="s">
        <v>3517</v>
      </c>
      <c r="D3093" s="274" t="s">
        <v>3633</v>
      </c>
      <c r="E3093" s="406">
        <v>0</v>
      </c>
      <c r="F3093" s="202"/>
      <c r="G3093" s="210" t="s">
        <v>11</v>
      </c>
      <c r="H3093" s="299" t="s">
        <v>3634</v>
      </c>
      <c r="I3093" s="203"/>
      <c r="J3093" s="10" t="s">
        <v>3562</v>
      </c>
      <c r="K3093" s="10" t="s">
        <v>3616</v>
      </c>
      <c r="L3093" s="10"/>
      <c r="M3093" s="10"/>
      <c r="N3093" s="89"/>
      <c r="O3093" s="114"/>
    </row>
    <row r="3094" spans="1:15" ht="16.5" customHeight="1">
      <c r="A3094" s="97" t="s">
        <v>102</v>
      </c>
      <c r="B3094" s="98" t="s">
        <v>103</v>
      </c>
      <c r="C3094" s="288" t="s">
        <v>3517</v>
      </c>
      <c r="D3094" s="274" t="s">
        <v>3633</v>
      </c>
      <c r="E3094" s="406">
        <v>1</v>
      </c>
      <c r="F3094" s="202"/>
      <c r="G3094" s="210" t="s">
        <v>25</v>
      </c>
      <c r="H3094" s="299" t="s">
        <v>3639</v>
      </c>
      <c r="I3094" s="203"/>
      <c r="J3094" s="10" t="s">
        <v>3562</v>
      </c>
      <c r="K3094" s="10" t="s">
        <v>3616</v>
      </c>
      <c r="L3094" s="10"/>
      <c r="M3094" s="10"/>
      <c r="N3094" s="89"/>
      <c r="O3094" s="114"/>
    </row>
    <row r="3095" spans="1:15" ht="16.5" customHeight="1">
      <c r="A3095" s="97" t="s">
        <v>107</v>
      </c>
      <c r="B3095" s="98" t="s">
        <v>108</v>
      </c>
      <c r="C3095" s="288" t="s">
        <v>3517</v>
      </c>
      <c r="D3095" s="274" t="s">
        <v>3633</v>
      </c>
      <c r="E3095" s="406">
        <v>0</v>
      </c>
      <c r="F3095" s="202"/>
      <c r="G3095" s="210" t="s">
        <v>11</v>
      </c>
      <c r="H3095" s="299" t="s">
        <v>3634</v>
      </c>
      <c r="I3095" s="203"/>
      <c r="J3095" s="10" t="s">
        <v>3562</v>
      </c>
      <c r="K3095" s="10" t="s">
        <v>3616</v>
      </c>
      <c r="L3095" s="10"/>
      <c r="M3095" s="10"/>
      <c r="N3095" s="89"/>
      <c r="O3095" s="114"/>
    </row>
    <row r="3096" spans="1:15" ht="16.5" customHeight="1">
      <c r="A3096" s="97" t="s">
        <v>110</v>
      </c>
      <c r="B3096" s="98" t="s">
        <v>111</v>
      </c>
      <c r="C3096" s="288" t="s">
        <v>3517</v>
      </c>
      <c r="D3096" s="274" t="s">
        <v>3633</v>
      </c>
      <c r="E3096" s="406">
        <v>0</v>
      </c>
      <c r="F3096" s="202"/>
      <c r="G3096" s="210" t="s">
        <v>11</v>
      </c>
      <c r="H3096" s="299" t="s">
        <v>3634</v>
      </c>
      <c r="I3096" s="203"/>
      <c r="J3096" s="10" t="s">
        <v>3562</v>
      </c>
      <c r="K3096" s="10" t="s">
        <v>3616</v>
      </c>
      <c r="L3096" s="10"/>
      <c r="M3096" s="10"/>
      <c r="N3096" s="89"/>
      <c r="O3096" s="114"/>
    </row>
    <row r="3097" spans="1:15" ht="16.5" customHeight="1">
      <c r="A3097" s="97" t="s">
        <v>112</v>
      </c>
      <c r="B3097" s="98" t="s">
        <v>113</v>
      </c>
      <c r="C3097" s="288" t="s">
        <v>3517</v>
      </c>
      <c r="D3097" s="274" t="s">
        <v>3633</v>
      </c>
      <c r="E3097" s="406">
        <v>0</v>
      </c>
      <c r="F3097" s="202"/>
      <c r="G3097" s="210" t="s">
        <v>11</v>
      </c>
      <c r="H3097" s="299" t="s">
        <v>3634</v>
      </c>
      <c r="I3097" s="203"/>
      <c r="J3097" s="10" t="s">
        <v>3562</v>
      </c>
      <c r="K3097" s="10" t="s">
        <v>3616</v>
      </c>
      <c r="L3097" s="10"/>
      <c r="M3097" s="10"/>
      <c r="N3097" s="89"/>
      <c r="O3097" s="114"/>
    </row>
    <row r="3098" spans="1:15" ht="16.5" customHeight="1">
      <c r="A3098" s="97" t="s">
        <v>116</v>
      </c>
      <c r="B3098" s="98" t="s">
        <v>117</v>
      </c>
      <c r="C3098" s="288" t="s">
        <v>3517</v>
      </c>
      <c r="D3098" s="274" t="s">
        <v>3633</v>
      </c>
      <c r="E3098" s="406">
        <v>0</v>
      </c>
      <c r="F3098" s="202"/>
      <c r="G3098" s="210" t="s">
        <v>11</v>
      </c>
      <c r="H3098" s="299" t="s">
        <v>3634</v>
      </c>
      <c r="I3098" s="210"/>
      <c r="J3098" s="10" t="s">
        <v>3562</v>
      </c>
      <c r="K3098" s="10" t="s">
        <v>3616</v>
      </c>
      <c r="L3098" s="10"/>
      <c r="M3098" s="10"/>
      <c r="N3098" s="89"/>
      <c r="O3098" s="114"/>
    </row>
    <row r="3099" spans="1:15" ht="16.5" customHeight="1">
      <c r="A3099" s="97" t="s">
        <v>119</v>
      </c>
      <c r="B3099" s="98" t="s">
        <v>120</v>
      </c>
      <c r="C3099" s="288" t="s">
        <v>3517</v>
      </c>
      <c r="D3099" s="274" t="s">
        <v>3633</v>
      </c>
      <c r="E3099" s="406">
        <v>0</v>
      </c>
      <c r="F3099" s="202"/>
      <c r="G3099" s="210" t="s">
        <v>11</v>
      </c>
      <c r="H3099" s="299" t="s">
        <v>3634</v>
      </c>
      <c r="I3099" s="203"/>
      <c r="J3099" s="10" t="s">
        <v>3562</v>
      </c>
      <c r="K3099" s="10" t="s">
        <v>3616</v>
      </c>
      <c r="L3099" s="10"/>
      <c r="M3099" s="10"/>
      <c r="N3099" s="89"/>
      <c r="O3099" s="114"/>
    </row>
    <row r="3100" spans="1:15" ht="16.5" customHeight="1">
      <c r="A3100" s="97" t="s">
        <v>122</v>
      </c>
      <c r="B3100" s="98" t="s">
        <v>123</v>
      </c>
      <c r="C3100" s="288" t="s">
        <v>3517</v>
      </c>
      <c r="D3100" s="274" t="s">
        <v>3633</v>
      </c>
      <c r="E3100" s="406">
        <v>0</v>
      </c>
      <c r="F3100" s="202"/>
      <c r="G3100" s="210" t="s">
        <v>11</v>
      </c>
      <c r="H3100" s="299" t="s">
        <v>3634</v>
      </c>
      <c r="I3100" s="203"/>
      <c r="J3100" s="10" t="s">
        <v>3562</v>
      </c>
      <c r="K3100" s="10" t="s">
        <v>3616</v>
      </c>
      <c r="L3100" s="10"/>
      <c r="M3100" s="10"/>
      <c r="N3100" s="89"/>
      <c r="O3100" s="114"/>
    </row>
    <row r="3101" spans="1:15" ht="16.5" customHeight="1">
      <c r="A3101" s="97" t="s">
        <v>125</v>
      </c>
      <c r="B3101" s="98" t="s">
        <v>126</v>
      </c>
      <c r="C3101" s="288" t="s">
        <v>3517</v>
      </c>
      <c r="D3101" s="274" t="s">
        <v>3633</v>
      </c>
      <c r="E3101" s="406">
        <v>1</v>
      </c>
      <c r="F3101" s="202"/>
      <c r="G3101" s="210" t="s">
        <v>25</v>
      </c>
      <c r="H3101" s="299" t="s">
        <v>3639</v>
      </c>
      <c r="I3101" s="225" t="s">
        <v>3653</v>
      </c>
      <c r="J3101" s="226" t="s">
        <v>3654</v>
      </c>
      <c r="K3101" s="226" t="s">
        <v>3655</v>
      </c>
      <c r="L3101" s="226" t="s">
        <v>3656</v>
      </c>
      <c r="M3101" s="226"/>
      <c r="N3101" s="407"/>
      <c r="O3101" s="408"/>
    </row>
    <row r="3102" spans="1:15" ht="16.5" customHeight="1">
      <c r="A3102" s="97" t="s">
        <v>127</v>
      </c>
      <c r="B3102" s="98" t="s">
        <v>128</v>
      </c>
      <c r="C3102" s="288" t="s">
        <v>3517</v>
      </c>
      <c r="D3102" s="274" t="s">
        <v>3633</v>
      </c>
      <c r="E3102" s="406">
        <v>0</v>
      </c>
      <c r="F3102" s="202"/>
      <c r="G3102" s="210" t="s">
        <v>11</v>
      </c>
      <c r="H3102" s="299" t="s">
        <v>3634</v>
      </c>
      <c r="I3102" s="203"/>
      <c r="J3102" s="10" t="s">
        <v>3562</v>
      </c>
      <c r="K3102" s="10" t="s">
        <v>3616</v>
      </c>
      <c r="L3102" s="10"/>
      <c r="M3102" s="10"/>
      <c r="N3102" s="89"/>
      <c r="O3102" s="114"/>
    </row>
    <row r="3103" spans="1:15" ht="16.5" customHeight="1">
      <c r="A3103" s="97" t="s">
        <v>129</v>
      </c>
      <c r="B3103" s="98" t="s">
        <v>130</v>
      </c>
      <c r="C3103" s="288" t="s">
        <v>3517</v>
      </c>
      <c r="D3103" s="274" t="s">
        <v>3633</v>
      </c>
      <c r="E3103" s="406">
        <v>0</v>
      </c>
      <c r="F3103" s="202"/>
      <c r="G3103" s="210" t="s">
        <v>11</v>
      </c>
      <c r="H3103" s="299" t="s">
        <v>3634</v>
      </c>
      <c r="I3103" s="203"/>
      <c r="J3103" s="10" t="s">
        <v>3562</v>
      </c>
      <c r="K3103" s="10" t="s">
        <v>3616</v>
      </c>
      <c r="L3103" s="10"/>
      <c r="M3103" s="10"/>
      <c r="N3103" s="89"/>
      <c r="O3103" s="114"/>
    </row>
    <row r="3104" spans="1:15" ht="16.5" customHeight="1">
      <c r="A3104" s="97" t="s">
        <v>132</v>
      </c>
      <c r="B3104" s="98" t="s">
        <v>133</v>
      </c>
      <c r="C3104" s="288" t="s">
        <v>3517</v>
      </c>
      <c r="D3104" s="274" t="s">
        <v>3633</v>
      </c>
      <c r="E3104" s="406">
        <v>0</v>
      </c>
      <c r="F3104" s="202"/>
      <c r="G3104" s="210" t="s">
        <v>11</v>
      </c>
      <c r="H3104" s="299" t="s">
        <v>3634</v>
      </c>
      <c r="I3104" s="210"/>
      <c r="J3104" s="10" t="s">
        <v>3562</v>
      </c>
      <c r="K3104" s="10" t="s">
        <v>3616</v>
      </c>
      <c r="L3104" s="203"/>
      <c r="M3104" s="203"/>
      <c r="N3104" s="89"/>
      <c r="O3104" s="114"/>
    </row>
    <row r="3105" spans="1:15" ht="16.5" customHeight="1">
      <c r="A3105" s="97" t="s">
        <v>134</v>
      </c>
      <c r="B3105" s="98" t="s">
        <v>135</v>
      </c>
      <c r="C3105" s="288" t="s">
        <v>3517</v>
      </c>
      <c r="D3105" s="274" t="s">
        <v>3633</v>
      </c>
      <c r="E3105" s="406">
        <v>0</v>
      </c>
      <c r="F3105" s="202"/>
      <c r="G3105" s="210" t="s">
        <v>11</v>
      </c>
      <c r="H3105" s="299" t="s">
        <v>3634</v>
      </c>
      <c r="I3105" s="203"/>
      <c r="J3105" s="10" t="s">
        <v>3562</v>
      </c>
      <c r="K3105" s="10" t="s">
        <v>3616</v>
      </c>
      <c r="L3105" s="10"/>
      <c r="M3105" s="10"/>
      <c r="N3105" s="89"/>
      <c r="O3105" s="114"/>
    </row>
    <row r="3106" spans="1:15" ht="16.5" customHeight="1">
      <c r="A3106" s="97" t="s">
        <v>139</v>
      </c>
      <c r="B3106" s="98" t="s">
        <v>140</v>
      </c>
      <c r="C3106" s="288" t="s">
        <v>3517</v>
      </c>
      <c r="D3106" s="274" t="s">
        <v>3633</v>
      </c>
      <c r="E3106" s="406">
        <v>0</v>
      </c>
      <c r="F3106" s="202"/>
      <c r="G3106" s="210" t="s">
        <v>11</v>
      </c>
      <c r="H3106" s="299" t="s">
        <v>3634</v>
      </c>
      <c r="I3106" s="203"/>
      <c r="J3106" s="10" t="s">
        <v>3562</v>
      </c>
      <c r="K3106" s="10" t="s">
        <v>3616</v>
      </c>
      <c r="L3106" s="10"/>
      <c r="M3106" s="10"/>
      <c r="N3106" s="89"/>
      <c r="O3106" s="114"/>
    </row>
    <row r="3107" spans="1:15" ht="16.5" customHeight="1">
      <c r="A3107" s="97" t="s">
        <v>141</v>
      </c>
      <c r="B3107" s="98" t="s">
        <v>142</v>
      </c>
      <c r="C3107" s="288" t="s">
        <v>3517</v>
      </c>
      <c r="D3107" s="274" t="s">
        <v>3633</v>
      </c>
      <c r="E3107" s="406">
        <v>0</v>
      </c>
      <c r="F3107" s="202"/>
      <c r="G3107" s="210" t="s">
        <v>11</v>
      </c>
      <c r="H3107" s="299" t="s">
        <v>3634</v>
      </c>
      <c r="I3107" s="203"/>
      <c r="J3107" s="10" t="s">
        <v>3562</v>
      </c>
      <c r="K3107" s="10" t="s">
        <v>3616</v>
      </c>
      <c r="L3107" s="10"/>
      <c r="M3107" s="10"/>
      <c r="N3107" s="89"/>
      <c r="O3107" s="114"/>
    </row>
    <row r="3108" spans="1:15" ht="16.5" customHeight="1">
      <c r="A3108" s="97" t="s">
        <v>144</v>
      </c>
      <c r="B3108" s="98" t="s">
        <v>145</v>
      </c>
      <c r="C3108" s="288" t="s">
        <v>3517</v>
      </c>
      <c r="D3108" s="274" t="s">
        <v>3633</v>
      </c>
      <c r="E3108" s="406">
        <v>0</v>
      </c>
      <c r="F3108" s="202"/>
      <c r="G3108" s="210" t="s">
        <v>11</v>
      </c>
      <c r="H3108" s="299" t="s">
        <v>3634</v>
      </c>
      <c r="I3108" s="203"/>
      <c r="J3108" s="10" t="s">
        <v>3562</v>
      </c>
      <c r="K3108" s="10" t="s">
        <v>3616</v>
      </c>
      <c r="L3108" s="10"/>
      <c r="M3108" s="10"/>
      <c r="N3108" s="89"/>
      <c r="O3108" s="114"/>
    </row>
    <row r="3109" spans="1:15" ht="16.5" customHeight="1">
      <c r="A3109" s="97" t="s">
        <v>147</v>
      </c>
      <c r="B3109" s="98" t="s">
        <v>148</v>
      </c>
      <c r="C3109" s="288" t="s">
        <v>3517</v>
      </c>
      <c r="D3109" s="274" t="s">
        <v>3633</v>
      </c>
      <c r="E3109" s="406">
        <v>1</v>
      </c>
      <c r="F3109" s="202"/>
      <c r="G3109" s="210" t="s">
        <v>25</v>
      </c>
      <c r="H3109" s="299" t="s">
        <v>3639</v>
      </c>
      <c r="I3109" s="225" t="s">
        <v>3657</v>
      </c>
      <c r="J3109" s="10" t="s">
        <v>3612</v>
      </c>
      <c r="K3109" s="10"/>
      <c r="L3109" s="10"/>
      <c r="M3109" s="10"/>
      <c r="N3109" s="89"/>
      <c r="O3109" s="114"/>
    </row>
    <row r="3110" spans="1:15" ht="16.5" customHeight="1">
      <c r="A3110" s="97" t="s">
        <v>151</v>
      </c>
      <c r="B3110" s="98" t="s">
        <v>152</v>
      </c>
      <c r="C3110" s="288" t="s">
        <v>3517</v>
      </c>
      <c r="D3110" s="274" t="s">
        <v>3633</v>
      </c>
      <c r="E3110" s="406">
        <v>0</v>
      </c>
      <c r="F3110" s="202"/>
      <c r="G3110" s="210" t="s">
        <v>11</v>
      </c>
      <c r="H3110" s="299" t="s">
        <v>3634</v>
      </c>
      <c r="I3110" s="203"/>
      <c r="J3110" s="10" t="s">
        <v>3562</v>
      </c>
      <c r="K3110" s="10" t="s">
        <v>3616</v>
      </c>
      <c r="L3110" s="10"/>
      <c r="M3110" s="10"/>
      <c r="N3110" s="89"/>
      <c r="O3110" s="114"/>
    </row>
    <row r="3111" spans="1:15" ht="16.5" customHeight="1">
      <c r="A3111" s="97" t="s">
        <v>153</v>
      </c>
      <c r="B3111" s="98" t="s">
        <v>154</v>
      </c>
      <c r="C3111" s="288" t="s">
        <v>3517</v>
      </c>
      <c r="D3111" s="274" t="s">
        <v>3633</v>
      </c>
      <c r="E3111" s="406">
        <v>0</v>
      </c>
      <c r="F3111" s="202"/>
      <c r="G3111" s="210" t="s">
        <v>11</v>
      </c>
      <c r="H3111" s="299" t="s">
        <v>3634</v>
      </c>
      <c r="I3111" s="203"/>
      <c r="J3111" s="10" t="s">
        <v>3562</v>
      </c>
      <c r="K3111" s="10" t="s">
        <v>3616</v>
      </c>
      <c r="L3111" s="10"/>
      <c r="M3111" s="10"/>
      <c r="N3111" s="89"/>
      <c r="O3111" s="114"/>
    </row>
    <row r="3112" spans="1:15" ht="16.5" customHeight="1">
      <c r="A3112" s="106" t="s">
        <v>156</v>
      </c>
      <c r="B3112" s="107" t="s">
        <v>157</v>
      </c>
      <c r="C3112" s="293" t="s">
        <v>3517</v>
      </c>
      <c r="D3112" s="274" t="s">
        <v>3633</v>
      </c>
      <c r="E3112" s="409">
        <v>0</v>
      </c>
      <c r="F3112" s="214"/>
      <c r="G3112" s="215" t="s">
        <v>11</v>
      </c>
      <c r="H3112" s="299" t="s">
        <v>3634</v>
      </c>
      <c r="I3112" s="215"/>
      <c r="J3112" s="10" t="s">
        <v>3562</v>
      </c>
      <c r="K3112" s="10" t="s">
        <v>3616</v>
      </c>
      <c r="L3112" s="30"/>
      <c r="M3112" s="30"/>
      <c r="N3112" s="112"/>
      <c r="O3112" s="217"/>
    </row>
    <row r="3113" spans="1:15" ht="16.5" customHeight="1">
      <c r="A3113" s="86" t="s">
        <v>2</v>
      </c>
      <c r="B3113" s="87" t="s">
        <v>3</v>
      </c>
      <c r="C3113" s="288" t="s">
        <v>3517</v>
      </c>
      <c r="D3113" s="399" t="s">
        <v>3658</v>
      </c>
      <c r="E3113" s="405">
        <v>0</v>
      </c>
      <c r="F3113" s="221"/>
      <c r="G3113" s="206" t="s">
        <v>11</v>
      </c>
      <c r="H3113" s="328" t="s">
        <v>3663</v>
      </c>
      <c r="I3113" s="222"/>
      <c r="J3113" s="9" t="s">
        <v>3659</v>
      </c>
      <c r="K3113" s="9" t="s">
        <v>3660</v>
      </c>
      <c r="L3113" s="9" t="s">
        <v>3661</v>
      </c>
      <c r="M3113" s="9" t="s">
        <v>3662</v>
      </c>
      <c r="N3113" s="92"/>
      <c r="O3113" s="207"/>
    </row>
    <row r="3114" spans="1:15" ht="16.5" customHeight="1">
      <c r="A3114" s="97" t="s">
        <v>12</v>
      </c>
      <c r="B3114" s="98" t="s">
        <v>13</v>
      </c>
      <c r="C3114" s="288" t="s">
        <v>3517</v>
      </c>
      <c r="D3114" s="274" t="s">
        <v>3658</v>
      </c>
      <c r="E3114" s="406">
        <v>0</v>
      </c>
      <c r="F3114" s="202"/>
      <c r="G3114" s="210" t="s">
        <v>11</v>
      </c>
      <c r="H3114" s="299" t="s">
        <v>3663</v>
      </c>
      <c r="I3114" s="203"/>
      <c r="J3114" s="10" t="s">
        <v>3659</v>
      </c>
      <c r="K3114" s="10" t="s">
        <v>3660</v>
      </c>
      <c r="L3114" s="10" t="s">
        <v>3661</v>
      </c>
      <c r="M3114" s="10" t="s">
        <v>3662</v>
      </c>
      <c r="N3114" s="89"/>
      <c r="O3114" s="114"/>
    </row>
    <row r="3115" spans="1:15" ht="16.5" customHeight="1">
      <c r="A3115" s="97" t="s">
        <v>14</v>
      </c>
      <c r="B3115" s="98" t="s">
        <v>15</v>
      </c>
      <c r="C3115" s="288" t="s">
        <v>3517</v>
      </c>
      <c r="D3115" s="274" t="s">
        <v>3658</v>
      </c>
      <c r="E3115" s="406">
        <v>0</v>
      </c>
      <c r="F3115" s="202"/>
      <c r="G3115" s="210" t="s">
        <v>11</v>
      </c>
      <c r="H3115" s="299" t="s">
        <v>3663</v>
      </c>
      <c r="I3115" s="203"/>
      <c r="J3115" s="10" t="s">
        <v>3659</v>
      </c>
      <c r="K3115" s="10" t="s">
        <v>3660</v>
      </c>
      <c r="L3115" s="10" t="s">
        <v>3661</v>
      </c>
      <c r="M3115" s="10" t="s">
        <v>3662</v>
      </c>
      <c r="N3115" s="89"/>
      <c r="O3115" s="114"/>
    </row>
    <row r="3116" spans="1:15" ht="16.5" customHeight="1">
      <c r="A3116" s="97" t="s">
        <v>16</v>
      </c>
      <c r="B3116" s="98" t="s">
        <v>17</v>
      </c>
      <c r="C3116" s="288" t="s">
        <v>3517</v>
      </c>
      <c r="D3116" s="274" t="s">
        <v>3658</v>
      </c>
      <c r="E3116" s="406">
        <v>0</v>
      </c>
      <c r="F3116" s="202"/>
      <c r="G3116" s="210" t="s">
        <v>11</v>
      </c>
      <c r="H3116" s="299" t="s">
        <v>3663</v>
      </c>
      <c r="I3116" s="203"/>
      <c r="J3116" s="10" t="s">
        <v>3659</v>
      </c>
      <c r="K3116" s="10" t="s">
        <v>3660</v>
      </c>
      <c r="L3116" s="10" t="s">
        <v>3661</v>
      </c>
      <c r="M3116" s="10" t="s">
        <v>3662</v>
      </c>
      <c r="N3116" s="89"/>
      <c r="O3116" s="114"/>
    </row>
    <row r="3117" spans="1:15" ht="16.5" customHeight="1">
      <c r="A3117" s="97" t="s">
        <v>18</v>
      </c>
      <c r="B3117" s="98" t="s">
        <v>19</v>
      </c>
      <c r="C3117" s="288" t="s">
        <v>3517</v>
      </c>
      <c r="D3117" s="274" t="s">
        <v>3658</v>
      </c>
      <c r="E3117" s="406">
        <v>1</v>
      </c>
      <c r="F3117" s="202"/>
      <c r="G3117" s="210" t="s">
        <v>25</v>
      </c>
      <c r="H3117" s="299" t="s">
        <v>3667</v>
      </c>
      <c r="I3117" s="225" t="s">
        <v>3664</v>
      </c>
      <c r="J3117" s="10" t="s">
        <v>3665</v>
      </c>
      <c r="K3117" s="10" t="s">
        <v>3666</v>
      </c>
      <c r="L3117" s="10"/>
      <c r="M3117" s="10"/>
      <c r="N3117" s="89"/>
      <c r="O3117" s="114"/>
    </row>
    <row r="3118" spans="1:15" ht="16.5" customHeight="1">
      <c r="A3118" s="97" t="s">
        <v>20</v>
      </c>
      <c r="B3118" s="98" t="s">
        <v>21</v>
      </c>
      <c r="C3118" s="288" t="s">
        <v>3517</v>
      </c>
      <c r="D3118" s="274" t="s">
        <v>3658</v>
      </c>
      <c r="E3118" s="406">
        <v>1</v>
      </c>
      <c r="F3118" s="202"/>
      <c r="G3118" s="210" t="s">
        <v>25</v>
      </c>
      <c r="H3118" s="299" t="s">
        <v>3667</v>
      </c>
      <c r="I3118" s="225" t="s">
        <v>3668</v>
      </c>
      <c r="J3118" s="10" t="s">
        <v>3451</v>
      </c>
      <c r="K3118" s="10"/>
      <c r="L3118" s="10"/>
      <c r="M3118" s="10"/>
      <c r="N3118" s="89"/>
      <c r="O3118" s="114"/>
    </row>
    <row r="3119" spans="1:15" ht="16.5" customHeight="1">
      <c r="A3119" s="97" t="s">
        <v>26</v>
      </c>
      <c r="B3119" s="98" t="s">
        <v>27</v>
      </c>
      <c r="C3119" s="288" t="s">
        <v>3517</v>
      </c>
      <c r="D3119" s="274" t="s">
        <v>3658</v>
      </c>
      <c r="E3119" s="406">
        <v>0</v>
      </c>
      <c r="F3119" s="202"/>
      <c r="G3119" s="210" t="s">
        <v>11</v>
      </c>
      <c r="H3119" s="299" t="s">
        <v>3663</v>
      </c>
      <c r="I3119" s="203"/>
      <c r="J3119" s="10" t="s">
        <v>3659</v>
      </c>
      <c r="K3119" s="10" t="s">
        <v>3660</v>
      </c>
      <c r="L3119" s="10" t="s">
        <v>3661</v>
      </c>
      <c r="M3119" s="10" t="s">
        <v>3662</v>
      </c>
      <c r="N3119" s="89"/>
      <c r="O3119" s="114"/>
    </row>
    <row r="3120" spans="1:15" ht="16.5" customHeight="1">
      <c r="A3120" s="97" t="s">
        <v>29</v>
      </c>
      <c r="B3120" s="98" t="s">
        <v>30</v>
      </c>
      <c r="C3120" s="288" t="s">
        <v>3517</v>
      </c>
      <c r="D3120" s="274" t="s">
        <v>3658</v>
      </c>
      <c r="E3120" s="406">
        <v>1</v>
      </c>
      <c r="F3120" s="202"/>
      <c r="G3120" s="210" t="s">
        <v>25</v>
      </c>
      <c r="H3120" s="299" t="s">
        <v>3667</v>
      </c>
      <c r="I3120" s="225" t="s">
        <v>3669</v>
      </c>
      <c r="J3120" s="10" t="s">
        <v>3670</v>
      </c>
      <c r="K3120" s="10"/>
      <c r="L3120" s="10"/>
      <c r="M3120" s="10"/>
      <c r="N3120" s="89"/>
      <c r="O3120" s="114"/>
    </row>
    <row r="3121" spans="1:15" ht="16.5" customHeight="1">
      <c r="A3121" s="97" t="s">
        <v>32</v>
      </c>
      <c r="B3121" s="98" t="s">
        <v>33</v>
      </c>
      <c r="C3121" s="288" t="s">
        <v>3517</v>
      </c>
      <c r="D3121" s="274" t="s">
        <v>3658</v>
      </c>
      <c r="E3121" s="406">
        <v>1</v>
      </c>
      <c r="F3121" s="202"/>
      <c r="G3121" s="210" t="s">
        <v>25</v>
      </c>
      <c r="H3121" s="299" t="s">
        <v>3667</v>
      </c>
      <c r="I3121" s="225" t="s">
        <v>3671</v>
      </c>
      <c r="J3121" s="10" t="s">
        <v>3672</v>
      </c>
      <c r="K3121" s="10" t="s">
        <v>3673</v>
      </c>
      <c r="L3121" s="10" t="s">
        <v>3674</v>
      </c>
      <c r="M3121" s="10" t="s">
        <v>3675</v>
      </c>
      <c r="N3121" s="89"/>
      <c r="O3121" s="114"/>
    </row>
    <row r="3122" spans="1:15" ht="16.5" customHeight="1">
      <c r="A3122" s="97" t="s">
        <v>34</v>
      </c>
      <c r="B3122" s="98" t="s">
        <v>35</v>
      </c>
      <c r="C3122" s="288" t="s">
        <v>3517</v>
      </c>
      <c r="D3122" s="274" t="s">
        <v>3658</v>
      </c>
      <c r="E3122" s="406">
        <v>0</v>
      </c>
      <c r="F3122" s="202"/>
      <c r="G3122" s="210" t="s">
        <v>11</v>
      </c>
      <c r="H3122" s="299" t="s">
        <v>3663</v>
      </c>
      <c r="I3122" s="203"/>
      <c r="J3122" s="10" t="s">
        <v>3659</v>
      </c>
      <c r="K3122" s="10" t="s">
        <v>3660</v>
      </c>
      <c r="L3122" s="10" t="s">
        <v>3661</v>
      </c>
      <c r="M3122" s="10" t="s">
        <v>3662</v>
      </c>
      <c r="N3122" s="89"/>
      <c r="O3122" s="114"/>
    </row>
    <row r="3123" spans="1:15" ht="16.5" customHeight="1">
      <c r="A3123" s="97" t="s">
        <v>37</v>
      </c>
      <c r="B3123" s="98" t="s">
        <v>38</v>
      </c>
      <c r="C3123" s="288" t="s">
        <v>3517</v>
      </c>
      <c r="D3123" s="274" t="s">
        <v>3658</v>
      </c>
      <c r="E3123" s="406">
        <v>1</v>
      </c>
      <c r="F3123" s="202"/>
      <c r="G3123" s="210" t="s">
        <v>25</v>
      </c>
      <c r="H3123" s="299" t="s">
        <v>3667</v>
      </c>
      <c r="I3123" s="225" t="s">
        <v>3676</v>
      </c>
      <c r="J3123" s="10" t="s">
        <v>3677</v>
      </c>
      <c r="K3123" s="10"/>
      <c r="L3123" s="10"/>
      <c r="M3123" s="10"/>
      <c r="N3123" s="89"/>
      <c r="O3123" s="114"/>
    </row>
    <row r="3124" spans="1:15" ht="16.5" customHeight="1">
      <c r="A3124" s="97" t="s">
        <v>42</v>
      </c>
      <c r="B3124" s="98" t="s">
        <v>43</v>
      </c>
      <c r="C3124" s="288" t="s">
        <v>3517</v>
      </c>
      <c r="D3124" s="274" t="s">
        <v>3658</v>
      </c>
      <c r="E3124" s="406">
        <v>0</v>
      </c>
      <c r="F3124" s="202"/>
      <c r="G3124" s="210" t="s">
        <v>11</v>
      </c>
      <c r="H3124" s="299" t="s">
        <v>3663</v>
      </c>
      <c r="I3124" s="203"/>
      <c r="J3124" s="10" t="s">
        <v>3659</v>
      </c>
      <c r="K3124" s="10" t="s">
        <v>3660</v>
      </c>
      <c r="L3124" s="10" t="s">
        <v>3661</v>
      </c>
      <c r="M3124" s="10" t="s">
        <v>3662</v>
      </c>
      <c r="N3124" s="89"/>
      <c r="O3124" s="114"/>
    </row>
    <row r="3125" spans="1:15" ht="16.5" customHeight="1">
      <c r="A3125" s="97" t="s">
        <v>45</v>
      </c>
      <c r="B3125" s="98" t="s">
        <v>46</v>
      </c>
      <c r="C3125" s="288" t="s">
        <v>3517</v>
      </c>
      <c r="D3125" s="274" t="s">
        <v>3658</v>
      </c>
      <c r="E3125" s="406">
        <v>0</v>
      </c>
      <c r="F3125" s="202"/>
      <c r="G3125" s="210" t="s">
        <v>11</v>
      </c>
      <c r="H3125" s="299" t="s">
        <v>3663</v>
      </c>
      <c r="I3125" s="203"/>
      <c r="J3125" s="10" t="s">
        <v>3659</v>
      </c>
      <c r="K3125" s="10" t="s">
        <v>3660</v>
      </c>
      <c r="L3125" s="10" t="s">
        <v>3661</v>
      </c>
      <c r="M3125" s="10" t="s">
        <v>3662</v>
      </c>
      <c r="N3125" s="89"/>
      <c r="O3125" s="114"/>
    </row>
    <row r="3126" spans="1:15" ht="16.5" customHeight="1">
      <c r="A3126" s="97" t="s">
        <v>47</v>
      </c>
      <c r="B3126" s="98" t="s">
        <v>48</v>
      </c>
      <c r="C3126" s="288" t="s">
        <v>3517</v>
      </c>
      <c r="D3126" s="274" t="s">
        <v>3658</v>
      </c>
      <c r="E3126" s="406">
        <v>1</v>
      </c>
      <c r="F3126" s="202"/>
      <c r="G3126" s="210" t="s">
        <v>25</v>
      </c>
      <c r="H3126" s="299" t="s">
        <v>3667</v>
      </c>
      <c r="I3126" s="225" t="s">
        <v>3678</v>
      </c>
      <c r="J3126" s="10" t="s">
        <v>3679</v>
      </c>
      <c r="K3126" s="10" t="s">
        <v>3680</v>
      </c>
      <c r="L3126" s="10" t="s">
        <v>3681</v>
      </c>
      <c r="M3126" s="10" t="s">
        <v>3682</v>
      </c>
      <c r="N3126" s="89"/>
      <c r="O3126" s="114"/>
    </row>
    <row r="3127" spans="1:15" ht="16.5" customHeight="1">
      <c r="A3127" s="97" t="s">
        <v>50</v>
      </c>
      <c r="B3127" s="98" t="s">
        <v>51</v>
      </c>
      <c r="C3127" s="288" t="s">
        <v>3517</v>
      </c>
      <c r="D3127" s="274" t="s">
        <v>3658</v>
      </c>
      <c r="E3127" s="406">
        <v>0</v>
      </c>
      <c r="F3127" s="202"/>
      <c r="G3127" s="210" t="s">
        <v>11</v>
      </c>
      <c r="H3127" s="299" t="s">
        <v>3663</v>
      </c>
      <c r="I3127" s="203"/>
      <c r="J3127" s="10" t="s">
        <v>3659</v>
      </c>
      <c r="K3127" s="10" t="s">
        <v>3660</v>
      </c>
      <c r="L3127" s="10" t="s">
        <v>3661</v>
      </c>
      <c r="M3127" s="10" t="s">
        <v>3662</v>
      </c>
      <c r="N3127" s="89"/>
      <c r="O3127" s="114"/>
    </row>
    <row r="3128" spans="1:15" ht="16.5" customHeight="1">
      <c r="A3128" s="97" t="s">
        <v>53</v>
      </c>
      <c r="B3128" s="98" t="s">
        <v>54</v>
      </c>
      <c r="C3128" s="288" t="s">
        <v>3517</v>
      </c>
      <c r="D3128" s="274" t="s">
        <v>3658</v>
      </c>
      <c r="E3128" s="406">
        <v>0</v>
      </c>
      <c r="F3128" s="202"/>
      <c r="G3128" s="210" t="s">
        <v>11</v>
      </c>
      <c r="H3128" s="299" t="s">
        <v>3663</v>
      </c>
      <c r="I3128" s="203"/>
      <c r="J3128" s="10" t="s">
        <v>3659</v>
      </c>
      <c r="K3128" s="10" t="s">
        <v>3660</v>
      </c>
      <c r="L3128" s="10" t="s">
        <v>3661</v>
      </c>
      <c r="M3128" s="10" t="s">
        <v>3662</v>
      </c>
      <c r="N3128" s="89"/>
      <c r="O3128" s="114"/>
    </row>
    <row r="3129" spans="1:15" ht="16.5" customHeight="1">
      <c r="A3129" s="97" t="s">
        <v>55</v>
      </c>
      <c r="B3129" s="98" t="s">
        <v>56</v>
      </c>
      <c r="C3129" s="288" t="s">
        <v>3517</v>
      </c>
      <c r="D3129" s="274" t="s">
        <v>3658</v>
      </c>
      <c r="E3129" s="406">
        <v>0</v>
      </c>
      <c r="F3129" s="202"/>
      <c r="G3129" s="210" t="s">
        <v>11</v>
      </c>
      <c r="H3129" s="299" t="s">
        <v>3663</v>
      </c>
      <c r="I3129" s="203"/>
      <c r="J3129" s="10" t="s">
        <v>3659</v>
      </c>
      <c r="K3129" s="10" t="s">
        <v>3660</v>
      </c>
      <c r="L3129" s="10" t="s">
        <v>3661</v>
      </c>
      <c r="M3129" s="10" t="s">
        <v>3662</v>
      </c>
      <c r="N3129" s="89"/>
      <c r="O3129" s="114"/>
    </row>
    <row r="3130" spans="1:15" ht="16.5" customHeight="1">
      <c r="A3130" s="97" t="s">
        <v>57</v>
      </c>
      <c r="B3130" s="98" t="s">
        <v>58</v>
      </c>
      <c r="C3130" s="288" t="s">
        <v>3517</v>
      </c>
      <c r="D3130" s="274" t="s">
        <v>3658</v>
      </c>
      <c r="E3130" s="406">
        <v>1</v>
      </c>
      <c r="F3130" s="202"/>
      <c r="G3130" s="210" t="s">
        <v>25</v>
      </c>
      <c r="H3130" s="299" t="s">
        <v>3667</v>
      </c>
      <c r="I3130" s="225" t="s">
        <v>3683</v>
      </c>
      <c r="J3130" s="10" t="s">
        <v>3684</v>
      </c>
      <c r="K3130" s="10"/>
      <c r="L3130" s="10"/>
      <c r="M3130" s="10"/>
      <c r="N3130" s="89"/>
      <c r="O3130" s="114"/>
    </row>
    <row r="3131" spans="1:15" ht="16.5" customHeight="1">
      <c r="A3131" s="97" t="s">
        <v>61</v>
      </c>
      <c r="B3131" s="98" t="s">
        <v>62</v>
      </c>
      <c r="C3131" s="288" t="s">
        <v>3517</v>
      </c>
      <c r="D3131" s="274" t="s">
        <v>3658</v>
      </c>
      <c r="E3131" s="406">
        <v>1</v>
      </c>
      <c r="F3131" s="202"/>
      <c r="G3131" s="210" t="s">
        <v>25</v>
      </c>
      <c r="H3131" s="299" t="s">
        <v>3667</v>
      </c>
      <c r="I3131" s="225" t="s">
        <v>3685</v>
      </c>
      <c r="J3131" s="10" t="s">
        <v>3686</v>
      </c>
      <c r="K3131" s="10" t="s">
        <v>3687</v>
      </c>
      <c r="L3131" s="10"/>
      <c r="M3131" s="10"/>
      <c r="N3131" s="89"/>
      <c r="O3131" s="114"/>
    </row>
    <row r="3132" spans="1:15" ht="16.5" customHeight="1">
      <c r="A3132" s="97" t="s">
        <v>63</v>
      </c>
      <c r="B3132" s="98" t="s">
        <v>64</v>
      </c>
      <c r="C3132" s="288" t="s">
        <v>3517</v>
      </c>
      <c r="D3132" s="274" t="s">
        <v>3658</v>
      </c>
      <c r="E3132" s="406">
        <v>0</v>
      </c>
      <c r="F3132" s="202"/>
      <c r="G3132" s="210" t="s">
        <v>11</v>
      </c>
      <c r="H3132" s="299" t="s">
        <v>3663</v>
      </c>
      <c r="I3132" s="203"/>
      <c r="J3132" s="10" t="s">
        <v>3659</v>
      </c>
      <c r="K3132" s="10" t="s">
        <v>3660</v>
      </c>
      <c r="L3132" s="10" t="s">
        <v>3661</v>
      </c>
      <c r="M3132" s="10" t="s">
        <v>3662</v>
      </c>
      <c r="N3132" s="89"/>
      <c r="O3132" s="114"/>
    </row>
    <row r="3133" spans="1:15" ht="16.5" customHeight="1">
      <c r="A3133" s="97" t="s">
        <v>67</v>
      </c>
      <c r="B3133" s="98" t="s">
        <v>68</v>
      </c>
      <c r="C3133" s="288" t="s">
        <v>3517</v>
      </c>
      <c r="D3133" s="274" t="s">
        <v>3658</v>
      </c>
      <c r="E3133" s="406">
        <v>1</v>
      </c>
      <c r="F3133" s="202"/>
      <c r="G3133" s="210" t="s">
        <v>25</v>
      </c>
      <c r="H3133" s="299" t="s">
        <v>3667</v>
      </c>
      <c r="I3133" s="225" t="s">
        <v>3688</v>
      </c>
      <c r="J3133" s="10" t="s">
        <v>3689</v>
      </c>
      <c r="K3133" s="10" t="s">
        <v>3690</v>
      </c>
      <c r="L3133" s="10"/>
      <c r="M3133" s="10"/>
      <c r="N3133" s="89"/>
      <c r="O3133" s="114"/>
    </row>
    <row r="3134" spans="1:15" ht="16.5" customHeight="1">
      <c r="A3134" s="97" t="s">
        <v>71</v>
      </c>
      <c r="B3134" s="98" t="s">
        <v>72</v>
      </c>
      <c r="C3134" s="288" t="s">
        <v>3517</v>
      </c>
      <c r="D3134" s="274" t="s">
        <v>3658</v>
      </c>
      <c r="E3134" s="406">
        <v>1</v>
      </c>
      <c r="F3134" s="202"/>
      <c r="G3134" s="210" t="s">
        <v>25</v>
      </c>
      <c r="H3134" s="299" t="s">
        <v>3667</v>
      </c>
      <c r="I3134" s="225" t="s">
        <v>3691</v>
      </c>
      <c r="J3134" s="10" t="s">
        <v>3560</v>
      </c>
      <c r="K3134" s="10"/>
      <c r="L3134" s="10"/>
      <c r="M3134" s="10"/>
      <c r="N3134" s="89"/>
      <c r="O3134" s="114"/>
    </row>
    <row r="3135" spans="1:15" ht="16.5" customHeight="1">
      <c r="A3135" s="97" t="s">
        <v>74</v>
      </c>
      <c r="B3135" s="98" t="s">
        <v>75</v>
      </c>
      <c r="C3135" s="288" t="s">
        <v>3517</v>
      </c>
      <c r="D3135" s="274" t="s">
        <v>3658</v>
      </c>
      <c r="E3135" s="406">
        <v>0</v>
      </c>
      <c r="F3135" s="202"/>
      <c r="G3135" s="210" t="s">
        <v>11</v>
      </c>
      <c r="H3135" s="299" t="s">
        <v>3663</v>
      </c>
      <c r="I3135" s="225" t="s">
        <v>3692</v>
      </c>
      <c r="J3135" s="10" t="s">
        <v>3693</v>
      </c>
      <c r="K3135" s="10"/>
      <c r="L3135" s="10"/>
      <c r="M3135" s="10"/>
      <c r="N3135" s="89"/>
      <c r="O3135" s="114"/>
    </row>
    <row r="3136" spans="1:15" ht="16.5" customHeight="1">
      <c r="A3136" s="97" t="s">
        <v>76</v>
      </c>
      <c r="B3136" s="98" t="s">
        <v>77</v>
      </c>
      <c r="C3136" s="288" t="s">
        <v>3517</v>
      </c>
      <c r="D3136" s="274" t="s">
        <v>3658</v>
      </c>
      <c r="E3136" s="406">
        <v>0</v>
      </c>
      <c r="F3136" s="202"/>
      <c r="G3136" s="210" t="s">
        <v>11</v>
      </c>
      <c r="H3136" s="299" t="s">
        <v>3663</v>
      </c>
      <c r="I3136" s="203"/>
      <c r="J3136" s="10" t="s">
        <v>3659</v>
      </c>
      <c r="K3136" s="10" t="s">
        <v>3660</v>
      </c>
      <c r="L3136" s="10" t="s">
        <v>3661</v>
      </c>
      <c r="M3136" s="10" t="s">
        <v>3662</v>
      </c>
      <c r="N3136" s="89"/>
      <c r="O3136" s="114"/>
    </row>
    <row r="3137" spans="1:15" ht="16.5" customHeight="1">
      <c r="A3137" s="97" t="s">
        <v>80</v>
      </c>
      <c r="B3137" s="98" t="s">
        <v>81</v>
      </c>
      <c r="C3137" s="288" t="s">
        <v>3517</v>
      </c>
      <c r="D3137" s="274" t="s">
        <v>3658</v>
      </c>
      <c r="E3137" s="406">
        <v>0</v>
      </c>
      <c r="F3137" s="202"/>
      <c r="G3137" s="210" t="s">
        <v>11</v>
      </c>
      <c r="H3137" s="299" t="s">
        <v>3663</v>
      </c>
      <c r="I3137" s="203"/>
      <c r="J3137" s="10" t="s">
        <v>3659</v>
      </c>
      <c r="K3137" s="10" t="s">
        <v>3660</v>
      </c>
      <c r="L3137" s="10" t="s">
        <v>3661</v>
      </c>
      <c r="M3137" s="10" t="s">
        <v>3662</v>
      </c>
      <c r="N3137" s="89"/>
      <c r="O3137" s="114"/>
    </row>
    <row r="3138" spans="1:15" ht="16.5" customHeight="1">
      <c r="A3138" s="97" t="s">
        <v>83</v>
      </c>
      <c r="B3138" s="98" t="s">
        <v>84</v>
      </c>
      <c r="C3138" s="288" t="s">
        <v>3517</v>
      </c>
      <c r="D3138" s="274" t="s">
        <v>3658</v>
      </c>
      <c r="E3138" s="406">
        <v>1</v>
      </c>
      <c r="F3138" s="202"/>
      <c r="G3138" s="210" t="s">
        <v>25</v>
      </c>
      <c r="H3138" s="299" t="s">
        <v>3667</v>
      </c>
      <c r="I3138" s="225" t="s">
        <v>3694</v>
      </c>
      <c r="J3138" s="10" t="s">
        <v>3695</v>
      </c>
      <c r="K3138" s="10"/>
      <c r="L3138" s="10"/>
      <c r="M3138" s="10"/>
      <c r="N3138" s="89"/>
      <c r="O3138" s="114"/>
    </row>
    <row r="3139" spans="1:15" ht="16.5" customHeight="1">
      <c r="A3139" s="97" t="s">
        <v>86</v>
      </c>
      <c r="B3139" s="98" t="s">
        <v>87</v>
      </c>
      <c r="C3139" s="288" t="s">
        <v>3517</v>
      </c>
      <c r="D3139" s="274" t="s">
        <v>3658</v>
      </c>
      <c r="E3139" s="406">
        <v>0</v>
      </c>
      <c r="F3139" s="202"/>
      <c r="G3139" s="210" t="s">
        <v>11</v>
      </c>
      <c r="H3139" s="299" t="s">
        <v>3663</v>
      </c>
      <c r="I3139" s="203"/>
      <c r="J3139" s="10" t="s">
        <v>3659</v>
      </c>
      <c r="K3139" s="10" t="s">
        <v>3660</v>
      </c>
      <c r="L3139" s="10" t="s">
        <v>3661</v>
      </c>
      <c r="M3139" s="10" t="s">
        <v>3662</v>
      </c>
      <c r="N3139" s="89"/>
      <c r="O3139" s="114"/>
    </row>
    <row r="3140" spans="1:15" ht="16.5" customHeight="1">
      <c r="A3140" s="97" t="s">
        <v>89</v>
      </c>
      <c r="B3140" s="98" t="s">
        <v>90</v>
      </c>
      <c r="C3140" s="288" t="s">
        <v>3517</v>
      </c>
      <c r="D3140" s="274" t="s">
        <v>3658</v>
      </c>
      <c r="E3140" s="406">
        <v>0</v>
      </c>
      <c r="F3140" s="202"/>
      <c r="G3140" s="210" t="s">
        <v>11</v>
      </c>
      <c r="H3140" s="299" t="s">
        <v>3663</v>
      </c>
      <c r="I3140" s="203"/>
      <c r="J3140" s="10" t="s">
        <v>3659</v>
      </c>
      <c r="K3140" s="10" t="s">
        <v>3660</v>
      </c>
      <c r="L3140" s="10" t="s">
        <v>3661</v>
      </c>
      <c r="M3140" s="10" t="s">
        <v>3662</v>
      </c>
      <c r="N3140" s="89"/>
      <c r="O3140" s="114"/>
    </row>
    <row r="3141" spans="1:15" ht="16.5" customHeight="1">
      <c r="A3141" s="97" t="s">
        <v>91</v>
      </c>
      <c r="B3141" s="98" t="s">
        <v>92</v>
      </c>
      <c r="C3141" s="288" t="s">
        <v>3517</v>
      </c>
      <c r="D3141" s="274" t="s">
        <v>3658</v>
      </c>
      <c r="E3141" s="406">
        <v>1</v>
      </c>
      <c r="F3141" s="202"/>
      <c r="G3141" s="210" t="s">
        <v>25</v>
      </c>
      <c r="H3141" s="299" t="s">
        <v>3667</v>
      </c>
      <c r="I3141" s="225" t="s">
        <v>3696</v>
      </c>
      <c r="J3141" s="10" t="s">
        <v>3697</v>
      </c>
      <c r="K3141" s="10"/>
      <c r="L3141" s="10"/>
      <c r="M3141" s="10"/>
      <c r="N3141" s="89"/>
      <c r="O3141" s="114"/>
    </row>
    <row r="3142" spans="1:15" ht="16.5" customHeight="1">
      <c r="A3142" s="97" t="s">
        <v>94</v>
      </c>
      <c r="B3142" s="98" t="s">
        <v>95</v>
      </c>
      <c r="C3142" s="288" t="s">
        <v>3517</v>
      </c>
      <c r="D3142" s="274" t="s">
        <v>3658</v>
      </c>
      <c r="E3142" s="406">
        <v>1</v>
      </c>
      <c r="F3142" s="202"/>
      <c r="G3142" s="210" t="s">
        <v>25</v>
      </c>
      <c r="H3142" s="299" t="s">
        <v>3667</v>
      </c>
      <c r="I3142" s="225" t="s">
        <v>3698</v>
      </c>
      <c r="J3142" s="10" t="s">
        <v>3699</v>
      </c>
      <c r="K3142" s="10"/>
      <c r="L3142" s="10"/>
      <c r="M3142" s="10"/>
      <c r="N3142" s="89"/>
      <c r="O3142" s="114"/>
    </row>
    <row r="3143" spans="1:15" ht="16.5" customHeight="1">
      <c r="A3143" s="97" t="s">
        <v>96</v>
      </c>
      <c r="B3143" s="98" t="s">
        <v>97</v>
      </c>
      <c r="C3143" s="288" t="s">
        <v>3517</v>
      </c>
      <c r="D3143" s="274" t="s">
        <v>3658</v>
      </c>
      <c r="E3143" s="406">
        <v>1</v>
      </c>
      <c r="F3143" s="202"/>
      <c r="G3143" s="210" t="s">
        <v>25</v>
      </c>
      <c r="H3143" s="299" t="s">
        <v>3667</v>
      </c>
      <c r="I3143" s="225" t="s">
        <v>3700</v>
      </c>
      <c r="J3143" s="10" t="s">
        <v>3701</v>
      </c>
      <c r="K3143" s="10" t="s">
        <v>3701</v>
      </c>
      <c r="L3143" s="10"/>
      <c r="M3143" s="89"/>
      <c r="N3143" s="89"/>
      <c r="O3143" s="114"/>
    </row>
    <row r="3144" spans="1:15" ht="16.5" customHeight="1">
      <c r="A3144" s="97" t="s">
        <v>100</v>
      </c>
      <c r="B3144" s="98" t="s">
        <v>101</v>
      </c>
      <c r="C3144" s="288" t="s">
        <v>3517</v>
      </c>
      <c r="D3144" s="274" t="s">
        <v>3658</v>
      </c>
      <c r="E3144" s="406">
        <v>1</v>
      </c>
      <c r="F3144" s="202"/>
      <c r="G3144" s="210" t="s">
        <v>25</v>
      </c>
      <c r="H3144" s="299" t="s">
        <v>3667</v>
      </c>
      <c r="I3144" s="225" t="s">
        <v>3702</v>
      </c>
      <c r="J3144" s="10" t="s">
        <v>3703</v>
      </c>
      <c r="K3144" s="10"/>
      <c r="L3144" s="10"/>
      <c r="M3144" s="10"/>
      <c r="N3144" s="89"/>
      <c r="O3144" s="114"/>
    </row>
    <row r="3145" spans="1:15" ht="16.5" customHeight="1">
      <c r="A3145" s="97" t="s">
        <v>102</v>
      </c>
      <c r="B3145" s="98" t="s">
        <v>103</v>
      </c>
      <c r="C3145" s="288" t="s">
        <v>3517</v>
      </c>
      <c r="D3145" s="274" t="s">
        <v>3658</v>
      </c>
      <c r="E3145" s="406">
        <v>0</v>
      </c>
      <c r="F3145" s="202"/>
      <c r="G3145" s="210" t="s">
        <v>11</v>
      </c>
      <c r="H3145" s="299" t="s">
        <v>3663</v>
      </c>
      <c r="I3145" s="203"/>
      <c r="J3145" s="10" t="s">
        <v>3659</v>
      </c>
      <c r="K3145" s="10" t="s">
        <v>3660</v>
      </c>
      <c r="L3145" s="10" t="s">
        <v>3661</v>
      </c>
      <c r="M3145" s="10" t="s">
        <v>3662</v>
      </c>
      <c r="N3145" s="89"/>
      <c r="O3145" s="114"/>
    </row>
    <row r="3146" spans="1:15" ht="16.5" customHeight="1">
      <c r="A3146" s="97" t="s">
        <v>107</v>
      </c>
      <c r="B3146" s="98" t="s">
        <v>108</v>
      </c>
      <c r="C3146" s="288" t="s">
        <v>3517</v>
      </c>
      <c r="D3146" s="274" t="s">
        <v>3658</v>
      </c>
      <c r="E3146" s="406">
        <v>0</v>
      </c>
      <c r="F3146" s="202"/>
      <c r="G3146" s="210" t="s">
        <v>11</v>
      </c>
      <c r="H3146" s="299" t="s">
        <v>3663</v>
      </c>
      <c r="I3146" s="203"/>
      <c r="J3146" s="10" t="s">
        <v>3659</v>
      </c>
      <c r="K3146" s="10" t="s">
        <v>3660</v>
      </c>
      <c r="L3146" s="10" t="s">
        <v>3661</v>
      </c>
      <c r="M3146" s="10" t="s">
        <v>3662</v>
      </c>
      <c r="N3146" s="89"/>
      <c r="O3146" s="114"/>
    </row>
    <row r="3147" spans="1:15" ht="16.5" customHeight="1">
      <c r="A3147" s="97" t="s">
        <v>110</v>
      </c>
      <c r="B3147" s="98" t="s">
        <v>111</v>
      </c>
      <c r="C3147" s="288" t="s">
        <v>3517</v>
      </c>
      <c r="D3147" s="274" t="s">
        <v>3658</v>
      </c>
      <c r="E3147" s="406">
        <v>0</v>
      </c>
      <c r="F3147" s="202"/>
      <c r="G3147" s="210" t="s">
        <v>11</v>
      </c>
      <c r="H3147" s="299" t="s">
        <v>3663</v>
      </c>
      <c r="I3147" s="203"/>
      <c r="J3147" s="10" t="s">
        <v>3659</v>
      </c>
      <c r="K3147" s="10" t="s">
        <v>3660</v>
      </c>
      <c r="L3147" s="10" t="s">
        <v>3661</v>
      </c>
      <c r="M3147" s="10" t="s">
        <v>3662</v>
      </c>
      <c r="N3147" s="89"/>
      <c r="O3147" s="114"/>
    </row>
    <row r="3148" spans="1:15" ht="16.5" customHeight="1">
      <c r="A3148" s="97" t="s">
        <v>112</v>
      </c>
      <c r="B3148" s="98" t="s">
        <v>113</v>
      </c>
      <c r="C3148" s="288" t="s">
        <v>3517</v>
      </c>
      <c r="D3148" s="274" t="s">
        <v>3658</v>
      </c>
      <c r="E3148" s="406">
        <v>1</v>
      </c>
      <c r="F3148" s="202"/>
      <c r="G3148" s="210" t="s">
        <v>25</v>
      </c>
      <c r="H3148" s="299" t="s">
        <v>3667</v>
      </c>
      <c r="I3148" s="225" t="s">
        <v>3704</v>
      </c>
      <c r="J3148" s="10" t="s">
        <v>3705</v>
      </c>
      <c r="K3148" s="10"/>
      <c r="L3148" s="10"/>
      <c r="M3148" s="10"/>
      <c r="N3148" s="89"/>
      <c r="O3148" s="114"/>
    </row>
    <row r="3149" spans="1:15" ht="16.5" customHeight="1">
      <c r="A3149" s="97" t="s">
        <v>116</v>
      </c>
      <c r="B3149" s="98" t="s">
        <v>117</v>
      </c>
      <c r="C3149" s="288" t="s">
        <v>3517</v>
      </c>
      <c r="D3149" s="274" t="s">
        <v>3658</v>
      </c>
      <c r="E3149" s="406">
        <v>1</v>
      </c>
      <c r="F3149" s="202"/>
      <c r="G3149" s="210" t="s">
        <v>25</v>
      </c>
      <c r="H3149" s="299" t="s">
        <v>3667</v>
      </c>
      <c r="I3149" s="212" t="s">
        <v>3706</v>
      </c>
      <c r="J3149" s="10" t="s">
        <v>3707</v>
      </c>
      <c r="K3149" s="10"/>
      <c r="L3149" s="10"/>
      <c r="M3149" s="10"/>
      <c r="N3149" s="89"/>
      <c r="O3149" s="114"/>
    </row>
    <row r="3150" spans="1:15" ht="16.5" customHeight="1">
      <c r="A3150" s="97" t="s">
        <v>119</v>
      </c>
      <c r="B3150" s="98" t="s">
        <v>120</v>
      </c>
      <c r="C3150" s="288" t="s">
        <v>3517</v>
      </c>
      <c r="D3150" s="274" t="s">
        <v>3658</v>
      </c>
      <c r="E3150" s="406">
        <v>0</v>
      </c>
      <c r="F3150" s="202"/>
      <c r="G3150" s="210" t="s">
        <v>11</v>
      </c>
      <c r="H3150" s="299" t="s">
        <v>3663</v>
      </c>
      <c r="I3150" s="203"/>
      <c r="J3150" s="10" t="s">
        <v>3659</v>
      </c>
      <c r="K3150" s="10" t="s">
        <v>3660</v>
      </c>
      <c r="L3150" s="10" t="s">
        <v>3661</v>
      </c>
      <c r="M3150" s="10" t="s">
        <v>3662</v>
      </c>
      <c r="N3150" s="89"/>
      <c r="O3150" s="114"/>
    </row>
    <row r="3151" spans="1:15" ht="16.5" customHeight="1">
      <c r="A3151" s="97" t="s">
        <v>122</v>
      </c>
      <c r="B3151" s="98" t="s">
        <v>123</v>
      </c>
      <c r="C3151" s="288" t="s">
        <v>3517</v>
      </c>
      <c r="D3151" s="274" t="s">
        <v>3658</v>
      </c>
      <c r="E3151" s="406">
        <v>0</v>
      </c>
      <c r="F3151" s="202"/>
      <c r="G3151" s="210" t="s">
        <v>11</v>
      </c>
      <c r="H3151" s="299" t="s">
        <v>3663</v>
      </c>
      <c r="I3151" s="203"/>
      <c r="J3151" s="10" t="s">
        <v>3659</v>
      </c>
      <c r="K3151" s="10" t="s">
        <v>3660</v>
      </c>
      <c r="L3151" s="10" t="s">
        <v>3661</v>
      </c>
      <c r="M3151" s="10" t="s">
        <v>3662</v>
      </c>
      <c r="N3151" s="89"/>
      <c r="O3151" s="114"/>
    </row>
    <row r="3152" spans="1:15" ht="16.5" customHeight="1">
      <c r="A3152" s="97" t="s">
        <v>125</v>
      </c>
      <c r="B3152" s="98" t="s">
        <v>126</v>
      </c>
      <c r="C3152" s="288" t="s">
        <v>3517</v>
      </c>
      <c r="D3152" s="274" t="s">
        <v>3658</v>
      </c>
      <c r="E3152" s="410">
        <v>1</v>
      </c>
      <c r="F3152" s="202"/>
      <c r="G3152" s="210" t="s">
        <v>25</v>
      </c>
      <c r="H3152" s="299" t="s">
        <v>3667</v>
      </c>
      <c r="I3152" s="225" t="s">
        <v>3708</v>
      </c>
      <c r="J3152" s="10" t="s">
        <v>3709</v>
      </c>
      <c r="K3152" s="89" t="s">
        <v>3710</v>
      </c>
      <c r="L3152" s="10"/>
      <c r="M3152" s="10"/>
      <c r="N3152" s="89"/>
      <c r="O3152" s="114"/>
    </row>
    <row r="3153" spans="1:15" ht="16.5" customHeight="1">
      <c r="A3153" s="97" t="s">
        <v>127</v>
      </c>
      <c r="B3153" s="98" t="s">
        <v>128</v>
      </c>
      <c r="C3153" s="288" t="s">
        <v>3517</v>
      </c>
      <c r="D3153" s="274" t="s">
        <v>3658</v>
      </c>
      <c r="E3153" s="406">
        <v>0</v>
      </c>
      <c r="F3153" s="202"/>
      <c r="G3153" s="210" t="s">
        <v>11</v>
      </c>
      <c r="H3153" s="299" t="s">
        <v>3663</v>
      </c>
      <c r="I3153" s="203"/>
      <c r="J3153" s="10" t="s">
        <v>3659</v>
      </c>
      <c r="K3153" s="10" t="s">
        <v>3660</v>
      </c>
      <c r="L3153" s="10" t="s">
        <v>3661</v>
      </c>
      <c r="M3153" s="10" t="s">
        <v>3662</v>
      </c>
      <c r="N3153" s="89"/>
      <c r="O3153" s="114"/>
    </row>
    <row r="3154" spans="1:15" ht="16.5" customHeight="1">
      <c r="A3154" s="97" t="s">
        <v>129</v>
      </c>
      <c r="B3154" s="98" t="s">
        <v>130</v>
      </c>
      <c r="C3154" s="288" t="s">
        <v>3517</v>
      </c>
      <c r="D3154" s="274" t="s">
        <v>3658</v>
      </c>
      <c r="E3154" s="406">
        <v>0</v>
      </c>
      <c r="F3154" s="202"/>
      <c r="G3154" s="210" t="s">
        <v>11</v>
      </c>
      <c r="H3154" s="299" t="s">
        <v>3663</v>
      </c>
      <c r="I3154" s="203"/>
      <c r="J3154" s="10" t="s">
        <v>3659</v>
      </c>
      <c r="K3154" s="10" t="s">
        <v>3660</v>
      </c>
      <c r="L3154" s="10" t="s">
        <v>3661</v>
      </c>
      <c r="M3154" s="10" t="s">
        <v>3662</v>
      </c>
      <c r="N3154" s="89"/>
      <c r="O3154" s="114"/>
    </row>
    <row r="3155" spans="1:15" ht="16.5" customHeight="1">
      <c r="A3155" s="97" t="s">
        <v>132</v>
      </c>
      <c r="B3155" s="98" t="s">
        <v>133</v>
      </c>
      <c r="C3155" s="288" t="s">
        <v>3517</v>
      </c>
      <c r="D3155" s="274" t="s">
        <v>3658</v>
      </c>
      <c r="E3155" s="406">
        <v>0</v>
      </c>
      <c r="F3155" s="202"/>
      <c r="G3155" s="210" t="s">
        <v>11</v>
      </c>
      <c r="H3155" s="299" t="s">
        <v>3663</v>
      </c>
      <c r="I3155" s="210"/>
      <c r="J3155" s="10" t="s">
        <v>3659</v>
      </c>
      <c r="K3155" s="10" t="s">
        <v>3660</v>
      </c>
      <c r="L3155" s="10" t="s">
        <v>3661</v>
      </c>
      <c r="M3155" s="10" t="s">
        <v>3662</v>
      </c>
      <c r="N3155" s="89"/>
      <c r="O3155" s="114"/>
    </row>
    <row r="3156" spans="1:15" ht="16.5" customHeight="1">
      <c r="A3156" s="97" t="s">
        <v>134</v>
      </c>
      <c r="B3156" s="98" t="s">
        <v>135</v>
      </c>
      <c r="C3156" s="288" t="s">
        <v>3517</v>
      </c>
      <c r="D3156" s="274" t="s">
        <v>3658</v>
      </c>
      <c r="E3156" s="406">
        <v>0</v>
      </c>
      <c r="F3156" s="202"/>
      <c r="G3156" s="210" t="s">
        <v>11</v>
      </c>
      <c r="H3156" s="299" t="s">
        <v>3663</v>
      </c>
      <c r="I3156" s="203"/>
      <c r="J3156" s="10" t="s">
        <v>3659</v>
      </c>
      <c r="K3156" s="10" t="s">
        <v>3660</v>
      </c>
      <c r="L3156" s="10" t="s">
        <v>3661</v>
      </c>
      <c r="M3156" s="10" t="s">
        <v>3662</v>
      </c>
      <c r="N3156" s="89"/>
      <c r="O3156" s="114"/>
    </row>
    <row r="3157" spans="1:15" ht="16.5" customHeight="1">
      <c r="A3157" s="97" t="s">
        <v>139</v>
      </c>
      <c r="B3157" s="98" t="s">
        <v>140</v>
      </c>
      <c r="C3157" s="288" t="s">
        <v>3517</v>
      </c>
      <c r="D3157" s="274" t="s">
        <v>3658</v>
      </c>
      <c r="E3157" s="406">
        <v>1</v>
      </c>
      <c r="F3157" s="202"/>
      <c r="G3157" s="210" t="s">
        <v>25</v>
      </c>
      <c r="H3157" s="299" t="s">
        <v>3667</v>
      </c>
      <c r="I3157" s="203" t="s">
        <v>3711</v>
      </c>
      <c r="J3157" s="10" t="s">
        <v>3712</v>
      </c>
      <c r="K3157" s="10" t="s">
        <v>3713</v>
      </c>
      <c r="L3157" s="10"/>
      <c r="M3157" s="10"/>
      <c r="N3157" s="89"/>
      <c r="O3157" s="114"/>
    </row>
    <row r="3158" spans="1:15" ht="16.5" customHeight="1">
      <c r="A3158" s="97" t="s">
        <v>141</v>
      </c>
      <c r="B3158" s="98" t="s">
        <v>142</v>
      </c>
      <c r="C3158" s="288" t="s">
        <v>3517</v>
      </c>
      <c r="D3158" s="274" t="s">
        <v>3658</v>
      </c>
      <c r="E3158" s="406">
        <v>0</v>
      </c>
      <c r="F3158" s="202"/>
      <c r="G3158" s="210" t="s">
        <v>11</v>
      </c>
      <c r="H3158" s="299" t="s">
        <v>3663</v>
      </c>
      <c r="I3158" s="203"/>
      <c r="J3158" s="10" t="s">
        <v>3659</v>
      </c>
      <c r="K3158" s="10" t="s">
        <v>3660</v>
      </c>
      <c r="L3158" s="10" t="s">
        <v>3661</v>
      </c>
      <c r="M3158" s="10" t="s">
        <v>3662</v>
      </c>
      <c r="N3158" s="89"/>
      <c r="O3158" s="114"/>
    </row>
    <row r="3159" spans="1:15" ht="16.5" customHeight="1">
      <c r="A3159" s="97" t="s">
        <v>144</v>
      </c>
      <c r="B3159" s="98" t="s">
        <v>145</v>
      </c>
      <c r="C3159" s="288" t="s">
        <v>3517</v>
      </c>
      <c r="D3159" s="274" t="s">
        <v>3658</v>
      </c>
      <c r="E3159" s="406">
        <v>0</v>
      </c>
      <c r="F3159" s="202"/>
      <c r="G3159" s="210" t="s">
        <v>11</v>
      </c>
      <c r="H3159" s="299" t="s">
        <v>3663</v>
      </c>
      <c r="I3159" s="203"/>
      <c r="J3159" s="10" t="s">
        <v>3659</v>
      </c>
      <c r="K3159" s="10" t="s">
        <v>3660</v>
      </c>
      <c r="L3159" s="10" t="s">
        <v>3661</v>
      </c>
      <c r="M3159" s="10" t="s">
        <v>3662</v>
      </c>
      <c r="N3159" s="89"/>
      <c r="O3159" s="114"/>
    </row>
    <row r="3160" spans="1:15" ht="16.5" customHeight="1">
      <c r="A3160" s="97" t="s">
        <v>147</v>
      </c>
      <c r="B3160" s="98" t="s">
        <v>148</v>
      </c>
      <c r="C3160" s="288" t="s">
        <v>3517</v>
      </c>
      <c r="D3160" s="274" t="s">
        <v>3658</v>
      </c>
      <c r="E3160" s="406">
        <v>1</v>
      </c>
      <c r="F3160" s="202"/>
      <c r="G3160" s="210" t="s">
        <v>25</v>
      </c>
      <c r="H3160" s="299" t="s">
        <v>3667</v>
      </c>
      <c r="I3160" s="225" t="s">
        <v>3714</v>
      </c>
      <c r="J3160" s="10" t="s">
        <v>3715</v>
      </c>
      <c r="K3160" s="10" t="s">
        <v>3716</v>
      </c>
      <c r="L3160" s="10"/>
      <c r="M3160" s="10"/>
      <c r="N3160" s="89"/>
      <c r="O3160" s="114"/>
    </row>
    <row r="3161" spans="1:15" ht="16.5" customHeight="1">
      <c r="A3161" s="97" t="s">
        <v>151</v>
      </c>
      <c r="B3161" s="98" t="s">
        <v>152</v>
      </c>
      <c r="C3161" s="288" t="s">
        <v>3517</v>
      </c>
      <c r="D3161" s="274" t="s">
        <v>3658</v>
      </c>
      <c r="E3161" s="406">
        <v>0</v>
      </c>
      <c r="F3161" s="202"/>
      <c r="G3161" s="210" t="s">
        <v>11</v>
      </c>
      <c r="H3161" s="299" t="s">
        <v>3663</v>
      </c>
      <c r="I3161" s="203"/>
      <c r="J3161" s="10" t="s">
        <v>3659</v>
      </c>
      <c r="K3161" s="10" t="s">
        <v>3660</v>
      </c>
      <c r="L3161" s="10" t="s">
        <v>3661</v>
      </c>
      <c r="M3161" s="10" t="s">
        <v>3662</v>
      </c>
      <c r="N3161" s="89"/>
      <c r="O3161" s="114"/>
    </row>
    <row r="3162" spans="1:15" ht="16.5" customHeight="1">
      <c r="A3162" s="97" t="s">
        <v>153</v>
      </c>
      <c r="B3162" s="98" t="s">
        <v>154</v>
      </c>
      <c r="C3162" s="288" t="s">
        <v>3517</v>
      </c>
      <c r="D3162" s="274" t="s">
        <v>3658</v>
      </c>
      <c r="E3162" s="406">
        <v>1</v>
      </c>
      <c r="F3162" s="202"/>
      <c r="G3162" s="210" t="s">
        <v>25</v>
      </c>
      <c r="H3162" s="299" t="s">
        <v>3667</v>
      </c>
      <c r="I3162" s="225" t="s">
        <v>3717</v>
      </c>
      <c r="J3162" s="10" t="s">
        <v>3718</v>
      </c>
      <c r="K3162" s="10"/>
      <c r="L3162" s="10"/>
      <c r="M3162" s="10"/>
      <c r="N3162" s="89"/>
      <c r="O3162" s="114"/>
    </row>
    <row r="3163" spans="1:15" ht="16.5" customHeight="1">
      <c r="A3163" s="106" t="s">
        <v>156</v>
      </c>
      <c r="B3163" s="107" t="s">
        <v>157</v>
      </c>
      <c r="C3163" s="293" t="s">
        <v>3517</v>
      </c>
      <c r="D3163" s="411" t="s">
        <v>3658</v>
      </c>
      <c r="E3163" s="409">
        <v>0</v>
      </c>
      <c r="F3163" s="214"/>
      <c r="G3163" s="215" t="s">
        <v>11</v>
      </c>
      <c r="H3163" s="318" t="s">
        <v>3663</v>
      </c>
      <c r="I3163" s="215"/>
      <c r="J3163" s="30" t="s">
        <v>3659</v>
      </c>
      <c r="K3163" s="30" t="s">
        <v>3660</v>
      </c>
      <c r="L3163" s="30" t="s">
        <v>3661</v>
      </c>
      <c r="M3163" s="30" t="s">
        <v>3662</v>
      </c>
      <c r="N3163" s="112"/>
      <c r="O3163" s="217"/>
    </row>
    <row r="3164" spans="1:15" ht="16.5" customHeight="1">
      <c r="A3164" s="97" t="s">
        <v>2</v>
      </c>
      <c r="B3164" s="98" t="s">
        <v>3</v>
      </c>
      <c r="C3164" s="99" t="s">
        <v>3719</v>
      </c>
      <c r="D3164" s="228" t="s">
        <v>3720</v>
      </c>
      <c r="E3164" s="412">
        <v>0</v>
      </c>
      <c r="F3164" s="221"/>
      <c r="G3164" s="206" t="s">
        <v>11</v>
      </c>
      <c r="H3164" s="232" t="s">
        <v>3723</v>
      </c>
      <c r="I3164" s="134"/>
      <c r="J3164" s="10" t="s">
        <v>3721</v>
      </c>
      <c r="K3164" s="10" t="s">
        <v>3722</v>
      </c>
      <c r="L3164" s="10"/>
      <c r="M3164" s="10"/>
      <c r="N3164" s="20"/>
      <c r="O3164" s="207"/>
    </row>
    <row r="3165" spans="1:15" ht="16.5" customHeight="1">
      <c r="A3165" s="97" t="s">
        <v>12</v>
      </c>
      <c r="B3165" s="98" t="s">
        <v>13</v>
      </c>
      <c r="C3165" s="99" t="s">
        <v>3719</v>
      </c>
      <c r="D3165" s="228" t="s">
        <v>3720</v>
      </c>
      <c r="E3165" s="413">
        <v>0</v>
      </c>
      <c r="F3165" s="202"/>
      <c r="G3165" s="210" t="s">
        <v>11</v>
      </c>
      <c r="H3165" s="234" t="s">
        <v>3723</v>
      </c>
      <c r="I3165" s="134"/>
      <c r="J3165" s="10" t="s">
        <v>3721</v>
      </c>
      <c r="K3165" s="10" t="s">
        <v>3722</v>
      </c>
      <c r="L3165" s="20"/>
      <c r="M3165" s="20"/>
      <c r="N3165" s="20"/>
      <c r="O3165" s="114"/>
    </row>
    <row r="3166" spans="1:15" ht="16.5" customHeight="1">
      <c r="A3166" s="97" t="s">
        <v>14</v>
      </c>
      <c r="B3166" s="98" t="s">
        <v>15</v>
      </c>
      <c r="C3166" s="99" t="s">
        <v>3719</v>
      </c>
      <c r="D3166" s="228" t="s">
        <v>3720</v>
      </c>
      <c r="E3166" s="413">
        <v>0</v>
      </c>
      <c r="F3166" s="202"/>
      <c r="G3166" s="210" t="s">
        <v>11</v>
      </c>
      <c r="H3166" s="234" t="s">
        <v>3723</v>
      </c>
      <c r="I3166" s="134"/>
      <c r="J3166" s="10" t="s">
        <v>3721</v>
      </c>
      <c r="K3166" s="10" t="s">
        <v>3722</v>
      </c>
      <c r="L3166" s="20"/>
      <c r="M3166" s="20"/>
      <c r="N3166" s="20"/>
      <c r="O3166" s="114"/>
    </row>
    <row r="3167" spans="1:15" ht="16.5" customHeight="1">
      <c r="A3167" s="97" t="s">
        <v>16</v>
      </c>
      <c r="B3167" s="98" t="s">
        <v>17</v>
      </c>
      <c r="C3167" s="99" t="s">
        <v>3719</v>
      </c>
      <c r="D3167" s="228" t="s">
        <v>3720</v>
      </c>
      <c r="E3167" s="413">
        <v>1</v>
      </c>
      <c r="F3167" s="202"/>
      <c r="G3167" s="210" t="s">
        <v>25</v>
      </c>
      <c r="H3167" s="234" t="s">
        <v>3726</v>
      </c>
      <c r="I3167" s="134" t="s">
        <v>3724</v>
      </c>
      <c r="J3167" s="10" t="s">
        <v>3721</v>
      </c>
      <c r="K3167" s="10" t="s">
        <v>3725</v>
      </c>
      <c r="L3167" s="10" t="s">
        <v>3722</v>
      </c>
      <c r="M3167" s="20"/>
      <c r="N3167" s="20"/>
      <c r="O3167" s="114"/>
    </row>
    <row r="3168" spans="1:15" ht="16.5" customHeight="1">
      <c r="A3168" s="97" t="s">
        <v>18</v>
      </c>
      <c r="B3168" s="98" t="s">
        <v>19</v>
      </c>
      <c r="C3168" s="99" t="s">
        <v>3719</v>
      </c>
      <c r="D3168" s="228" t="s">
        <v>3720</v>
      </c>
      <c r="E3168" s="413">
        <v>0.5</v>
      </c>
      <c r="F3168" s="202"/>
      <c r="G3168" s="210" t="s">
        <v>284</v>
      </c>
      <c r="H3168" s="234" t="s">
        <v>3730</v>
      </c>
      <c r="I3168" s="134" t="s">
        <v>3727</v>
      </c>
      <c r="J3168" s="10" t="s">
        <v>3721</v>
      </c>
      <c r="K3168" s="10" t="s">
        <v>3728</v>
      </c>
      <c r="L3168" s="10" t="s">
        <v>3729</v>
      </c>
      <c r="M3168" s="10" t="s">
        <v>3722</v>
      </c>
      <c r="N3168" s="20"/>
      <c r="O3168" s="114"/>
    </row>
    <row r="3169" spans="1:15" ht="16.5" customHeight="1">
      <c r="A3169" s="97" t="s">
        <v>20</v>
      </c>
      <c r="B3169" s="98" t="s">
        <v>21</v>
      </c>
      <c r="C3169" s="99" t="s">
        <v>3719</v>
      </c>
      <c r="D3169" s="228" t="s">
        <v>3720</v>
      </c>
      <c r="E3169" s="413">
        <v>1</v>
      </c>
      <c r="F3169" s="202"/>
      <c r="G3169" s="210" t="s">
        <v>25</v>
      </c>
      <c r="H3169" s="234" t="s">
        <v>3726</v>
      </c>
      <c r="I3169" s="134" t="s">
        <v>3731</v>
      </c>
      <c r="J3169" s="10" t="s">
        <v>3721</v>
      </c>
      <c r="K3169" s="10" t="s">
        <v>3732</v>
      </c>
      <c r="L3169" s="10" t="s">
        <v>3722</v>
      </c>
      <c r="M3169" s="10"/>
      <c r="N3169" s="20"/>
      <c r="O3169" s="114"/>
    </row>
    <row r="3170" spans="1:15" ht="16.5" customHeight="1">
      <c r="A3170" s="97" t="s">
        <v>26</v>
      </c>
      <c r="B3170" s="98" t="s">
        <v>27</v>
      </c>
      <c r="C3170" s="99" t="s">
        <v>3719</v>
      </c>
      <c r="D3170" s="228" t="s">
        <v>3720</v>
      </c>
      <c r="E3170" s="413">
        <v>1</v>
      </c>
      <c r="F3170" s="202"/>
      <c r="G3170" s="210" t="s">
        <v>25</v>
      </c>
      <c r="H3170" s="234" t="s">
        <v>3726</v>
      </c>
      <c r="I3170" s="134" t="s">
        <v>3733</v>
      </c>
      <c r="J3170" s="10" t="s">
        <v>3721</v>
      </c>
      <c r="K3170" s="10" t="s">
        <v>3734</v>
      </c>
      <c r="L3170" s="10" t="s">
        <v>3722</v>
      </c>
      <c r="M3170" s="20"/>
      <c r="N3170" s="20"/>
      <c r="O3170" s="114"/>
    </row>
    <row r="3171" spans="1:15" ht="16.5" customHeight="1">
      <c r="A3171" s="97" t="s">
        <v>29</v>
      </c>
      <c r="B3171" s="98" t="s">
        <v>30</v>
      </c>
      <c r="C3171" s="99" t="s">
        <v>3719</v>
      </c>
      <c r="D3171" s="228" t="s">
        <v>3720</v>
      </c>
      <c r="E3171" s="413">
        <v>1</v>
      </c>
      <c r="F3171" s="202"/>
      <c r="G3171" s="210" t="s">
        <v>25</v>
      </c>
      <c r="H3171" s="234" t="s">
        <v>3726</v>
      </c>
      <c r="I3171" s="134" t="s">
        <v>3735</v>
      </c>
      <c r="J3171" s="10" t="s">
        <v>3721</v>
      </c>
      <c r="K3171" s="10" t="s">
        <v>3736</v>
      </c>
      <c r="L3171" s="10" t="s">
        <v>3737</v>
      </c>
      <c r="M3171" s="10" t="s">
        <v>3722</v>
      </c>
      <c r="N3171" s="10"/>
      <c r="O3171" s="114"/>
    </row>
    <row r="3172" spans="1:15" ht="16.5" customHeight="1">
      <c r="A3172" s="97" t="s">
        <v>32</v>
      </c>
      <c r="B3172" s="98" t="s">
        <v>33</v>
      </c>
      <c r="C3172" s="99" t="s">
        <v>3719</v>
      </c>
      <c r="D3172" s="228" t="s">
        <v>3720</v>
      </c>
      <c r="E3172" s="413">
        <v>1</v>
      </c>
      <c r="F3172" s="202"/>
      <c r="G3172" s="210" t="s">
        <v>25</v>
      </c>
      <c r="H3172" s="234" t="s">
        <v>3726</v>
      </c>
      <c r="I3172" s="134" t="s">
        <v>3738</v>
      </c>
      <c r="J3172" s="10" t="s">
        <v>3721</v>
      </c>
      <c r="K3172" s="10" t="s">
        <v>3739</v>
      </c>
      <c r="L3172" s="10" t="s">
        <v>3722</v>
      </c>
      <c r="M3172" s="20"/>
      <c r="N3172" s="20"/>
      <c r="O3172" s="114"/>
    </row>
    <row r="3173" spans="1:15" ht="16.5" customHeight="1">
      <c r="A3173" s="97" t="s">
        <v>34</v>
      </c>
      <c r="B3173" s="98" t="s">
        <v>35</v>
      </c>
      <c r="C3173" s="99" t="s">
        <v>3719</v>
      </c>
      <c r="D3173" s="228" t="s">
        <v>3720</v>
      </c>
      <c r="E3173" s="413">
        <v>0</v>
      </c>
      <c r="F3173" s="202"/>
      <c r="G3173" s="210" t="s">
        <v>11</v>
      </c>
      <c r="H3173" s="234" t="s">
        <v>3723</v>
      </c>
      <c r="I3173" s="134"/>
      <c r="J3173" s="10" t="s">
        <v>3721</v>
      </c>
      <c r="K3173" s="10" t="s">
        <v>3740</v>
      </c>
      <c r="L3173" s="10" t="s">
        <v>3722</v>
      </c>
      <c r="M3173" s="20"/>
      <c r="N3173" s="20"/>
      <c r="O3173" s="114"/>
    </row>
    <row r="3174" spans="1:15" ht="16.5" customHeight="1">
      <c r="A3174" s="97" t="s">
        <v>37</v>
      </c>
      <c r="B3174" s="98" t="s">
        <v>38</v>
      </c>
      <c r="C3174" s="99" t="s">
        <v>3719</v>
      </c>
      <c r="D3174" s="228" t="s">
        <v>3720</v>
      </c>
      <c r="E3174" s="413">
        <v>0</v>
      </c>
      <c r="F3174" s="202"/>
      <c r="G3174" s="210" t="s">
        <v>11</v>
      </c>
      <c r="H3174" s="234" t="s">
        <v>3723</v>
      </c>
      <c r="I3174" s="134"/>
      <c r="J3174" s="10" t="s">
        <v>3741</v>
      </c>
      <c r="K3174" s="10" t="s">
        <v>3742</v>
      </c>
      <c r="L3174" s="10" t="s">
        <v>3722</v>
      </c>
      <c r="M3174" s="20"/>
      <c r="N3174" s="20"/>
      <c r="O3174" s="114"/>
    </row>
    <row r="3175" spans="1:15" ht="16.5" customHeight="1">
      <c r="A3175" s="97" t="s">
        <v>42</v>
      </c>
      <c r="B3175" s="98" t="s">
        <v>43</v>
      </c>
      <c r="C3175" s="99" t="s">
        <v>3719</v>
      </c>
      <c r="D3175" s="228" t="s">
        <v>3720</v>
      </c>
      <c r="E3175" s="413">
        <v>1</v>
      </c>
      <c r="F3175" s="202"/>
      <c r="G3175" s="210" t="s">
        <v>25</v>
      </c>
      <c r="H3175" s="234" t="s">
        <v>3726</v>
      </c>
      <c r="I3175" s="134" t="s">
        <v>3743</v>
      </c>
      <c r="J3175" s="10" t="s">
        <v>3721</v>
      </c>
      <c r="K3175" s="10" t="s">
        <v>3744</v>
      </c>
      <c r="L3175" s="10" t="s">
        <v>3745</v>
      </c>
      <c r="M3175" s="10" t="s">
        <v>3746</v>
      </c>
      <c r="N3175" s="10" t="s">
        <v>3722</v>
      </c>
      <c r="O3175" s="114"/>
    </row>
    <row r="3176" spans="1:15" ht="16.5" customHeight="1">
      <c r="A3176" s="97" t="s">
        <v>45</v>
      </c>
      <c r="B3176" s="98" t="s">
        <v>46</v>
      </c>
      <c r="C3176" s="99" t="s">
        <v>3719</v>
      </c>
      <c r="D3176" s="228" t="s">
        <v>3720</v>
      </c>
      <c r="E3176" s="413">
        <v>0</v>
      </c>
      <c r="F3176" s="202"/>
      <c r="G3176" s="210" t="s">
        <v>11</v>
      </c>
      <c r="H3176" s="234" t="s">
        <v>3723</v>
      </c>
      <c r="I3176" s="134"/>
      <c r="J3176" s="10" t="s">
        <v>3721</v>
      </c>
      <c r="K3176" s="10" t="s">
        <v>3722</v>
      </c>
      <c r="L3176" s="20"/>
      <c r="M3176" s="20"/>
      <c r="N3176" s="20"/>
      <c r="O3176" s="114"/>
    </row>
    <row r="3177" spans="1:15" ht="16.5" customHeight="1">
      <c r="A3177" s="97" t="s">
        <v>47</v>
      </c>
      <c r="B3177" s="98" t="s">
        <v>48</v>
      </c>
      <c r="C3177" s="99" t="s">
        <v>3719</v>
      </c>
      <c r="D3177" s="228" t="s">
        <v>3720</v>
      </c>
      <c r="E3177" s="413">
        <v>1</v>
      </c>
      <c r="F3177" s="202"/>
      <c r="G3177" s="210" t="s">
        <v>25</v>
      </c>
      <c r="H3177" s="234" t="s">
        <v>3726</v>
      </c>
      <c r="I3177" s="134" t="s">
        <v>3747</v>
      </c>
      <c r="J3177" s="10" t="s">
        <v>3721</v>
      </c>
      <c r="K3177" s="10" t="s">
        <v>3748</v>
      </c>
      <c r="L3177" s="10" t="s">
        <v>3749</v>
      </c>
      <c r="M3177" s="10" t="s">
        <v>3722</v>
      </c>
      <c r="N3177" s="10"/>
      <c r="O3177" s="114"/>
    </row>
    <row r="3178" spans="1:15" ht="16.5" customHeight="1">
      <c r="A3178" s="97" t="s">
        <v>50</v>
      </c>
      <c r="B3178" s="98" t="s">
        <v>51</v>
      </c>
      <c r="C3178" s="99" t="s">
        <v>3719</v>
      </c>
      <c r="D3178" s="228" t="s">
        <v>3720</v>
      </c>
      <c r="E3178" s="413">
        <v>0</v>
      </c>
      <c r="F3178" s="202"/>
      <c r="G3178" s="210" t="s">
        <v>11</v>
      </c>
      <c r="H3178" s="234" t="s">
        <v>3723</v>
      </c>
      <c r="I3178" s="134"/>
      <c r="J3178" s="10" t="s">
        <v>3721</v>
      </c>
      <c r="K3178" s="10" t="s">
        <v>3722</v>
      </c>
      <c r="L3178" s="10"/>
      <c r="M3178" s="10"/>
      <c r="N3178" s="10"/>
      <c r="O3178" s="114"/>
    </row>
    <row r="3179" spans="1:15" ht="16.5" customHeight="1">
      <c r="A3179" s="97" t="s">
        <v>53</v>
      </c>
      <c r="B3179" s="98" t="s">
        <v>54</v>
      </c>
      <c r="C3179" s="99" t="s">
        <v>3719</v>
      </c>
      <c r="D3179" s="228" t="s">
        <v>3720</v>
      </c>
      <c r="E3179" s="413">
        <v>0</v>
      </c>
      <c r="F3179" s="202"/>
      <c r="G3179" s="210" t="s">
        <v>11</v>
      </c>
      <c r="H3179" s="234" t="s">
        <v>3723</v>
      </c>
      <c r="I3179" s="134"/>
      <c r="J3179" s="10" t="s">
        <v>3721</v>
      </c>
      <c r="K3179" s="10" t="s">
        <v>3722</v>
      </c>
      <c r="L3179" s="10"/>
      <c r="M3179" s="10"/>
      <c r="N3179" s="20"/>
      <c r="O3179" s="114"/>
    </row>
    <row r="3180" spans="1:15" ht="16.5" customHeight="1">
      <c r="A3180" s="97" t="s">
        <v>55</v>
      </c>
      <c r="B3180" s="98" t="s">
        <v>56</v>
      </c>
      <c r="C3180" s="99" t="s">
        <v>3719</v>
      </c>
      <c r="D3180" s="228" t="s">
        <v>3720</v>
      </c>
      <c r="E3180" s="413">
        <v>0</v>
      </c>
      <c r="F3180" s="202"/>
      <c r="G3180" s="210" t="s">
        <v>11</v>
      </c>
      <c r="H3180" s="234" t="s">
        <v>3723</v>
      </c>
      <c r="I3180" s="134"/>
      <c r="J3180" s="10" t="s">
        <v>3721</v>
      </c>
      <c r="K3180" s="10" t="s">
        <v>3722</v>
      </c>
      <c r="L3180" s="10"/>
      <c r="M3180" s="10"/>
      <c r="N3180" s="20"/>
      <c r="O3180" s="114"/>
    </row>
    <row r="3181" spans="1:15" ht="16.5" customHeight="1">
      <c r="A3181" s="97" t="s">
        <v>57</v>
      </c>
      <c r="B3181" s="98" t="s">
        <v>58</v>
      </c>
      <c r="C3181" s="99" t="s">
        <v>3719</v>
      </c>
      <c r="D3181" s="228" t="s">
        <v>3720</v>
      </c>
      <c r="E3181" s="413">
        <v>0.5</v>
      </c>
      <c r="F3181" s="202"/>
      <c r="G3181" s="210" t="s">
        <v>284</v>
      </c>
      <c r="H3181" s="234" t="s">
        <v>3730</v>
      </c>
      <c r="I3181" s="134" t="s">
        <v>3750</v>
      </c>
      <c r="J3181" s="10" t="s">
        <v>3721</v>
      </c>
      <c r="K3181" s="10" t="s">
        <v>3751</v>
      </c>
      <c r="L3181" s="10" t="s">
        <v>3722</v>
      </c>
      <c r="M3181" s="20"/>
      <c r="N3181" s="20"/>
      <c r="O3181" s="114"/>
    </row>
    <row r="3182" spans="1:15" ht="16.5" customHeight="1">
      <c r="A3182" s="97" t="s">
        <v>61</v>
      </c>
      <c r="B3182" s="98" t="s">
        <v>62</v>
      </c>
      <c r="C3182" s="99" t="s">
        <v>3719</v>
      </c>
      <c r="D3182" s="228" t="s">
        <v>3720</v>
      </c>
      <c r="E3182" s="413">
        <v>0.5</v>
      </c>
      <c r="F3182" s="202"/>
      <c r="G3182" s="210" t="s">
        <v>284</v>
      </c>
      <c r="H3182" s="234" t="s">
        <v>3730</v>
      </c>
      <c r="I3182" s="134" t="s">
        <v>3752</v>
      </c>
      <c r="J3182" s="10" t="s">
        <v>3721</v>
      </c>
      <c r="K3182" s="10" t="s">
        <v>3721</v>
      </c>
      <c r="L3182" s="10" t="s">
        <v>3722</v>
      </c>
      <c r="M3182" s="20"/>
      <c r="N3182" s="20"/>
      <c r="O3182" s="114"/>
    </row>
    <row r="3183" spans="1:15" ht="16.5" customHeight="1">
      <c r="A3183" s="97" t="s">
        <v>63</v>
      </c>
      <c r="B3183" s="98" t="s">
        <v>64</v>
      </c>
      <c r="C3183" s="99" t="s">
        <v>3719</v>
      </c>
      <c r="D3183" s="228" t="s">
        <v>3720</v>
      </c>
      <c r="E3183" s="413">
        <v>1</v>
      </c>
      <c r="F3183" s="202"/>
      <c r="G3183" s="210" t="s">
        <v>25</v>
      </c>
      <c r="H3183" s="234" t="s">
        <v>3726</v>
      </c>
      <c r="I3183" s="134" t="s">
        <v>3753</v>
      </c>
      <c r="J3183" s="10" t="s">
        <v>3721</v>
      </c>
      <c r="K3183" s="10" t="s">
        <v>3754</v>
      </c>
      <c r="L3183" s="10" t="s">
        <v>3722</v>
      </c>
      <c r="M3183" s="102"/>
      <c r="N3183" s="20"/>
      <c r="O3183" s="114"/>
    </row>
    <row r="3184" spans="1:15" ht="16.5" customHeight="1">
      <c r="A3184" s="97" t="s">
        <v>67</v>
      </c>
      <c r="B3184" s="98" t="s">
        <v>68</v>
      </c>
      <c r="C3184" s="99" t="s">
        <v>3719</v>
      </c>
      <c r="D3184" s="228" t="s">
        <v>3720</v>
      </c>
      <c r="E3184" s="413">
        <v>1</v>
      </c>
      <c r="F3184" s="202"/>
      <c r="G3184" s="210" t="s">
        <v>25</v>
      </c>
      <c r="H3184" s="234" t="s">
        <v>3726</v>
      </c>
      <c r="I3184" s="134" t="s">
        <v>3755</v>
      </c>
      <c r="J3184" s="10" t="s">
        <v>3721</v>
      </c>
      <c r="K3184" s="10" t="s">
        <v>3756</v>
      </c>
      <c r="L3184" s="10" t="s">
        <v>3757</v>
      </c>
      <c r="M3184" s="10" t="s">
        <v>3758</v>
      </c>
      <c r="N3184" s="10" t="s">
        <v>3722</v>
      </c>
      <c r="O3184" s="114"/>
    </row>
    <row r="3185" spans="1:15" ht="16.5" customHeight="1">
      <c r="A3185" s="97" t="s">
        <v>71</v>
      </c>
      <c r="B3185" s="98" t="s">
        <v>72</v>
      </c>
      <c r="C3185" s="99" t="s">
        <v>3719</v>
      </c>
      <c r="D3185" s="228" t="s">
        <v>3720</v>
      </c>
      <c r="E3185" s="413">
        <v>1</v>
      </c>
      <c r="F3185" s="202"/>
      <c r="G3185" s="210" t="s">
        <v>25</v>
      </c>
      <c r="H3185" s="234" t="s">
        <v>3726</v>
      </c>
      <c r="I3185" s="134" t="s">
        <v>3759</v>
      </c>
      <c r="J3185" s="10" t="s">
        <v>3721</v>
      </c>
      <c r="K3185" s="10" t="s">
        <v>3722</v>
      </c>
      <c r="L3185" s="10"/>
      <c r="M3185" s="10"/>
      <c r="N3185" s="20"/>
      <c r="O3185" s="114"/>
    </row>
    <row r="3186" spans="1:15" ht="16.5" customHeight="1">
      <c r="A3186" s="97" t="s">
        <v>74</v>
      </c>
      <c r="B3186" s="98" t="s">
        <v>75</v>
      </c>
      <c r="C3186" s="99" t="s">
        <v>3719</v>
      </c>
      <c r="D3186" s="228" t="s">
        <v>3720</v>
      </c>
      <c r="E3186" s="413">
        <v>0</v>
      </c>
      <c r="F3186" s="202"/>
      <c r="G3186" s="210" t="s">
        <v>11</v>
      </c>
      <c r="H3186" s="234" t="s">
        <v>3723</v>
      </c>
      <c r="I3186" s="134"/>
      <c r="J3186" s="10" t="s">
        <v>3721</v>
      </c>
      <c r="K3186" s="10" t="s">
        <v>3722</v>
      </c>
      <c r="L3186" s="10"/>
      <c r="M3186" s="10"/>
      <c r="N3186" s="20"/>
      <c r="O3186" s="114"/>
    </row>
    <row r="3187" spans="1:15" ht="16.5" customHeight="1">
      <c r="A3187" s="97" t="s">
        <v>76</v>
      </c>
      <c r="B3187" s="98" t="s">
        <v>77</v>
      </c>
      <c r="C3187" s="99" t="s">
        <v>3719</v>
      </c>
      <c r="D3187" s="228" t="s">
        <v>3720</v>
      </c>
      <c r="E3187" s="413">
        <v>0</v>
      </c>
      <c r="F3187" s="202"/>
      <c r="G3187" s="210" t="s">
        <v>11</v>
      </c>
      <c r="H3187" s="234" t="s">
        <v>3723</v>
      </c>
      <c r="I3187" s="134"/>
      <c r="J3187" s="10" t="s">
        <v>3721</v>
      </c>
      <c r="K3187" s="10" t="s">
        <v>3722</v>
      </c>
      <c r="L3187" s="10"/>
      <c r="M3187" s="10"/>
      <c r="N3187" s="20"/>
      <c r="O3187" s="114"/>
    </row>
    <row r="3188" spans="1:15" ht="16.5" customHeight="1">
      <c r="A3188" s="97" t="s">
        <v>80</v>
      </c>
      <c r="B3188" s="98" t="s">
        <v>81</v>
      </c>
      <c r="C3188" s="99" t="s">
        <v>3719</v>
      </c>
      <c r="D3188" s="228" t="s">
        <v>3720</v>
      </c>
      <c r="E3188" s="413">
        <v>0</v>
      </c>
      <c r="F3188" s="202"/>
      <c r="G3188" s="210" t="s">
        <v>11</v>
      </c>
      <c r="H3188" s="234" t="s">
        <v>3723</v>
      </c>
      <c r="I3188" s="134"/>
      <c r="J3188" s="10" t="s">
        <v>3721</v>
      </c>
      <c r="K3188" s="10" t="s">
        <v>3722</v>
      </c>
      <c r="L3188" s="10"/>
      <c r="M3188" s="10"/>
      <c r="N3188" s="10"/>
      <c r="O3188" s="114"/>
    </row>
    <row r="3189" spans="1:15" ht="16.5" customHeight="1">
      <c r="A3189" s="97" t="s">
        <v>83</v>
      </c>
      <c r="B3189" s="98" t="s">
        <v>84</v>
      </c>
      <c r="C3189" s="99" t="s">
        <v>3719</v>
      </c>
      <c r="D3189" s="228" t="s">
        <v>3720</v>
      </c>
      <c r="E3189" s="413">
        <v>1</v>
      </c>
      <c r="F3189" s="202"/>
      <c r="G3189" s="210" t="s">
        <v>25</v>
      </c>
      <c r="H3189" s="234" t="s">
        <v>3726</v>
      </c>
      <c r="I3189" s="134" t="s">
        <v>3760</v>
      </c>
      <c r="J3189" s="10" t="s">
        <v>3761</v>
      </c>
      <c r="K3189" s="10" t="s">
        <v>3762</v>
      </c>
      <c r="L3189" s="10" t="s">
        <v>3721</v>
      </c>
      <c r="M3189" s="10" t="s">
        <v>3722</v>
      </c>
      <c r="N3189" s="20"/>
      <c r="O3189" s="114"/>
    </row>
    <row r="3190" spans="1:15" ht="16.5" customHeight="1">
      <c r="A3190" s="97" t="s">
        <v>86</v>
      </c>
      <c r="B3190" s="98" t="s">
        <v>87</v>
      </c>
      <c r="C3190" s="99" t="s">
        <v>3719</v>
      </c>
      <c r="D3190" s="228" t="s">
        <v>3720</v>
      </c>
      <c r="E3190" s="413">
        <v>0.5</v>
      </c>
      <c r="F3190" s="202"/>
      <c r="G3190" s="210" t="s">
        <v>284</v>
      </c>
      <c r="H3190" s="234" t="s">
        <v>3730</v>
      </c>
      <c r="I3190" s="134" t="s">
        <v>3763</v>
      </c>
      <c r="J3190" s="10" t="s">
        <v>3721</v>
      </c>
      <c r="K3190" s="10" t="s">
        <v>3764</v>
      </c>
      <c r="L3190" s="10" t="s">
        <v>3765</v>
      </c>
      <c r="M3190" s="10" t="s">
        <v>3722</v>
      </c>
      <c r="N3190" s="20"/>
      <c r="O3190" s="114"/>
    </row>
    <row r="3191" spans="1:15" ht="16.5" customHeight="1">
      <c r="A3191" s="97" t="s">
        <v>89</v>
      </c>
      <c r="B3191" s="98" t="s">
        <v>90</v>
      </c>
      <c r="C3191" s="99" t="s">
        <v>3719</v>
      </c>
      <c r="D3191" s="228" t="s">
        <v>3720</v>
      </c>
      <c r="E3191" s="413">
        <v>0</v>
      </c>
      <c r="F3191" s="202"/>
      <c r="G3191" s="210" t="s">
        <v>11</v>
      </c>
      <c r="H3191" s="234" t="s">
        <v>3723</v>
      </c>
      <c r="I3191" s="134"/>
      <c r="J3191" s="10" t="s">
        <v>3741</v>
      </c>
      <c r="K3191" s="10" t="s">
        <v>3722</v>
      </c>
      <c r="L3191" s="10"/>
      <c r="M3191" s="20"/>
      <c r="N3191" s="20"/>
      <c r="O3191" s="114"/>
    </row>
    <row r="3192" spans="1:15" ht="16.5" customHeight="1">
      <c r="A3192" s="97" t="s">
        <v>91</v>
      </c>
      <c r="B3192" s="98" t="s">
        <v>92</v>
      </c>
      <c r="C3192" s="99" t="s">
        <v>3719</v>
      </c>
      <c r="D3192" s="228" t="s">
        <v>3720</v>
      </c>
      <c r="E3192" s="413">
        <v>0</v>
      </c>
      <c r="F3192" s="202"/>
      <c r="G3192" s="210" t="s">
        <v>11</v>
      </c>
      <c r="H3192" s="234" t="s">
        <v>3723</v>
      </c>
      <c r="I3192" s="134" t="s">
        <v>3766</v>
      </c>
      <c r="J3192" s="10" t="s">
        <v>3721</v>
      </c>
      <c r="K3192" s="10" t="s">
        <v>3767</v>
      </c>
      <c r="L3192" s="10" t="s">
        <v>3722</v>
      </c>
      <c r="M3192" s="10"/>
      <c r="N3192" s="20"/>
      <c r="O3192" s="114"/>
    </row>
    <row r="3193" spans="1:15" ht="16.5" customHeight="1">
      <c r="A3193" s="97" t="s">
        <v>94</v>
      </c>
      <c r="B3193" s="98" t="s">
        <v>95</v>
      </c>
      <c r="C3193" s="99" t="s">
        <v>3719</v>
      </c>
      <c r="D3193" s="228" t="s">
        <v>3720</v>
      </c>
      <c r="E3193" s="413">
        <v>1</v>
      </c>
      <c r="F3193" s="202"/>
      <c r="G3193" s="210" t="s">
        <v>25</v>
      </c>
      <c r="H3193" s="234" t="s">
        <v>3726</v>
      </c>
      <c r="I3193" s="134" t="s">
        <v>3768</v>
      </c>
      <c r="J3193" s="10" t="s">
        <v>3721</v>
      </c>
      <c r="K3193" s="10" t="s">
        <v>3769</v>
      </c>
      <c r="L3193" s="10" t="s">
        <v>3722</v>
      </c>
      <c r="M3193" s="20"/>
      <c r="N3193" s="20"/>
      <c r="O3193" s="114"/>
    </row>
    <row r="3194" spans="1:15" ht="16.5" customHeight="1">
      <c r="A3194" s="97" t="s">
        <v>96</v>
      </c>
      <c r="B3194" s="98" t="s">
        <v>97</v>
      </c>
      <c r="C3194" s="99" t="s">
        <v>3719</v>
      </c>
      <c r="D3194" s="228" t="s">
        <v>3720</v>
      </c>
      <c r="E3194" s="413">
        <v>1</v>
      </c>
      <c r="F3194" s="202"/>
      <c r="G3194" s="210" t="s">
        <v>25</v>
      </c>
      <c r="H3194" s="234" t="s">
        <v>3726</v>
      </c>
      <c r="I3194" s="134" t="s">
        <v>3770</v>
      </c>
      <c r="J3194" s="10" t="s">
        <v>3721</v>
      </c>
      <c r="K3194" s="10" t="s">
        <v>3771</v>
      </c>
      <c r="L3194" s="10" t="s">
        <v>3772</v>
      </c>
      <c r="M3194" s="10" t="s">
        <v>3722</v>
      </c>
      <c r="N3194" s="10"/>
      <c r="O3194" s="114"/>
    </row>
    <row r="3195" spans="1:15" ht="16.5" customHeight="1">
      <c r="A3195" s="97" t="s">
        <v>100</v>
      </c>
      <c r="B3195" s="98" t="s">
        <v>101</v>
      </c>
      <c r="C3195" s="99" t="s">
        <v>3719</v>
      </c>
      <c r="D3195" s="228" t="s">
        <v>3720</v>
      </c>
      <c r="E3195" s="413">
        <v>0</v>
      </c>
      <c r="F3195" s="202"/>
      <c r="G3195" s="210" t="s">
        <v>11</v>
      </c>
      <c r="H3195" s="234" t="s">
        <v>3723</v>
      </c>
      <c r="I3195" s="134"/>
      <c r="J3195" s="10" t="s">
        <v>3741</v>
      </c>
      <c r="K3195" s="10" t="s">
        <v>3722</v>
      </c>
      <c r="L3195" s="10"/>
      <c r="M3195" s="10"/>
      <c r="N3195" s="10"/>
      <c r="O3195" s="114"/>
    </row>
    <row r="3196" spans="1:15" ht="16.5" customHeight="1">
      <c r="A3196" s="97" t="s">
        <v>102</v>
      </c>
      <c r="B3196" s="98" t="s">
        <v>103</v>
      </c>
      <c r="C3196" s="99" t="s">
        <v>3719</v>
      </c>
      <c r="D3196" s="228" t="s">
        <v>3720</v>
      </c>
      <c r="E3196" s="413">
        <v>1</v>
      </c>
      <c r="F3196" s="202"/>
      <c r="G3196" s="210" t="s">
        <v>25</v>
      </c>
      <c r="H3196" s="234" t="s">
        <v>3726</v>
      </c>
      <c r="I3196" s="134" t="s">
        <v>3773</v>
      </c>
      <c r="J3196" s="10" t="s">
        <v>3721</v>
      </c>
      <c r="K3196" s="10" t="s">
        <v>3774</v>
      </c>
      <c r="L3196" s="10" t="s">
        <v>3722</v>
      </c>
      <c r="M3196" s="10"/>
      <c r="N3196" s="20"/>
      <c r="O3196" s="114"/>
    </row>
    <row r="3197" spans="1:15" ht="16.5" customHeight="1">
      <c r="A3197" s="97" t="s">
        <v>107</v>
      </c>
      <c r="B3197" s="98" t="s">
        <v>108</v>
      </c>
      <c r="C3197" s="99" t="s">
        <v>3719</v>
      </c>
      <c r="D3197" s="228" t="s">
        <v>3720</v>
      </c>
      <c r="E3197" s="413">
        <v>0</v>
      </c>
      <c r="F3197" s="202"/>
      <c r="G3197" s="210" t="s">
        <v>11</v>
      </c>
      <c r="H3197" s="234" t="s">
        <v>3723</v>
      </c>
      <c r="I3197" s="134"/>
      <c r="J3197" s="10" t="s">
        <v>3721</v>
      </c>
      <c r="K3197" s="10" t="s">
        <v>3722</v>
      </c>
      <c r="L3197" s="10"/>
      <c r="M3197" s="20"/>
      <c r="N3197" s="20"/>
      <c r="O3197" s="114"/>
    </row>
    <row r="3198" spans="1:15" ht="16.5" customHeight="1">
      <c r="A3198" s="97" t="s">
        <v>110</v>
      </c>
      <c r="B3198" s="98" t="s">
        <v>111</v>
      </c>
      <c r="C3198" s="99" t="s">
        <v>3719</v>
      </c>
      <c r="D3198" s="228" t="s">
        <v>3720</v>
      </c>
      <c r="E3198" s="413">
        <v>0</v>
      </c>
      <c r="F3198" s="202"/>
      <c r="G3198" s="210" t="s">
        <v>11</v>
      </c>
      <c r="H3198" s="234" t="s">
        <v>3723</v>
      </c>
      <c r="I3198" s="134"/>
      <c r="J3198" s="10" t="s">
        <v>3721</v>
      </c>
      <c r="K3198" s="10" t="s">
        <v>3722</v>
      </c>
      <c r="L3198" s="10"/>
      <c r="M3198" s="10"/>
      <c r="N3198" s="20"/>
      <c r="O3198" s="114"/>
    </row>
    <row r="3199" spans="1:15" ht="16.5" customHeight="1">
      <c r="A3199" s="97" t="s">
        <v>112</v>
      </c>
      <c r="B3199" s="98" t="s">
        <v>113</v>
      </c>
      <c r="C3199" s="99" t="s">
        <v>3719</v>
      </c>
      <c r="D3199" s="228" t="s">
        <v>3720</v>
      </c>
      <c r="E3199" s="413">
        <v>0</v>
      </c>
      <c r="F3199" s="202"/>
      <c r="G3199" s="210" t="s">
        <v>11</v>
      </c>
      <c r="H3199" s="234" t="s">
        <v>3723</v>
      </c>
      <c r="I3199" s="134"/>
      <c r="J3199" s="10" t="s">
        <v>3721</v>
      </c>
      <c r="K3199" s="10" t="s">
        <v>3775</v>
      </c>
      <c r="L3199" s="10" t="s">
        <v>3776</v>
      </c>
      <c r="M3199" s="10" t="s">
        <v>3737</v>
      </c>
      <c r="N3199" s="10" t="s">
        <v>3722</v>
      </c>
      <c r="O3199" s="114"/>
    </row>
    <row r="3200" spans="1:15" ht="16.5" customHeight="1">
      <c r="A3200" s="97" t="s">
        <v>116</v>
      </c>
      <c r="B3200" s="98" t="s">
        <v>117</v>
      </c>
      <c r="C3200" s="99" t="s">
        <v>3719</v>
      </c>
      <c r="D3200" s="228" t="s">
        <v>3720</v>
      </c>
      <c r="E3200" s="413">
        <v>0.5</v>
      </c>
      <c r="F3200" s="202"/>
      <c r="G3200" s="210" t="s">
        <v>284</v>
      </c>
      <c r="H3200" s="234" t="s">
        <v>3730</v>
      </c>
      <c r="I3200" s="134" t="s">
        <v>3777</v>
      </c>
      <c r="J3200" s="10" t="s">
        <v>3721</v>
      </c>
      <c r="K3200" s="10" t="s">
        <v>3778</v>
      </c>
      <c r="L3200" s="10" t="s">
        <v>3722</v>
      </c>
      <c r="M3200" s="10"/>
      <c r="N3200" s="20"/>
      <c r="O3200" s="114"/>
    </row>
    <row r="3201" spans="1:15" ht="16.5" customHeight="1">
      <c r="A3201" s="97" t="s">
        <v>119</v>
      </c>
      <c r="B3201" s="98" t="s">
        <v>120</v>
      </c>
      <c r="C3201" s="99" t="s">
        <v>3719</v>
      </c>
      <c r="D3201" s="228" t="s">
        <v>3720</v>
      </c>
      <c r="E3201" s="413">
        <v>0</v>
      </c>
      <c r="F3201" s="202"/>
      <c r="G3201" s="210" t="s">
        <v>11</v>
      </c>
      <c r="H3201" s="234" t="s">
        <v>3723</v>
      </c>
      <c r="I3201" s="134"/>
      <c r="J3201" s="10" t="s">
        <v>3721</v>
      </c>
      <c r="K3201" s="10" t="s">
        <v>3722</v>
      </c>
      <c r="L3201" s="10"/>
      <c r="M3201" s="20"/>
      <c r="N3201" s="20"/>
      <c r="O3201" s="114"/>
    </row>
    <row r="3202" spans="1:15" ht="16.5" customHeight="1">
      <c r="A3202" s="97" t="s">
        <v>122</v>
      </c>
      <c r="B3202" s="98" t="s">
        <v>123</v>
      </c>
      <c r="C3202" s="99" t="s">
        <v>3719</v>
      </c>
      <c r="D3202" s="228" t="s">
        <v>3720</v>
      </c>
      <c r="E3202" s="413">
        <v>0</v>
      </c>
      <c r="F3202" s="202"/>
      <c r="G3202" s="210" t="s">
        <v>11</v>
      </c>
      <c r="H3202" s="234" t="s">
        <v>3723</v>
      </c>
      <c r="I3202" s="134"/>
      <c r="J3202" s="10" t="s">
        <v>3721</v>
      </c>
      <c r="K3202" s="10" t="s">
        <v>3722</v>
      </c>
      <c r="L3202" s="10"/>
      <c r="M3202" s="20"/>
      <c r="N3202" s="20"/>
      <c r="O3202" s="114"/>
    </row>
    <row r="3203" spans="1:15" ht="16.5" customHeight="1">
      <c r="A3203" s="97" t="s">
        <v>125</v>
      </c>
      <c r="B3203" s="98" t="s">
        <v>126</v>
      </c>
      <c r="C3203" s="99" t="s">
        <v>3719</v>
      </c>
      <c r="D3203" s="228" t="s">
        <v>3720</v>
      </c>
      <c r="E3203" s="413">
        <v>0.5</v>
      </c>
      <c r="F3203" s="202"/>
      <c r="G3203" s="210" t="s">
        <v>284</v>
      </c>
      <c r="H3203" s="234" t="s">
        <v>3730</v>
      </c>
      <c r="I3203" s="134" t="s">
        <v>3779</v>
      </c>
      <c r="J3203" s="10" t="s">
        <v>3721</v>
      </c>
      <c r="K3203" s="10" t="s">
        <v>3780</v>
      </c>
      <c r="L3203" s="10" t="s">
        <v>3781</v>
      </c>
      <c r="M3203" s="10" t="s">
        <v>3722</v>
      </c>
      <c r="N3203" s="10"/>
      <c r="O3203" s="114"/>
    </row>
    <row r="3204" spans="1:15" ht="16.5" customHeight="1">
      <c r="A3204" s="97" t="s">
        <v>127</v>
      </c>
      <c r="B3204" s="98" t="s">
        <v>128</v>
      </c>
      <c r="C3204" s="99" t="s">
        <v>3719</v>
      </c>
      <c r="D3204" s="228" t="s">
        <v>3720</v>
      </c>
      <c r="E3204" s="413">
        <v>0</v>
      </c>
      <c r="F3204" s="202"/>
      <c r="G3204" s="210" t="s">
        <v>11</v>
      </c>
      <c r="H3204" s="234" t="s">
        <v>3723</v>
      </c>
      <c r="I3204" s="134"/>
      <c r="J3204" s="10" t="s">
        <v>3721</v>
      </c>
      <c r="K3204" s="10" t="s">
        <v>3722</v>
      </c>
      <c r="L3204" s="10"/>
      <c r="M3204" s="20"/>
      <c r="N3204" s="20"/>
      <c r="O3204" s="114"/>
    </row>
    <row r="3205" spans="1:15" ht="16.5" customHeight="1">
      <c r="A3205" s="97" t="s">
        <v>129</v>
      </c>
      <c r="B3205" s="98" t="s">
        <v>130</v>
      </c>
      <c r="C3205" s="99" t="s">
        <v>3719</v>
      </c>
      <c r="D3205" s="228" t="s">
        <v>3720</v>
      </c>
      <c r="E3205" s="413">
        <v>0</v>
      </c>
      <c r="F3205" s="202"/>
      <c r="G3205" s="210" t="s">
        <v>11</v>
      </c>
      <c r="H3205" s="234" t="s">
        <v>3723</v>
      </c>
      <c r="I3205" s="134"/>
      <c r="J3205" s="10" t="s">
        <v>3721</v>
      </c>
      <c r="K3205" s="10" t="s">
        <v>3722</v>
      </c>
      <c r="L3205" s="20"/>
      <c r="M3205" s="20"/>
      <c r="N3205" s="20"/>
      <c r="O3205" s="114"/>
    </row>
    <row r="3206" spans="1:15" ht="16.5" customHeight="1">
      <c r="A3206" s="97" t="s">
        <v>132</v>
      </c>
      <c r="B3206" s="98" t="s">
        <v>133</v>
      </c>
      <c r="C3206" s="99" t="s">
        <v>3719</v>
      </c>
      <c r="D3206" s="228" t="s">
        <v>3720</v>
      </c>
      <c r="E3206" s="413">
        <v>0</v>
      </c>
      <c r="F3206" s="202"/>
      <c r="G3206" s="210" t="s">
        <v>11</v>
      </c>
      <c r="H3206" s="234" t="s">
        <v>3723</v>
      </c>
      <c r="I3206" s="134"/>
      <c r="J3206" s="10" t="s">
        <v>3721</v>
      </c>
      <c r="K3206" s="10" t="s">
        <v>3722</v>
      </c>
      <c r="L3206" s="10"/>
      <c r="M3206" s="10"/>
      <c r="N3206" s="20"/>
      <c r="O3206" s="114"/>
    </row>
    <row r="3207" spans="1:15" ht="16.5" customHeight="1">
      <c r="A3207" s="97" t="s">
        <v>134</v>
      </c>
      <c r="B3207" s="98" t="s">
        <v>135</v>
      </c>
      <c r="C3207" s="99" t="s">
        <v>3719</v>
      </c>
      <c r="D3207" s="228" t="s">
        <v>3720</v>
      </c>
      <c r="E3207" s="413">
        <v>0.5</v>
      </c>
      <c r="F3207" s="202"/>
      <c r="G3207" s="210" t="s">
        <v>284</v>
      </c>
      <c r="H3207" s="234" t="s">
        <v>3730</v>
      </c>
      <c r="I3207" s="134" t="s">
        <v>3782</v>
      </c>
      <c r="J3207" s="10" t="s">
        <v>3721</v>
      </c>
      <c r="K3207" s="10" t="s">
        <v>3783</v>
      </c>
      <c r="L3207" s="10" t="s">
        <v>3784</v>
      </c>
      <c r="M3207" s="10" t="s">
        <v>3722</v>
      </c>
      <c r="N3207" s="10" t="s">
        <v>3722</v>
      </c>
      <c r="O3207" s="114"/>
    </row>
    <row r="3208" spans="1:15" ht="16.5" customHeight="1">
      <c r="A3208" s="97" t="s">
        <v>139</v>
      </c>
      <c r="B3208" s="98" t="s">
        <v>140</v>
      </c>
      <c r="C3208" s="99" t="s">
        <v>3719</v>
      </c>
      <c r="D3208" s="228" t="s">
        <v>3720</v>
      </c>
      <c r="E3208" s="413">
        <v>0.5</v>
      </c>
      <c r="F3208" s="202"/>
      <c r="G3208" s="210" t="s">
        <v>284</v>
      </c>
      <c r="H3208" s="234" t="s">
        <v>3730</v>
      </c>
      <c r="I3208" s="134" t="s">
        <v>3785</v>
      </c>
      <c r="J3208" s="10" t="s">
        <v>3721</v>
      </c>
      <c r="K3208" s="10" t="s">
        <v>3786</v>
      </c>
      <c r="L3208" s="10" t="s">
        <v>3787</v>
      </c>
      <c r="M3208" s="10" t="s">
        <v>3722</v>
      </c>
      <c r="N3208" s="20"/>
      <c r="O3208" s="114"/>
    </row>
    <row r="3209" spans="1:15" ht="16.5" customHeight="1">
      <c r="A3209" s="97" t="s">
        <v>141</v>
      </c>
      <c r="B3209" s="98" t="s">
        <v>142</v>
      </c>
      <c r="C3209" s="99" t="s">
        <v>3719</v>
      </c>
      <c r="D3209" s="228" t="s">
        <v>3720</v>
      </c>
      <c r="E3209" s="413">
        <v>0</v>
      </c>
      <c r="F3209" s="202"/>
      <c r="G3209" s="210" t="s">
        <v>11</v>
      </c>
      <c r="H3209" s="234" t="s">
        <v>3723</v>
      </c>
      <c r="I3209" s="134"/>
      <c r="J3209" s="10" t="s">
        <v>3721</v>
      </c>
      <c r="K3209" s="10" t="s">
        <v>3722</v>
      </c>
      <c r="L3209" s="10"/>
      <c r="M3209" s="10"/>
      <c r="N3209" s="20"/>
      <c r="O3209" s="114"/>
    </row>
    <row r="3210" spans="1:15" ht="16.5" customHeight="1">
      <c r="A3210" s="97" t="s">
        <v>144</v>
      </c>
      <c r="B3210" s="98" t="s">
        <v>145</v>
      </c>
      <c r="C3210" s="99" t="s">
        <v>3719</v>
      </c>
      <c r="D3210" s="228" t="s">
        <v>3720</v>
      </c>
      <c r="E3210" s="413">
        <v>0</v>
      </c>
      <c r="F3210" s="202"/>
      <c r="G3210" s="210" t="s">
        <v>11</v>
      </c>
      <c r="H3210" s="234" t="s">
        <v>3723</v>
      </c>
      <c r="I3210" s="414"/>
      <c r="J3210" s="10" t="s">
        <v>3721</v>
      </c>
      <c r="K3210" s="10" t="s">
        <v>3722</v>
      </c>
      <c r="L3210" s="10"/>
      <c r="M3210" s="10"/>
      <c r="N3210" s="20"/>
      <c r="O3210" s="114"/>
    </row>
    <row r="3211" spans="1:15" ht="16.5" customHeight="1">
      <c r="A3211" s="97" t="s">
        <v>147</v>
      </c>
      <c r="B3211" s="98" t="s">
        <v>148</v>
      </c>
      <c r="C3211" s="99" t="s">
        <v>3719</v>
      </c>
      <c r="D3211" s="228" t="s">
        <v>3720</v>
      </c>
      <c r="E3211" s="413">
        <v>0</v>
      </c>
      <c r="F3211" s="202"/>
      <c r="G3211" s="210" t="s">
        <v>11</v>
      </c>
      <c r="H3211" s="234" t="s">
        <v>3723</v>
      </c>
      <c r="I3211" s="134"/>
      <c r="J3211" s="10" t="s">
        <v>3721</v>
      </c>
      <c r="K3211" s="10" t="s">
        <v>3722</v>
      </c>
      <c r="L3211" s="10"/>
      <c r="M3211" s="10"/>
      <c r="N3211" s="20"/>
      <c r="O3211" s="114"/>
    </row>
    <row r="3212" spans="1:15" ht="16.5" customHeight="1">
      <c r="A3212" s="97" t="s">
        <v>151</v>
      </c>
      <c r="B3212" s="98" t="s">
        <v>152</v>
      </c>
      <c r="C3212" s="99" t="s">
        <v>3719</v>
      </c>
      <c r="D3212" s="228" t="s">
        <v>3720</v>
      </c>
      <c r="E3212" s="413">
        <v>0</v>
      </c>
      <c r="F3212" s="202"/>
      <c r="G3212" s="210" t="s">
        <v>11</v>
      </c>
      <c r="H3212" s="234" t="s">
        <v>3723</v>
      </c>
      <c r="I3212" s="134"/>
      <c r="J3212" s="10" t="s">
        <v>3721</v>
      </c>
      <c r="K3212" s="10" t="s">
        <v>3788</v>
      </c>
      <c r="L3212" s="10" t="s">
        <v>3722</v>
      </c>
      <c r="M3212" s="10"/>
      <c r="N3212" s="10"/>
      <c r="O3212" s="114"/>
    </row>
    <row r="3213" spans="1:15" ht="16.5" customHeight="1">
      <c r="A3213" s="97" t="s">
        <v>153</v>
      </c>
      <c r="B3213" s="98" t="s">
        <v>154</v>
      </c>
      <c r="C3213" s="99" t="s">
        <v>3719</v>
      </c>
      <c r="D3213" s="228" t="s">
        <v>3720</v>
      </c>
      <c r="E3213" s="413">
        <v>0</v>
      </c>
      <c r="F3213" s="202"/>
      <c r="G3213" s="210" t="s">
        <v>11</v>
      </c>
      <c r="H3213" s="234" t="s">
        <v>3723</v>
      </c>
      <c r="I3213" s="134"/>
      <c r="J3213" s="10" t="s">
        <v>3721</v>
      </c>
      <c r="K3213" s="10" t="s">
        <v>3722</v>
      </c>
      <c r="L3213" s="10"/>
      <c r="M3213" s="10"/>
      <c r="N3213" s="20"/>
      <c r="O3213" s="114"/>
    </row>
    <row r="3214" spans="1:15" ht="16.5" customHeight="1">
      <c r="A3214" s="106" t="s">
        <v>156</v>
      </c>
      <c r="B3214" s="107" t="s">
        <v>157</v>
      </c>
      <c r="C3214" s="99" t="s">
        <v>3719</v>
      </c>
      <c r="D3214" s="228" t="s">
        <v>3720</v>
      </c>
      <c r="E3214" s="415">
        <v>0</v>
      </c>
      <c r="F3214" s="214"/>
      <c r="G3214" s="215" t="s">
        <v>11</v>
      </c>
      <c r="H3214" s="234" t="s">
        <v>3723</v>
      </c>
      <c r="I3214" s="134"/>
      <c r="J3214" s="10" t="s">
        <v>3721</v>
      </c>
      <c r="K3214" s="10" t="s">
        <v>3722</v>
      </c>
      <c r="L3214" s="20"/>
      <c r="M3214" s="20"/>
      <c r="N3214" s="20"/>
      <c r="O3214" s="217"/>
    </row>
    <row r="3215" spans="1:15" ht="16.5" customHeight="1">
      <c r="A3215" s="86" t="s">
        <v>2</v>
      </c>
      <c r="B3215" s="87" t="s">
        <v>3</v>
      </c>
      <c r="C3215" s="99" t="s">
        <v>3719</v>
      </c>
      <c r="D3215" s="228" t="s">
        <v>3789</v>
      </c>
      <c r="E3215" s="413">
        <v>0</v>
      </c>
      <c r="F3215" s="221"/>
      <c r="G3215" s="206" t="s">
        <v>11</v>
      </c>
      <c r="H3215" s="232" t="s">
        <v>3791</v>
      </c>
      <c r="I3215" s="8"/>
      <c r="J3215" s="93" t="s">
        <v>3790</v>
      </c>
      <c r="K3215" s="416"/>
      <c r="L3215" s="416"/>
      <c r="M3215" s="9"/>
      <c r="N3215" s="92"/>
      <c r="O3215" s="207"/>
    </row>
    <row r="3216" spans="1:15" ht="16.5" customHeight="1">
      <c r="A3216" s="97" t="s">
        <v>12</v>
      </c>
      <c r="B3216" s="98" t="s">
        <v>13</v>
      </c>
      <c r="C3216" s="99" t="s">
        <v>3719</v>
      </c>
      <c r="D3216" s="228" t="s">
        <v>3789</v>
      </c>
      <c r="E3216" s="413">
        <v>0</v>
      </c>
      <c r="F3216" s="202"/>
      <c r="G3216" s="210" t="s">
        <v>11</v>
      </c>
      <c r="H3216" s="234" t="s">
        <v>3791</v>
      </c>
      <c r="I3216" s="20"/>
      <c r="J3216" s="102" t="s">
        <v>3790</v>
      </c>
      <c r="K3216" s="417"/>
      <c r="L3216" s="417"/>
      <c r="M3216" s="10"/>
      <c r="N3216" s="89"/>
      <c r="O3216" s="114"/>
    </row>
    <row r="3217" spans="1:15" ht="16.5" customHeight="1">
      <c r="A3217" s="97" t="s">
        <v>14</v>
      </c>
      <c r="B3217" s="98" t="s">
        <v>15</v>
      </c>
      <c r="C3217" s="99" t="s">
        <v>3719</v>
      </c>
      <c r="D3217" s="228" t="s">
        <v>3789</v>
      </c>
      <c r="E3217" s="413">
        <v>0</v>
      </c>
      <c r="F3217" s="202"/>
      <c r="G3217" s="210" t="s">
        <v>11</v>
      </c>
      <c r="H3217" s="234" t="s">
        <v>3791</v>
      </c>
      <c r="I3217" s="20"/>
      <c r="J3217" s="102" t="s">
        <v>3790</v>
      </c>
      <c r="K3217" s="417"/>
      <c r="L3217" s="417"/>
      <c r="M3217" s="10"/>
      <c r="N3217" s="89"/>
      <c r="O3217" s="114"/>
    </row>
    <row r="3218" spans="1:15" ht="16.5" customHeight="1">
      <c r="A3218" s="97" t="s">
        <v>16</v>
      </c>
      <c r="B3218" s="98" t="s">
        <v>17</v>
      </c>
      <c r="C3218" s="99" t="s">
        <v>3719</v>
      </c>
      <c r="D3218" s="228" t="s">
        <v>3789</v>
      </c>
      <c r="E3218" s="413">
        <v>0</v>
      </c>
      <c r="F3218" s="202"/>
      <c r="G3218" s="210" t="s">
        <v>11</v>
      </c>
      <c r="H3218" s="234" t="s">
        <v>3791</v>
      </c>
      <c r="I3218" s="20"/>
      <c r="J3218" s="102" t="s">
        <v>3790</v>
      </c>
      <c r="K3218" s="417"/>
      <c r="L3218" s="417"/>
      <c r="M3218" s="10"/>
      <c r="N3218" s="89"/>
      <c r="O3218" s="114"/>
    </row>
    <row r="3219" spans="1:15" ht="16.5" customHeight="1">
      <c r="A3219" s="97" t="s">
        <v>18</v>
      </c>
      <c r="B3219" s="98" t="s">
        <v>19</v>
      </c>
      <c r="C3219" s="99" t="s">
        <v>3719</v>
      </c>
      <c r="D3219" s="228" t="s">
        <v>3789</v>
      </c>
      <c r="E3219" s="413">
        <v>1</v>
      </c>
      <c r="F3219" s="202"/>
      <c r="G3219" s="210" t="s">
        <v>25</v>
      </c>
      <c r="H3219" s="234" t="s">
        <v>3795</v>
      </c>
      <c r="I3219" s="20" t="s">
        <v>3792</v>
      </c>
      <c r="J3219" s="102" t="s">
        <v>3790</v>
      </c>
      <c r="K3219" s="102" t="s">
        <v>3793</v>
      </c>
      <c r="L3219" s="102" t="s">
        <v>3794</v>
      </c>
      <c r="M3219" s="10"/>
      <c r="N3219" s="89"/>
      <c r="O3219" s="114"/>
    </row>
    <row r="3220" spans="1:15" ht="16.5" customHeight="1">
      <c r="A3220" s="97" t="s">
        <v>20</v>
      </c>
      <c r="B3220" s="98" t="s">
        <v>21</v>
      </c>
      <c r="C3220" s="99" t="s">
        <v>3719</v>
      </c>
      <c r="D3220" s="228" t="s">
        <v>3789</v>
      </c>
      <c r="E3220" s="413">
        <v>0</v>
      </c>
      <c r="F3220" s="202"/>
      <c r="G3220" s="210" t="s">
        <v>11</v>
      </c>
      <c r="H3220" s="234" t="s">
        <v>3791</v>
      </c>
      <c r="I3220" s="20" t="s">
        <v>3796</v>
      </c>
      <c r="J3220" s="102" t="s">
        <v>3790</v>
      </c>
      <c r="K3220" s="102" t="s">
        <v>3797</v>
      </c>
      <c r="L3220" s="417"/>
      <c r="M3220" s="10"/>
      <c r="N3220" s="89"/>
      <c r="O3220" s="114"/>
    </row>
    <row r="3221" spans="1:15" ht="16.5" customHeight="1">
      <c r="A3221" s="97" t="s">
        <v>26</v>
      </c>
      <c r="B3221" s="98" t="s">
        <v>27</v>
      </c>
      <c r="C3221" s="99" t="s">
        <v>3719</v>
      </c>
      <c r="D3221" s="228" t="s">
        <v>3789</v>
      </c>
      <c r="E3221" s="413">
        <v>0</v>
      </c>
      <c r="F3221" s="202"/>
      <c r="G3221" s="210" t="s">
        <v>11</v>
      </c>
      <c r="H3221" s="234" t="s">
        <v>3791</v>
      </c>
      <c r="I3221" s="20"/>
      <c r="J3221" s="102" t="s">
        <v>3790</v>
      </c>
      <c r="K3221" s="417"/>
      <c r="L3221" s="417"/>
      <c r="M3221" s="10"/>
      <c r="N3221" s="89"/>
      <c r="O3221" s="114"/>
    </row>
    <row r="3222" spans="1:15" ht="16.5" customHeight="1">
      <c r="A3222" s="97" t="s">
        <v>29</v>
      </c>
      <c r="B3222" s="98" t="s">
        <v>30</v>
      </c>
      <c r="C3222" s="99" t="s">
        <v>3719</v>
      </c>
      <c r="D3222" s="228" t="s">
        <v>3789</v>
      </c>
      <c r="E3222" s="413">
        <v>0</v>
      </c>
      <c r="F3222" s="202"/>
      <c r="G3222" s="210" t="s">
        <v>11</v>
      </c>
      <c r="H3222" s="234" t="s">
        <v>3791</v>
      </c>
      <c r="I3222" s="20"/>
      <c r="J3222" s="102" t="s">
        <v>3790</v>
      </c>
      <c r="K3222" s="102" t="s">
        <v>1520</v>
      </c>
      <c r="L3222" s="417"/>
      <c r="M3222" s="10"/>
      <c r="N3222" s="89"/>
      <c r="O3222" s="114"/>
    </row>
    <row r="3223" spans="1:15" ht="16.5" customHeight="1">
      <c r="A3223" s="97" t="s">
        <v>32</v>
      </c>
      <c r="B3223" s="98" t="s">
        <v>33</v>
      </c>
      <c r="C3223" s="99" t="s">
        <v>3719</v>
      </c>
      <c r="D3223" s="228" t="s">
        <v>3789</v>
      </c>
      <c r="E3223" s="413">
        <v>0</v>
      </c>
      <c r="F3223" s="202"/>
      <c r="G3223" s="210" t="s">
        <v>11</v>
      </c>
      <c r="H3223" s="234" t="s">
        <v>3791</v>
      </c>
      <c r="I3223" s="20"/>
      <c r="J3223" s="102" t="s">
        <v>3790</v>
      </c>
      <c r="K3223" s="417"/>
      <c r="L3223" s="417"/>
      <c r="M3223" s="10"/>
      <c r="N3223" s="89"/>
      <c r="O3223" s="114"/>
    </row>
    <row r="3224" spans="1:15" ht="16.5" customHeight="1">
      <c r="A3224" s="97" t="s">
        <v>34</v>
      </c>
      <c r="B3224" s="98" t="s">
        <v>35</v>
      </c>
      <c r="C3224" s="99" t="s">
        <v>3719</v>
      </c>
      <c r="D3224" s="228" t="s">
        <v>3789</v>
      </c>
      <c r="E3224" s="413">
        <v>0</v>
      </c>
      <c r="F3224" s="202"/>
      <c r="G3224" s="210" t="s">
        <v>11</v>
      </c>
      <c r="H3224" s="234" t="s">
        <v>3791</v>
      </c>
      <c r="I3224" s="20"/>
      <c r="J3224" s="102" t="s">
        <v>3790</v>
      </c>
      <c r="K3224" s="417"/>
      <c r="L3224" s="417"/>
      <c r="M3224" s="10"/>
      <c r="N3224" s="89"/>
      <c r="O3224" s="114"/>
    </row>
    <row r="3225" spans="1:15" ht="16.5" customHeight="1">
      <c r="A3225" s="97" t="s">
        <v>37</v>
      </c>
      <c r="B3225" s="98" t="s">
        <v>38</v>
      </c>
      <c r="C3225" s="99" t="s">
        <v>3719</v>
      </c>
      <c r="D3225" s="228" t="s">
        <v>3789</v>
      </c>
      <c r="E3225" s="413">
        <v>0</v>
      </c>
      <c r="F3225" s="202"/>
      <c r="G3225" s="210" t="s">
        <v>11</v>
      </c>
      <c r="H3225" s="234" t="s">
        <v>3791</v>
      </c>
      <c r="I3225" s="20"/>
      <c r="J3225" s="102" t="s">
        <v>3790</v>
      </c>
      <c r="K3225" s="417"/>
      <c r="L3225" s="417"/>
      <c r="M3225" s="10"/>
      <c r="N3225" s="89"/>
      <c r="O3225" s="114"/>
    </row>
    <row r="3226" spans="1:15" ht="16.5" customHeight="1">
      <c r="A3226" s="97" t="s">
        <v>42</v>
      </c>
      <c r="B3226" s="98" t="s">
        <v>43</v>
      </c>
      <c r="C3226" s="99" t="s">
        <v>3719</v>
      </c>
      <c r="D3226" s="228" t="s">
        <v>3789</v>
      </c>
      <c r="E3226" s="413">
        <v>0</v>
      </c>
      <c r="F3226" s="202"/>
      <c r="G3226" s="210" t="s">
        <v>11</v>
      </c>
      <c r="H3226" s="234" t="s">
        <v>3791</v>
      </c>
      <c r="I3226" s="20"/>
      <c r="J3226" s="102" t="s">
        <v>3790</v>
      </c>
      <c r="K3226" s="417"/>
      <c r="L3226" s="417"/>
      <c r="M3226" s="10"/>
      <c r="N3226" s="89"/>
      <c r="O3226" s="114"/>
    </row>
    <row r="3227" spans="1:15" ht="16.5" customHeight="1">
      <c r="A3227" s="97" t="s">
        <v>45</v>
      </c>
      <c r="B3227" s="98" t="s">
        <v>46</v>
      </c>
      <c r="C3227" s="99" t="s">
        <v>3719</v>
      </c>
      <c r="D3227" s="228" t="s">
        <v>3789</v>
      </c>
      <c r="E3227" s="413">
        <v>0</v>
      </c>
      <c r="F3227" s="202"/>
      <c r="G3227" s="210" t="s">
        <v>11</v>
      </c>
      <c r="H3227" s="234" t="s">
        <v>3791</v>
      </c>
      <c r="I3227" s="20"/>
      <c r="J3227" s="102" t="s">
        <v>3790</v>
      </c>
      <c r="K3227" s="417"/>
      <c r="L3227" s="417"/>
      <c r="M3227" s="10"/>
      <c r="N3227" s="89"/>
      <c r="O3227" s="114"/>
    </row>
    <row r="3228" spans="1:15" ht="16.5" customHeight="1">
      <c r="A3228" s="97" t="s">
        <v>47</v>
      </c>
      <c r="B3228" s="98" t="s">
        <v>48</v>
      </c>
      <c r="C3228" s="99" t="s">
        <v>3719</v>
      </c>
      <c r="D3228" s="228" t="s">
        <v>3789</v>
      </c>
      <c r="E3228" s="413">
        <v>0</v>
      </c>
      <c r="F3228" s="202"/>
      <c r="G3228" s="210" t="s">
        <v>11</v>
      </c>
      <c r="H3228" s="234" t="s">
        <v>3791</v>
      </c>
      <c r="I3228" s="20"/>
      <c r="J3228" s="102" t="s">
        <v>3790</v>
      </c>
      <c r="K3228" s="102" t="s">
        <v>3798</v>
      </c>
      <c r="L3228" s="417"/>
      <c r="M3228" s="10"/>
      <c r="N3228" s="89"/>
      <c r="O3228" s="114"/>
    </row>
    <row r="3229" spans="1:15" ht="16.5" customHeight="1">
      <c r="A3229" s="97" t="s">
        <v>50</v>
      </c>
      <c r="B3229" s="98" t="s">
        <v>51</v>
      </c>
      <c r="C3229" s="99" t="s">
        <v>3719</v>
      </c>
      <c r="D3229" s="228" t="s">
        <v>3789</v>
      </c>
      <c r="E3229" s="413">
        <v>0</v>
      </c>
      <c r="F3229" s="202"/>
      <c r="G3229" s="210" t="s">
        <v>11</v>
      </c>
      <c r="H3229" s="234" t="s">
        <v>3791</v>
      </c>
      <c r="I3229" s="20"/>
      <c r="J3229" s="102" t="s">
        <v>3790</v>
      </c>
      <c r="K3229" s="417"/>
      <c r="L3229" s="417"/>
      <c r="M3229" s="10"/>
      <c r="N3229" s="89"/>
      <c r="O3229" s="114"/>
    </row>
    <row r="3230" spans="1:15" ht="16.5" customHeight="1">
      <c r="A3230" s="97" t="s">
        <v>53</v>
      </c>
      <c r="B3230" s="98" t="s">
        <v>54</v>
      </c>
      <c r="C3230" s="99" t="s">
        <v>3719</v>
      </c>
      <c r="D3230" s="228" t="s">
        <v>3789</v>
      </c>
      <c r="E3230" s="413">
        <v>0</v>
      </c>
      <c r="F3230" s="202"/>
      <c r="G3230" s="210" t="s">
        <v>11</v>
      </c>
      <c r="H3230" s="234" t="s">
        <v>3791</v>
      </c>
      <c r="I3230" s="20"/>
      <c r="J3230" s="102" t="s">
        <v>3790</v>
      </c>
      <c r="K3230" s="417"/>
      <c r="L3230" s="417"/>
      <c r="M3230" s="10"/>
      <c r="N3230" s="89"/>
      <c r="O3230" s="114"/>
    </row>
    <row r="3231" spans="1:15" ht="16.5" customHeight="1">
      <c r="A3231" s="97" t="s">
        <v>55</v>
      </c>
      <c r="B3231" s="98" t="s">
        <v>56</v>
      </c>
      <c r="C3231" s="99" t="s">
        <v>3719</v>
      </c>
      <c r="D3231" s="228" t="s">
        <v>3789</v>
      </c>
      <c r="E3231" s="413">
        <v>0</v>
      </c>
      <c r="F3231" s="202"/>
      <c r="G3231" s="210" t="s">
        <v>11</v>
      </c>
      <c r="H3231" s="234" t="s">
        <v>3791</v>
      </c>
      <c r="I3231" s="20"/>
      <c r="J3231" s="102" t="s">
        <v>3790</v>
      </c>
      <c r="K3231" s="417"/>
      <c r="L3231" s="417"/>
      <c r="M3231" s="10"/>
      <c r="N3231" s="89"/>
      <c r="O3231" s="114"/>
    </row>
    <row r="3232" spans="1:15" ht="16.5" customHeight="1">
      <c r="A3232" s="97" t="s">
        <v>57</v>
      </c>
      <c r="B3232" s="98" t="s">
        <v>58</v>
      </c>
      <c r="C3232" s="99" t="s">
        <v>3719</v>
      </c>
      <c r="D3232" s="228" t="s">
        <v>3789</v>
      </c>
      <c r="E3232" s="413">
        <v>0</v>
      </c>
      <c r="F3232" s="202"/>
      <c r="G3232" s="210" t="s">
        <v>11</v>
      </c>
      <c r="H3232" s="234" t="s">
        <v>3791</v>
      </c>
      <c r="I3232" s="20"/>
      <c r="J3232" s="102" t="s">
        <v>3790</v>
      </c>
      <c r="K3232" s="417"/>
      <c r="L3232" s="417"/>
      <c r="M3232" s="10"/>
      <c r="N3232" s="89"/>
      <c r="O3232" s="114"/>
    </row>
    <row r="3233" spans="1:15" ht="16.5" customHeight="1">
      <c r="A3233" s="97" t="s">
        <v>61</v>
      </c>
      <c r="B3233" s="98" t="s">
        <v>62</v>
      </c>
      <c r="C3233" s="99" t="s">
        <v>3719</v>
      </c>
      <c r="D3233" s="228" t="s">
        <v>3789</v>
      </c>
      <c r="E3233" s="413">
        <v>1</v>
      </c>
      <c r="F3233" s="202"/>
      <c r="G3233" s="210" t="s">
        <v>25</v>
      </c>
      <c r="H3233" s="234" t="s">
        <v>3795</v>
      </c>
      <c r="I3233" s="20" t="s">
        <v>3799</v>
      </c>
      <c r="J3233" s="102" t="s">
        <v>3790</v>
      </c>
      <c r="K3233" s="102" t="s">
        <v>3800</v>
      </c>
      <c r="L3233" s="417"/>
      <c r="M3233" s="10"/>
      <c r="N3233" s="89"/>
      <c r="O3233" s="114"/>
    </row>
    <row r="3234" spans="1:15" ht="16.5" customHeight="1">
      <c r="A3234" s="97" t="s">
        <v>63</v>
      </c>
      <c r="B3234" s="98" t="s">
        <v>64</v>
      </c>
      <c r="C3234" s="99" t="s">
        <v>3719</v>
      </c>
      <c r="D3234" s="228" t="s">
        <v>3789</v>
      </c>
      <c r="E3234" s="413">
        <v>0</v>
      </c>
      <c r="F3234" s="202"/>
      <c r="G3234" s="210" t="s">
        <v>11</v>
      </c>
      <c r="H3234" s="234" t="s">
        <v>3791</v>
      </c>
      <c r="I3234" s="20"/>
      <c r="J3234" s="102" t="s">
        <v>3790</v>
      </c>
      <c r="K3234" s="417"/>
      <c r="L3234" s="417"/>
      <c r="M3234" s="10"/>
      <c r="N3234" s="89"/>
      <c r="O3234" s="114"/>
    </row>
    <row r="3235" spans="1:15" ht="16.5" customHeight="1">
      <c r="A3235" s="97" t="s">
        <v>67</v>
      </c>
      <c r="B3235" s="98" t="s">
        <v>68</v>
      </c>
      <c r="C3235" s="99" t="s">
        <v>3719</v>
      </c>
      <c r="D3235" s="228" t="s">
        <v>3789</v>
      </c>
      <c r="E3235" s="413">
        <v>0</v>
      </c>
      <c r="F3235" s="202"/>
      <c r="G3235" s="210" t="s">
        <v>11</v>
      </c>
      <c r="H3235" s="234" t="s">
        <v>3791</v>
      </c>
      <c r="I3235" s="20"/>
      <c r="J3235" s="102" t="s">
        <v>3790</v>
      </c>
      <c r="K3235" s="417"/>
      <c r="L3235" s="417"/>
      <c r="M3235" s="10"/>
      <c r="N3235" s="89"/>
      <c r="O3235" s="114"/>
    </row>
    <row r="3236" spans="1:15" ht="16.5" customHeight="1">
      <c r="A3236" s="97" t="s">
        <v>71</v>
      </c>
      <c r="B3236" s="98" t="s">
        <v>72</v>
      </c>
      <c r="C3236" s="99" t="s">
        <v>3719</v>
      </c>
      <c r="D3236" s="228" t="s">
        <v>3789</v>
      </c>
      <c r="E3236" s="413">
        <v>0</v>
      </c>
      <c r="F3236" s="202"/>
      <c r="G3236" s="210" t="s">
        <v>11</v>
      </c>
      <c r="H3236" s="234" t="s">
        <v>3791</v>
      </c>
      <c r="I3236" s="20"/>
      <c r="J3236" s="102" t="s">
        <v>3790</v>
      </c>
      <c r="K3236" s="102" t="s">
        <v>3801</v>
      </c>
      <c r="L3236" s="417"/>
      <c r="M3236" s="10"/>
      <c r="N3236" s="89"/>
      <c r="O3236" s="114"/>
    </row>
    <row r="3237" spans="1:15" ht="16.5" customHeight="1">
      <c r="A3237" s="97" t="s">
        <v>74</v>
      </c>
      <c r="B3237" s="98" t="s">
        <v>75</v>
      </c>
      <c r="C3237" s="99" t="s">
        <v>3719</v>
      </c>
      <c r="D3237" s="228" t="s">
        <v>3789</v>
      </c>
      <c r="E3237" s="413">
        <v>0</v>
      </c>
      <c r="F3237" s="202"/>
      <c r="G3237" s="210" t="s">
        <v>11</v>
      </c>
      <c r="H3237" s="234" t="s">
        <v>3791</v>
      </c>
      <c r="I3237" s="20"/>
      <c r="J3237" s="102" t="s">
        <v>3790</v>
      </c>
      <c r="K3237" s="417"/>
      <c r="L3237" s="417"/>
      <c r="M3237" s="10"/>
      <c r="N3237" s="89"/>
      <c r="O3237" s="114"/>
    </row>
    <row r="3238" spans="1:15" ht="16.5" customHeight="1">
      <c r="A3238" s="97" t="s">
        <v>76</v>
      </c>
      <c r="B3238" s="98" t="s">
        <v>77</v>
      </c>
      <c r="C3238" s="99" t="s">
        <v>3719</v>
      </c>
      <c r="D3238" s="228" t="s">
        <v>3789</v>
      </c>
      <c r="E3238" s="413">
        <v>0</v>
      </c>
      <c r="F3238" s="202"/>
      <c r="G3238" s="210" t="s">
        <v>11</v>
      </c>
      <c r="H3238" s="234" t="s">
        <v>3791</v>
      </c>
      <c r="I3238" s="20"/>
      <c r="J3238" s="102" t="s">
        <v>3790</v>
      </c>
      <c r="K3238" s="417"/>
      <c r="L3238" s="417"/>
      <c r="M3238" s="10"/>
      <c r="N3238" s="89"/>
      <c r="O3238" s="114"/>
    </row>
    <row r="3239" spans="1:15" ht="16.5" customHeight="1">
      <c r="A3239" s="97" t="s">
        <v>80</v>
      </c>
      <c r="B3239" s="98" t="s">
        <v>81</v>
      </c>
      <c r="C3239" s="99" t="s">
        <v>3719</v>
      </c>
      <c r="D3239" s="228" t="s">
        <v>3789</v>
      </c>
      <c r="E3239" s="413">
        <v>0</v>
      </c>
      <c r="F3239" s="202"/>
      <c r="G3239" s="210" t="s">
        <v>11</v>
      </c>
      <c r="H3239" s="234" t="s">
        <v>3791</v>
      </c>
      <c r="I3239" s="20"/>
      <c r="J3239" s="102" t="s">
        <v>3790</v>
      </c>
      <c r="K3239" s="417"/>
      <c r="L3239" s="417"/>
      <c r="M3239" s="10"/>
      <c r="N3239" s="89"/>
      <c r="O3239" s="114"/>
    </row>
    <row r="3240" spans="1:15" ht="16.5" customHeight="1">
      <c r="A3240" s="97" t="s">
        <v>83</v>
      </c>
      <c r="B3240" s="98" t="s">
        <v>84</v>
      </c>
      <c r="C3240" s="99" t="s">
        <v>3719</v>
      </c>
      <c r="D3240" s="228" t="s">
        <v>3789</v>
      </c>
      <c r="E3240" s="413">
        <v>0</v>
      </c>
      <c r="F3240" s="202"/>
      <c r="G3240" s="210" t="s">
        <v>11</v>
      </c>
      <c r="H3240" s="234" t="s">
        <v>3791</v>
      </c>
      <c r="I3240" s="20"/>
      <c r="J3240" s="102" t="s">
        <v>3790</v>
      </c>
      <c r="K3240" s="417"/>
      <c r="L3240" s="417"/>
      <c r="M3240" s="10"/>
      <c r="N3240" s="89"/>
      <c r="O3240" s="114"/>
    </row>
    <row r="3241" spans="1:15" ht="16.5" customHeight="1">
      <c r="A3241" s="97" t="s">
        <v>86</v>
      </c>
      <c r="B3241" s="98" t="s">
        <v>87</v>
      </c>
      <c r="C3241" s="99" t="s">
        <v>3719</v>
      </c>
      <c r="D3241" s="228" t="s">
        <v>3789</v>
      </c>
      <c r="E3241" s="413">
        <v>0</v>
      </c>
      <c r="F3241" s="202"/>
      <c r="G3241" s="210" t="s">
        <v>11</v>
      </c>
      <c r="H3241" s="234" t="s">
        <v>3791</v>
      </c>
      <c r="I3241" s="20"/>
      <c r="J3241" s="102" t="s">
        <v>3790</v>
      </c>
      <c r="K3241" s="417"/>
      <c r="L3241" s="417"/>
      <c r="M3241" s="10"/>
      <c r="N3241" s="89"/>
      <c r="O3241" s="114"/>
    </row>
    <row r="3242" spans="1:15" ht="16.5" customHeight="1">
      <c r="A3242" s="97" t="s">
        <v>89</v>
      </c>
      <c r="B3242" s="98" t="s">
        <v>90</v>
      </c>
      <c r="C3242" s="99" t="s">
        <v>3719</v>
      </c>
      <c r="D3242" s="228" t="s">
        <v>3789</v>
      </c>
      <c r="E3242" s="413">
        <v>0</v>
      </c>
      <c r="F3242" s="202"/>
      <c r="G3242" s="210" t="s">
        <v>11</v>
      </c>
      <c r="H3242" s="234" t="s">
        <v>3791</v>
      </c>
      <c r="I3242" s="20"/>
      <c r="J3242" s="102" t="s">
        <v>3790</v>
      </c>
      <c r="K3242" s="417"/>
      <c r="L3242" s="417"/>
      <c r="M3242" s="10"/>
      <c r="N3242" s="89"/>
      <c r="O3242" s="114"/>
    </row>
    <row r="3243" spans="1:15" ht="16.5" customHeight="1">
      <c r="A3243" s="97" t="s">
        <v>91</v>
      </c>
      <c r="B3243" s="98" t="s">
        <v>92</v>
      </c>
      <c r="C3243" s="99" t="s">
        <v>3719</v>
      </c>
      <c r="D3243" s="228" t="s">
        <v>3789</v>
      </c>
      <c r="E3243" s="413">
        <v>0</v>
      </c>
      <c r="F3243" s="202"/>
      <c r="G3243" s="210" t="s">
        <v>11</v>
      </c>
      <c r="H3243" s="234" t="s">
        <v>3791</v>
      </c>
      <c r="I3243" s="20"/>
      <c r="J3243" s="102" t="s">
        <v>3790</v>
      </c>
      <c r="K3243" s="102" t="s">
        <v>3802</v>
      </c>
      <c r="L3243" s="417"/>
      <c r="M3243" s="10"/>
      <c r="N3243" s="89"/>
      <c r="O3243" s="114"/>
    </row>
    <row r="3244" spans="1:15" ht="16.5" customHeight="1">
      <c r="A3244" s="97" t="s">
        <v>94</v>
      </c>
      <c r="B3244" s="98" t="s">
        <v>95</v>
      </c>
      <c r="C3244" s="99" t="s">
        <v>3719</v>
      </c>
      <c r="D3244" s="228" t="s">
        <v>3789</v>
      </c>
      <c r="E3244" s="413">
        <v>0</v>
      </c>
      <c r="F3244" s="202"/>
      <c r="G3244" s="210" t="s">
        <v>11</v>
      </c>
      <c r="H3244" s="234" t="s">
        <v>3791</v>
      </c>
      <c r="I3244" s="20"/>
      <c r="J3244" s="102" t="s">
        <v>3790</v>
      </c>
      <c r="K3244" s="417"/>
      <c r="L3244" s="417"/>
      <c r="M3244" s="10"/>
      <c r="N3244" s="89"/>
      <c r="O3244" s="114"/>
    </row>
    <row r="3245" spans="1:15" ht="16.5" customHeight="1">
      <c r="A3245" s="97" t="s">
        <v>96</v>
      </c>
      <c r="B3245" s="98" t="s">
        <v>97</v>
      </c>
      <c r="C3245" s="99" t="s">
        <v>3719</v>
      </c>
      <c r="D3245" s="228" t="s">
        <v>3789</v>
      </c>
      <c r="E3245" s="413">
        <v>0</v>
      </c>
      <c r="F3245" s="202"/>
      <c r="G3245" s="210" t="s">
        <v>11</v>
      </c>
      <c r="H3245" s="234" t="s">
        <v>3791</v>
      </c>
      <c r="I3245" s="20"/>
      <c r="J3245" s="102" t="s">
        <v>3790</v>
      </c>
      <c r="K3245" s="417"/>
      <c r="L3245" s="417"/>
      <c r="M3245" s="10"/>
      <c r="N3245" s="89"/>
      <c r="O3245" s="114"/>
    </row>
    <row r="3246" spans="1:15" ht="16.5" customHeight="1">
      <c r="A3246" s="97" t="s">
        <v>100</v>
      </c>
      <c r="B3246" s="98" t="s">
        <v>101</v>
      </c>
      <c r="C3246" s="99" t="s">
        <v>3719</v>
      </c>
      <c r="D3246" s="228" t="s">
        <v>3789</v>
      </c>
      <c r="E3246" s="413">
        <v>0</v>
      </c>
      <c r="F3246" s="202"/>
      <c r="G3246" s="210" t="s">
        <v>11</v>
      </c>
      <c r="H3246" s="234" t="s">
        <v>3791</v>
      </c>
      <c r="I3246" s="20"/>
      <c r="J3246" s="102" t="s">
        <v>3790</v>
      </c>
      <c r="K3246" s="417"/>
      <c r="L3246" s="417"/>
      <c r="M3246" s="10"/>
      <c r="N3246" s="89"/>
      <c r="O3246" s="114"/>
    </row>
    <row r="3247" spans="1:15" ht="16.5" customHeight="1">
      <c r="A3247" s="97" t="s">
        <v>102</v>
      </c>
      <c r="B3247" s="98" t="s">
        <v>103</v>
      </c>
      <c r="C3247" s="99" t="s">
        <v>3719</v>
      </c>
      <c r="D3247" s="228" t="s">
        <v>3789</v>
      </c>
      <c r="E3247" s="413">
        <v>0</v>
      </c>
      <c r="F3247" s="202"/>
      <c r="G3247" s="210" t="s">
        <v>11</v>
      </c>
      <c r="H3247" s="234" t="s">
        <v>3791</v>
      </c>
      <c r="I3247" s="20"/>
      <c r="J3247" s="102" t="s">
        <v>3790</v>
      </c>
      <c r="K3247" s="102" t="s">
        <v>3803</v>
      </c>
      <c r="L3247" s="417"/>
      <c r="M3247" s="10"/>
      <c r="N3247" s="89"/>
      <c r="O3247" s="114"/>
    </row>
    <row r="3248" spans="1:15" ht="16.5" customHeight="1">
      <c r="A3248" s="97" t="s">
        <v>107</v>
      </c>
      <c r="B3248" s="98" t="s">
        <v>108</v>
      </c>
      <c r="C3248" s="99" t="s">
        <v>3719</v>
      </c>
      <c r="D3248" s="228" t="s">
        <v>3789</v>
      </c>
      <c r="E3248" s="413">
        <v>0</v>
      </c>
      <c r="F3248" s="202"/>
      <c r="G3248" s="210" t="s">
        <v>11</v>
      </c>
      <c r="H3248" s="234" t="s">
        <v>3791</v>
      </c>
      <c r="I3248" s="20"/>
      <c r="J3248" s="102" t="s">
        <v>3790</v>
      </c>
      <c r="K3248" s="417"/>
      <c r="L3248" s="417"/>
      <c r="M3248" s="10"/>
      <c r="N3248" s="89"/>
      <c r="O3248" s="114"/>
    </row>
    <row r="3249" spans="1:15" ht="16.5" customHeight="1">
      <c r="A3249" s="97" t="s">
        <v>110</v>
      </c>
      <c r="B3249" s="98" t="s">
        <v>111</v>
      </c>
      <c r="C3249" s="99" t="s">
        <v>3719</v>
      </c>
      <c r="D3249" s="228" t="s">
        <v>3789</v>
      </c>
      <c r="E3249" s="413">
        <v>0</v>
      </c>
      <c r="F3249" s="202"/>
      <c r="G3249" s="210" t="s">
        <v>11</v>
      </c>
      <c r="H3249" s="234" t="s">
        <v>3791</v>
      </c>
      <c r="I3249" s="20"/>
      <c r="J3249" s="102" t="s">
        <v>3790</v>
      </c>
      <c r="K3249" s="417"/>
      <c r="L3249" s="417"/>
      <c r="M3249" s="10"/>
      <c r="N3249" s="89"/>
      <c r="O3249" s="114"/>
    </row>
    <row r="3250" spans="1:15" ht="16.5" customHeight="1">
      <c r="A3250" s="97" t="s">
        <v>112</v>
      </c>
      <c r="B3250" s="98" t="s">
        <v>113</v>
      </c>
      <c r="C3250" s="99" t="s">
        <v>3719</v>
      </c>
      <c r="D3250" s="228" t="s">
        <v>3789</v>
      </c>
      <c r="E3250" s="413">
        <v>0</v>
      </c>
      <c r="F3250" s="202"/>
      <c r="G3250" s="210" t="s">
        <v>11</v>
      </c>
      <c r="H3250" s="234" t="s">
        <v>3791</v>
      </c>
      <c r="I3250" s="20"/>
      <c r="J3250" s="102" t="s">
        <v>3790</v>
      </c>
      <c r="K3250" s="417"/>
      <c r="L3250" s="417"/>
      <c r="M3250" s="10"/>
      <c r="N3250" s="89"/>
      <c r="O3250" s="114"/>
    </row>
    <row r="3251" spans="1:15" ht="16.5" customHeight="1">
      <c r="A3251" s="97" t="s">
        <v>116</v>
      </c>
      <c r="B3251" s="98" t="s">
        <v>117</v>
      </c>
      <c r="C3251" s="99" t="s">
        <v>3719</v>
      </c>
      <c r="D3251" s="228" t="s">
        <v>3789</v>
      </c>
      <c r="E3251" s="413">
        <v>0</v>
      </c>
      <c r="F3251" s="202"/>
      <c r="G3251" s="210" t="s">
        <v>11</v>
      </c>
      <c r="H3251" s="234" t="s">
        <v>3791</v>
      </c>
      <c r="I3251" s="20"/>
      <c r="J3251" s="102" t="s">
        <v>3790</v>
      </c>
      <c r="K3251" s="417"/>
      <c r="L3251" s="417"/>
      <c r="M3251" s="10"/>
      <c r="N3251" s="89"/>
      <c r="O3251" s="114"/>
    </row>
    <row r="3252" spans="1:15" ht="16.5" customHeight="1">
      <c r="A3252" s="97" t="s">
        <v>119</v>
      </c>
      <c r="B3252" s="98" t="s">
        <v>120</v>
      </c>
      <c r="C3252" s="99" t="s">
        <v>3719</v>
      </c>
      <c r="D3252" s="228" t="s">
        <v>3789</v>
      </c>
      <c r="E3252" s="413">
        <v>0</v>
      </c>
      <c r="F3252" s="202"/>
      <c r="G3252" s="210" t="s">
        <v>11</v>
      </c>
      <c r="H3252" s="234" t="s">
        <v>3791</v>
      </c>
      <c r="I3252" s="20"/>
      <c r="J3252" s="102" t="s">
        <v>3790</v>
      </c>
      <c r="K3252" s="417"/>
      <c r="L3252" s="417"/>
      <c r="M3252" s="10"/>
      <c r="N3252" s="89"/>
      <c r="O3252" s="114"/>
    </row>
    <row r="3253" spans="1:15" ht="16.5" customHeight="1">
      <c r="A3253" s="97" t="s">
        <v>122</v>
      </c>
      <c r="B3253" s="98" t="s">
        <v>123</v>
      </c>
      <c r="C3253" s="99" t="s">
        <v>3719</v>
      </c>
      <c r="D3253" s="228" t="s">
        <v>3789</v>
      </c>
      <c r="E3253" s="413">
        <v>0</v>
      </c>
      <c r="F3253" s="202"/>
      <c r="G3253" s="210" t="s">
        <v>11</v>
      </c>
      <c r="H3253" s="234" t="s">
        <v>3791</v>
      </c>
      <c r="I3253" s="20"/>
      <c r="J3253" s="102" t="s">
        <v>3790</v>
      </c>
      <c r="K3253" s="417"/>
      <c r="L3253" s="417"/>
      <c r="M3253" s="10"/>
      <c r="N3253" s="89"/>
      <c r="O3253" s="114"/>
    </row>
    <row r="3254" spans="1:15" ht="16.5" customHeight="1">
      <c r="A3254" s="97" t="s">
        <v>125</v>
      </c>
      <c r="B3254" s="98" t="s">
        <v>126</v>
      </c>
      <c r="C3254" s="99" t="s">
        <v>3719</v>
      </c>
      <c r="D3254" s="228" t="s">
        <v>3789</v>
      </c>
      <c r="E3254" s="413">
        <v>1</v>
      </c>
      <c r="F3254" s="202"/>
      <c r="G3254" s="210" t="s">
        <v>25</v>
      </c>
      <c r="H3254" s="234" t="s">
        <v>3795</v>
      </c>
      <c r="I3254" s="20" t="s">
        <v>3804</v>
      </c>
      <c r="J3254" s="102" t="s">
        <v>3790</v>
      </c>
      <c r="K3254" s="418" t="s">
        <v>3805</v>
      </c>
      <c r="L3254" s="417"/>
      <c r="M3254" s="10"/>
      <c r="N3254" s="89"/>
      <c r="O3254" s="114"/>
    </row>
    <row r="3255" spans="1:15" ht="16.5" customHeight="1">
      <c r="A3255" s="97" t="s">
        <v>127</v>
      </c>
      <c r="B3255" s="98" t="s">
        <v>128</v>
      </c>
      <c r="C3255" s="99" t="s">
        <v>3719</v>
      </c>
      <c r="D3255" s="228" t="s">
        <v>3789</v>
      </c>
      <c r="E3255" s="413">
        <v>0</v>
      </c>
      <c r="F3255" s="202"/>
      <c r="G3255" s="210" t="s">
        <v>11</v>
      </c>
      <c r="H3255" s="234" t="s">
        <v>3791</v>
      </c>
      <c r="I3255" s="20"/>
      <c r="J3255" s="102" t="s">
        <v>3790</v>
      </c>
      <c r="K3255" s="102" t="s">
        <v>1569</v>
      </c>
      <c r="L3255" s="102" t="s">
        <v>1569</v>
      </c>
      <c r="M3255" s="10"/>
      <c r="N3255" s="89"/>
      <c r="O3255" s="114"/>
    </row>
    <row r="3256" spans="1:15" ht="16.5" customHeight="1">
      <c r="A3256" s="97" t="s">
        <v>129</v>
      </c>
      <c r="B3256" s="98" t="s">
        <v>130</v>
      </c>
      <c r="C3256" s="99" t="s">
        <v>3719</v>
      </c>
      <c r="D3256" s="228" t="s">
        <v>3789</v>
      </c>
      <c r="E3256" s="413">
        <v>0</v>
      </c>
      <c r="F3256" s="202"/>
      <c r="G3256" s="210" t="s">
        <v>11</v>
      </c>
      <c r="H3256" s="234" t="s">
        <v>3791</v>
      </c>
      <c r="I3256" s="20"/>
      <c r="J3256" s="102" t="s">
        <v>3790</v>
      </c>
      <c r="K3256" s="417"/>
      <c r="L3256" s="417"/>
      <c r="M3256" s="10"/>
      <c r="N3256" s="89"/>
      <c r="O3256" s="114"/>
    </row>
    <row r="3257" spans="1:15" ht="16.5" customHeight="1">
      <c r="A3257" s="97" t="s">
        <v>132</v>
      </c>
      <c r="B3257" s="98" t="s">
        <v>133</v>
      </c>
      <c r="C3257" s="99" t="s">
        <v>3719</v>
      </c>
      <c r="D3257" s="228" t="s">
        <v>3789</v>
      </c>
      <c r="E3257" s="413">
        <v>0</v>
      </c>
      <c r="F3257" s="202"/>
      <c r="G3257" s="210" t="s">
        <v>11</v>
      </c>
      <c r="H3257" s="234" t="s">
        <v>3791</v>
      </c>
      <c r="I3257" s="20"/>
      <c r="J3257" s="102" t="s">
        <v>3790</v>
      </c>
      <c r="K3257" s="417"/>
      <c r="L3257" s="417"/>
      <c r="M3257" s="203"/>
      <c r="N3257" s="89"/>
      <c r="O3257" s="114"/>
    </row>
    <row r="3258" spans="1:15" ht="16.5" customHeight="1">
      <c r="A3258" s="97" t="s">
        <v>134</v>
      </c>
      <c r="B3258" s="98" t="s">
        <v>135</v>
      </c>
      <c r="C3258" s="99" t="s">
        <v>3719</v>
      </c>
      <c r="D3258" s="228" t="s">
        <v>3789</v>
      </c>
      <c r="E3258" s="413">
        <v>0</v>
      </c>
      <c r="F3258" s="202"/>
      <c r="G3258" s="210" t="s">
        <v>11</v>
      </c>
      <c r="H3258" s="234" t="s">
        <v>3791</v>
      </c>
      <c r="I3258" s="20"/>
      <c r="J3258" s="102" t="s">
        <v>3790</v>
      </c>
      <c r="K3258" s="102" t="s">
        <v>3806</v>
      </c>
      <c r="L3258" s="417"/>
      <c r="M3258" s="10"/>
      <c r="N3258" s="89"/>
      <c r="O3258" s="114"/>
    </row>
    <row r="3259" spans="1:15" ht="16.5" customHeight="1">
      <c r="A3259" s="97" t="s">
        <v>139</v>
      </c>
      <c r="B3259" s="98" t="s">
        <v>140</v>
      </c>
      <c r="C3259" s="99" t="s">
        <v>3719</v>
      </c>
      <c r="D3259" s="228" t="s">
        <v>3789</v>
      </c>
      <c r="E3259" s="413">
        <v>1</v>
      </c>
      <c r="F3259" s="202"/>
      <c r="G3259" s="210" t="s">
        <v>25</v>
      </c>
      <c r="H3259" s="234" t="s">
        <v>3795</v>
      </c>
      <c r="I3259" s="20" t="s">
        <v>3807</v>
      </c>
      <c r="J3259" s="102" t="s">
        <v>3790</v>
      </c>
      <c r="K3259" s="102" t="s">
        <v>3808</v>
      </c>
      <c r="L3259" s="417"/>
      <c r="M3259" s="10"/>
      <c r="N3259" s="89"/>
      <c r="O3259" s="114"/>
    </row>
    <row r="3260" spans="1:15" ht="16.5" customHeight="1">
      <c r="A3260" s="97" t="s">
        <v>141</v>
      </c>
      <c r="B3260" s="98" t="s">
        <v>142</v>
      </c>
      <c r="C3260" s="99" t="s">
        <v>3719</v>
      </c>
      <c r="D3260" s="228" t="s">
        <v>3789</v>
      </c>
      <c r="E3260" s="413">
        <v>0</v>
      </c>
      <c r="F3260" s="202"/>
      <c r="G3260" s="210" t="s">
        <v>11</v>
      </c>
      <c r="H3260" s="234" t="s">
        <v>3791</v>
      </c>
      <c r="I3260" s="20"/>
      <c r="J3260" s="102" t="s">
        <v>3790</v>
      </c>
      <c r="K3260" s="417"/>
      <c r="L3260" s="417"/>
      <c r="M3260" s="10"/>
      <c r="N3260" s="89"/>
      <c r="O3260" s="114"/>
    </row>
    <row r="3261" spans="1:15" ht="16.5" customHeight="1">
      <c r="A3261" s="97" t="s">
        <v>144</v>
      </c>
      <c r="B3261" s="98" t="s">
        <v>145</v>
      </c>
      <c r="C3261" s="99" t="s">
        <v>3719</v>
      </c>
      <c r="D3261" s="228" t="s">
        <v>3789</v>
      </c>
      <c r="E3261" s="413">
        <v>0</v>
      </c>
      <c r="F3261" s="202"/>
      <c r="G3261" s="210" t="s">
        <v>11</v>
      </c>
      <c r="H3261" s="234" t="s">
        <v>3791</v>
      </c>
      <c r="I3261" s="20"/>
      <c r="J3261" s="102" t="s">
        <v>3790</v>
      </c>
      <c r="K3261" s="102" t="s">
        <v>3809</v>
      </c>
      <c r="L3261" s="102" t="s">
        <v>3810</v>
      </c>
      <c r="M3261" s="10"/>
      <c r="N3261" s="89"/>
      <c r="O3261" s="114"/>
    </row>
    <row r="3262" spans="1:15" ht="16.5" customHeight="1">
      <c r="A3262" s="97" t="s">
        <v>147</v>
      </c>
      <c r="B3262" s="98" t="s">
        <v>148</v>
      </c>
      <c r="C3262" s="99" t="s">
        <v>3719</v>
      </c>
      <c r="D3262" s="228" t="s">
        <v>3789</v>
      </c>
      <c r="E3262" s="413">
        <v>0</v>
      </c>
      <c r="F3262" s="202"/>
      <c r="G3262" s="210" t="s">
        <v>11</v>
      </c>
      <c r="H3262" s="234" t="s">
        <v>3791</v>
      </c>
      <c r="I3262" s="20"/>
      <c r="J3262" s="102" t="s">
        <v>3790</v>
      </c>
      <c r="K3262" s="417"/>
      <c r="L3262" s="417"/>
      <c r="M3262" s="10"/>
      <c r="N3262" s="89"/>
      <c r="O3262" s="114"/>
    </row>
    <row r="3263" spans="1:15" ht="16.5" customHeight="1">
      <c r="A3263" s="97" t="s">
        <v>151</v>
      </c>
      <c r="B3263" s="98" t="s">
        <v>152</v>
      </c>
      <c r="C3263" s="99" t="s">
        <v>3719</v>
      </c>
      <c r="D3263" s="228" t="s">
        <v>3789</v>
      </c>
      <c r="E3263" s="413">
        <v>0</v>
      </c>
      <c r="F3263" s="202"/>
      <c r="G3263" s="210" t="s">
        <v>11</v>
      </c>
      <c r="H3263" s="234" t="s">
        <v>3791</v>
      </c>
      <c r="I3263" s="20"/>
      <c r="J3263" s="102" t="s">
        <v>3790</v>
      </c>
      <c r="K3263" s="417"/>
      <c r="L3263" s="417"/>
      <c r="M3263" s="10"/>
      <c r="N3263" s="89"/>
      <c r="O3263" s="114"/>
    </row>
    <row r="3264" spans="1:15" ht="16.5" customHeight="1">
      <c r="A3264" s="97" t="s">
        <v>153</v>
      </c>
      <c r="B3264" s="98" t="s">
        <v>154</v>
      </c>
      <c r="C3264" s="99" t="s">
        <v>3719</v>
      </c>
      <c r="D3264" s="228" t="s">
        <v>3789</v>
      </c>
      <c r="E3264" s="413">
        <v>0</v>
      </c>
      <c r="F3264" s="202"/>
      <c r="G3264" s="210" t="s">
        <v>11</v>
      </c>
      <c r="H3264" s="234" t="s">
        <v>3791</v>
      </c>
      <c r="I3264" s="20"/>
      <c r="J3264" s="102" t="s">
        <v>3790</v>
      </c>
      <c r="K3264" s="417"/>
      <c r="L3264" s="417"/>
      <c r="M3264" s="10"/>
      <c r="N3264" s="89"/>
      <c r="O3264" s="114"/>
    </row>
    <row r="3265" spans="1:15" ht="16.5" customHeight="1">
      <c r="A3265" s="106" t="s">
        <v>156</v>
      </c>
      <c r="B3265" s="107" t="s">
        <v>157</v>
      </c>
      <c r="C3265" s="99" t="s">
        <v>3719</v>
      </c>
      <c r="D3265" s="228" t="s">
        <v>3789</v>
      </c>
      <c r="E3265" s="413">
        <v>0</v>
      </c>
      <c r="F3265" s="214"/>
      <c r="G3265" s="215" t="s">
        <v>11</v>
      </c>
      <c r="H3265" s="234" t="s">
        <v>3791</v>
      </c>
      <c r="I3265" s="20"/>
      <c r="J3265" s="120" t="s">
        <v>3790</v>
      </c>
      <c r="K3265" s="419"/>
      <c r="L3265" s="419"/>
      <c r="M3265" s="30"/>
      <c r="N3265" s="112"/>
      <c r="O3265" s="217"/>
    </row>
    <row r="3266" spans="1:15" ht="16.5" customHeight="1">
      <c r="A3266" s="86" t="s">
        <v>2</v>
      </c>
      <c r="B3266" s="87" t="s">
        <v>3</v>
      </c>
      <c r="C3266" s="99" t="s">
        <v>3719</v>
      </c>
      <c r="D3266" s="228" t="s">
        <v>3811</v>
      </c>
      <c r="E3266" s="412">
        <v>0</v>
      </c>
      <c r="F3266" s="221"/>
      <c r="G3266" s="206" t="s">
        <v>11</v>
      </c>
      <c r="H3266" s="232" t="s">
        <v>3814</v>
      </c>
      <c r="I3266" s="222"/>
      <c r="J3266" s="9" t="s">
        <v>3812</v>
      </c>
      <c r="K3266" s="9" t="s">
        <v>3813</v>
      </c>
      <c r="L3266" s="8"/>
      <c r="M3266" s="8"/>
      <c r="N3266" s="92"/>
      <c r="O3266" s="207"/>
    </row>
    <row r="3267" spans="1:15" ht="16.5" customHeight="1">
      <c r="A3267" s="97" t="s">
        <v>12</v>
      </c>
      <c r="B3267" s="98" t="s">
        <v>13</v>
      </c>
      <c r="C3267" s="99" t="s">
        <v>3719</v>
      </c>
      <c r="D3267" s="228" t="s">
        <v>3811</v>
      </c>
      <c r="E3267" s="413">
        <v>0</v>
      </c>
      <c r="F3267" s="202"/>
      <c r="G3267" s="210" t="s">
        <v>11</v>
      </c>
      <c r="H3267" s="234" t="s">
        <v>3814</v>
      </c>
      <c r="I3267" s="203"/>
      <c r="J3267" s="10" t="s">
        <v>3812</v>
      </c>
      <c r="K3267" s="10" t="s">
        <v>3813</v>
      </c>
      <c r="L3267" s="20"/>
      <c r="M3267" s="20"/>
      <c r="N3267" s="89"/>
      <c r="O3267" s="114"/>
    </row>
    <row r="3268" spans="1:15" ht="16.5" customHeight="1">
      <c r="A3268" s="97" t="s">
        <v>14</v>
      </c>
      <c r="B3268" s="98" t="s">
        <v>15</v>
      </c>
      <c r="C3268" s="99" t="s">
        <v>3719</v>
      </c>
      <c r="D3268" s="228" t="s">
        <v>3811</v>
      </c>
      <c r="E3268" s="413">
        <v>0</v>
      </c>
      <c r="F3268" s="202"/>
      <c r="G3268" s="210" t="s">
        <v>11</v>
      </c>
      <c r="H3268" s="234" t="s">
        <v>3814</v>
      </c>
      <c r="I3268" s="203"/>
      <c r="J3268" s="10" t="s">
        <v>3812</v>
      </c>
      <c r="K3268" s="10" t="s">
        <v>3813</v>
      </c>
      <c r="L3268" s="20"/>
      <c r="M3268" s="20"/>
      <c r="N3268" s="89"/>
      <c r="O3268" s="114"/>
    </row>
    <row r="3269" spans="1:15" ht="16.5" customHeight="1">
      <c r="A3269" s="97" t="s">
        <v>16</v>
      </c>
      <c r="B3269" s="98" t="s">
        <v>17</v>
      </c>
      <c r="C3269" s="99" t="s">
        <v>3719</v>
      </c>
      <c r="D3269" s="228" t="s">
        <v>3811</v>
      </c>
      <c r="E3269" s="413">
        <v>0</v>
      </c>
      <c r="F3269" s="202"/>
      <c r="G3269" s="210" t="s">
        <v>11</v>
      </c>
      <c r="H3269" s="234" t="s">
        <v>3814</v>
      </c>
      <c r="I3269" s="203"/>
      <c r="J3269" s="10" t="s">
        <v>3812</v>
      </c>
      <c r="K3269" s="10" t="s">
        <v>3813</v>
      </c>
      <c r="L3269" s="20"/>
      <c r="M3269" s="20"/>
      <c r="N3269" s="89"/>
      <c r="O3269" s="114"/>
    </row>
    <row r="3270" spans="1:15" ht="16.5" customHeight="1">
      <c r="A3270" s="97" t="s">
        <v>18</v>
      </c>
      <c r="B3270" s="98" t="s">
        <v>19</v>
      </c>
      <c r="C3270" s="99" t="s">
        <v>3719</v>
      </c>
      <c r="D3270" s="228" t="s">
        <v>3811</v>
      </c>
      <c r="E3270" s="413">
        <v>1</v>
      </c>
      <c r="F3270" s="202"/>
      <c r="G3270" s="210" t="s">
        <v>25</v>
      </c>
      <c r="H3270" s="234" t="s">
        <v>3816</v>
      </c>
      <c r="I3270" s="203"/>
      <c r="J3270" s="10" t="s">
        <v>3812</v>
      </c>
      <c r="K3270" s="10" t="s">
        <v>3813</v>
      </c>
      <c r="L3270" s="10" t="s">
        <v>3815</v>
      </c>
      <c r="M3270" s="20"/>
      <c r="N3270" s="89"/>
      <c r="O3270" s="114"/>
    </row>
    <row r="3271" spans="1:15" ht="16.5" customHeight="1">
      <c r="A3271" s="97" t="s">
        <v>20</v>
      </c>
      <c r="B3271" s="98" t="s">
        <v>21</v>
      </c>
      <c r="C3271" s="99" t="s">
        <v>3719</v>
      </c>
      <c r="D3271" s="228" t="s">
        <v>3811</v>
      </c>
      <c r="E3271" s="413">
        <v>0</v>
      </c>
      <c r="F3271" s="202"/>
      <c r="G3271" s="210" t="s">
        <v>11</v>
      </c>
      <c r="H3271" s="234" t="s">
        <v>3814</v>
      </c>
      <c r="I3271" s="203"/>
      <c r="J3271" s="10" t="s">
        <v>3812</v>
      </c>
      <c r="K3271" s="10" t="s">
        <v>3813</v>
      </c>
      <c r="L3271" s="10" t="s">
        <v>3817</v>
      </c>
      <c r="M3271" s="10" t="s">
        <v>3818</v>
      </c>
      <c r="N3271" s="89"/>
      <c r="O3271" s="114"/>
    </row>
    <row r="3272" spans="1:15" ht="16.5" customHeight="1">
      <c r="A3272" s="97" t="s">
        <v>26</v>
      </c>
      <c r="B3272" s="98" t="s">
        <v>27</v>
      </c>
      <c r="C3272" s="99" t="s">
        <v>3719</v>
      </c>
      <c r="D3272" s="228" t="s">
        <v>3811</v>
      </c>
      <c r="E3272" s="413">
        <v>0</v>
      </c>
      <c r="F3272" s="202"/>
      <c r="G3272" s="210" t="s">
        <v>11</v>
      </c>
      <c r="H3272" s="234" t="s">
        <v>3814</v>
      </c>
      <c r="I3272" s="203"/>
      <c r="J3272" s="10" t="s">
        <v>3812</v>
      </c>
      <c r="K3272" s="10" t="s">
        <v>3813</v>
      </c>
      <c r="L3272" s="20"/>
      <c r="M3272" s="20"/>
      <c r="N3272" s="89"/>
      <c r="O3272" s="114"/>
    </row>
    <row r="3273" spans="1:15" ht="16.5" customHeight="1">
      <c r="A3273" s="97" t="s">
        <v>29</v>
      </c>
      <c r="B3273" s="98" t="s">
        <v>30</v>
      </c>
      <c r="C3273" s="99" t="s">
        <v>3719</v>
      </c>
      <c r="D3273" s="228" t="s">
        <v>3811</v>
      </c>
      <c r="E3273" s="413">
        <v>1</v>
      </c>
      <c r="F3273" s="202"/>
      <c r="G3273" s="210" t="s">
        <v>25</v>
      </c>
      <c r="H3273" s="234" t="s">
        <v>3816</v>
      </c>
      <c r="I3273" s="203"/>
      <c r="J3273" s="10" t="s">
        <v>3812</v>
      </c>
      <c r="K3273" s="10" t="s">
        <v>3813</v>
      </c>
      <c r="L3273" s="10" t="s">
        <v>3819</v>
      </c>
      <c r="M3273" s="10" t="s">
        <v>1520</v>
      </c>
      <c r="N3273" s="89"/>
      <c r="O3273" s="114"/>
    </row>
    <row r="3274" spans="1:15" ht="16.5" customHeight="1">
      <c r="A3274" s="97" t="s">
        <v>32</v>
      </c>
      <c r="B3274" s="98" t="s">
        <v>33</v>
      </c>
      <c r="C3274" s="99" t="s">
        <v>3719</v>
      </c>
      <c r="D3274" s="228" t="s">
        <v>3811</v>
      </c>
      <c r="E3274" s="413">
        <v>1</v>
      </c>
      <c r="F3274" s="202"/>
      <c r="G3274" s="210" t="s">
        <v>25</v>
      </c>
      <c r="H3274" s="234" t="s">
        <v>3816</v>
      </c>
      <c r="I3274" s="203"/>
      <c r="J3274" s="10" t="s">
        <v>3812</v>
      </c>
      <c r="K3274" s="10" t="s">
        <v>3813</v>
      </c>
      <c r="L3274" s="10" t="s">
        <v>3817</v>
      </c>
      <c r="M3274" s="10" t="s">
        <v>3820</v>
      </c>
      <c r="N3274" s="89"/>
      <c r="O3274" s="114"/>
    </row>
    <row r="3275" spans="1:15" ht="16.5" customHeight="1">
      <c r="A3275" s="97" t="s">
        <v>34</v>
      </c>
      <c r="B3275" s="98" t="s">
        <v>35</v>
      </c>
      <c r="C3275" s="99" t="s">
        <v>3719</v>
      </c>
      <c r="D3275" s="228" t="s">
        <v>3811</v>
      </c>
      <c r="E3275" s="413">
        <v>0</v>
      </c>
      <c r="F3275" s="202"/>
      <c r="G3275" s="210" t="s">
        <v>11</v>
      </c>
      <c r="H3275" s="234" t="s">
        <v>3814</v>
      </c>
      <c r="I3275" s="203"/>
      <c r="J3275" s="10" t="s">
        <v>3812</v>
      </c>
      <c r="K3275" s="10" t="s">
        <v>3813</v>
      </c>
      <c r="L3275" s="20"/>
      <c r="M3275" s="20"/>
      <c r="N3275" s="89"/>
      <c r="O3275" s="114"/>
    </row>
    <row r="3276" spans="1:15" ht="16.5" customHeight="1">
      <c r="A3276" s="97" t="s">
        <v>37</v>
      </c>
      <c r="B3276" s="98" t="s">
        <v>38</v>
      </c>
      <c r="C3276" s="99" t="s">
        <v>3719</v>
      </c>
      <c r="D3276" s="228" t="s">
        <v>3811</v>
      </c>
      <c r="E3276" s="413">
        <v>0</v>
      </c>
      <c r="F3276" s="202"/>
      <c r="G3276" s="210" t="s">
        <v>11</v>
      </c>
      <c r="H3276" s="234" t="s">
        <v>3814</v>
      </c>
      <c r="I3276" s="203"/>
      <c r="J3276" s="10" t="s">
        <v>3812</v>
      </c>
      <c r="K3276" s="10" t="s">
        <v>3813</v>
      </c>
      <c r="L3276" s="20"/>
      <c r="M3276" s="20"/>
      <c r="N3276" s="89"/>
      <c r="O3276" s="114"/>
    </row>
    <row r="3277" spans="1:15" ht="16.5" customHeight="1">
      <c r="A3277" s="97" t="s">
        <v>42</v>
      </c>
      <c r="B3277" s="98" t="s">
        <v>43</v>
      </c>
      <c r="C3277" s="99" t="s">
        <v>3719</v>
      </c>
      <c r="D3277" s="228" t="s">
        <v>3811</v>
      </c>
      <c r="E3277" s="413">
        <v>0</v>
      </c>
      <c r="F3277" s="202"/>
      <c r="G3277" s="210" t="s">
        <v>11</v>
      </c>
      <c r="H3277" s="234" t="s">
        <v>3814</v>
      </c>
      <c r="I3277" s="203"/>
      <c r="J3277" s="10" t="s">
        <v>3812</v>
      </c>
      <c r="K3277" s="10" t="s">
        <v>3813</v>
      </c>
      <c r="L3277" s="20"/>
      <c r="M3277" s="20"/>
      <c r="N3277" s="89"/>
      <c r="O3277" s="114"/>
    </row>
    <row r="3278" spans="1:15" ht="16.5" customHeight="1">
      <c r="A3278" s="97" t="s">
        <v>45</v>
      </c>
      <c r="B3278" s="98" t="s">
        <v>46</v>
      </c>
      <c r="C3278" s="99" t="s">
        <v>3719</v>
      </c>
      <c r="D3278" s="228" t="s">
        <v>3811</v>
      </c>
      <c r="E3278" s="413">
        <v>0</v>
      </c>
      <c r="F3278" s="202"/>
      <c r="G3278" s="210" t="s">
        <v>11</v>
      </c>
      <c r="H3278" s="234" t="s">
        <v>3814</v>
      </c>
      <c r="I3278" s="203"/>
      <c r="J3278" s="10" t="s">
        <v>3812</v>
      </c>
      <c r="K3278" s="10" t="s">
        <v>3813</v>
      </c>
      <c r="L3278" s="20"/>
      <c r="M3278" s="20"/>
      <c r="N3278" s="89"/>
      <c r="O3278" s="114"/>
    </row>
    <row r="3279" spans="1:15" ht="16.5" customHeight="1">
      <c r="A3279" s="97" t="s">
        <v>47</v>
      </c>
      <c r="B3279" s="98" t="s">
        <v>48</v>
      </c>
      <c r="C3279" s="99" t="s">
        <v>3719</v>
      </c>
      <c r="D3279" s="228" t="s">
        <v>3811</v>
      </c>
      <c r="E3279" s="413">
        <v>1</v>
      </c>
      <c r="F3279" s="202"/>
      <c r="G3279" s="210" t="s">
        <v>25</v>
      </c>
      <c r="H3279" s="234" t="s">
        <v>3816</v>
      </c>
      <c r="I3279" s="203"/>
      <c r="J3279" s="10" t="s">
        <v>3812</v>
      </c>
      <c r="K3279" s="10" t="s">
        <v>3813</v>
      </c>
      <c r="L3279" s="10" t="s">
        <v>3821</v>
      </c>
      <c r="M3279" s="20"/>
      <c r="N3279" s="89"/>
      <c r="O3279" s="114"/>
    </row>
    <row r="3280" spans="1:15" ht="16.5" customHeight="1">
      <c r="A3280" s="97" t="s">
        <v>50</v>
      </c>
      <c r="B3280" s="98" t="s">
        <v>51</v>
      </c>
      <c r="C3280" s="99" t="s">
        <v>3719</v>
      </c>
      <c r="D3280" s="228" t="s">
        <v>3811</v>
      </c>
      <c r="E3280" s="413">
        <v>0</v>
      </c>
      <c r="F3280" s="202"/>
      <c r="G3280" s="210" t="s">
        <v>11</v>
      </c>
      <c r="H3280" s="234" t="s">
        <v>3814</v>
      </c>
      <c r="I3280" s="203"/>
      <c r="J3280" s="10" t="s">
        <v>3812</v>
      </c>
      <c r="K3280" s="10" t="s">
        <v>3813</v>
      </c>
      <c r="L3280" s="20"/>
      <c r="M3280" s="20"/>
      <c r="N3280" s="89"/>
      <c r="O3280" s="114"/>
    </row>
    <row r="3281" spans="1:15" ht="16.5" customHeight="1">
      <c r="A3281" s="97" t="s">
        <v>53</v>
      </c>
      <c r="B3281" s="98" t="s">
        <v>54</v>
      </c>
      <c r="C3281" s="99" t="s">
        <v>3719</v>
      </c>
      <c r="D3281" s="228" t="s">
        <v>3811</v>
      </c>
      <c r="E3281" s="413">
        <v>0</v>
      </c>
      <c r="F3281" s="202"/>
      <c r="G3281" s="210" t="s">
        <v>11</v>
      </c>
      <c r="H3281" s="234" t="s">
        <v>3814</v>
      </c>
      <c r="I3281" s="203"/>
      <c r="J3281" s="10" t="s">
        <v>3812</v>
      </c>
      <c r="K3281" s="10" t="s">
        <v>3813</v>
      </c>
      <c r="L3281" s="20"/>
      <c r="M3281" s="20"/>
      <c r="N3281" s="89"/>
      <c r="O3281" s="114"/>
    </row>
    <row r="3282" spans="1:15" ht="16.5" customHeight="1">
      <c r="A3282" s="97" t="s">
        <v>55</v>
      </c>
      <c r="B3282" s="98" t="s">
        <v>56</v>
      </c>
      <c r="C3282" s="99" t="s">
        <v>3719</v>
      </c>
      <c r="D3282" s="228" t="s">
        <v>3811</v>
      </c>
      <c r="E3282" s="413">
        <v>0</v>
      </c>
      <c r="F3282" s="202"/>
      <c r="G3282" s="210" t="s">
        <v>11</v>
      </c>
      <c r="H3282" s="234" t="s">
        <v>3814</v>
      </c>
      <c r="I3282" s="203"/>
      <c r="J3282" s="10" t="s">
        <v>3812</v>
      </c>
      <c r="K3282" s="10" t="s">
        <v>3813</v>
      </c>
      <c r="L3282" s="20"/>
      <c r="M3282" s="20"/>
      <c r="N3282" s="89"/>
      <c r="O3282" s="114"/>
    </row>
    <row r="3283" spans="1:15" ht="16.5" customHeight="1">
      <c r="A3283" s="97" t="s">
        <v>57</v>
      </c>
      <c r="B3283" s="98" t="s">
        <v>58</v>
      </c>
      <c r="C3283" s="99" t="s">
        <v>3719</v>
      </c>
      <c r="D3283" s="228" t="s">
        <v>3811</v>
      </c>
      <c r="E3283" s="413">
        <v>0</v>
      </c>
      <c r="F3283" s="202"/>
      <c r="G3283" s="210" t="s">
        <v>11</v>
      </c>
      <c r="H3283" s="234" t="s">
        <v>3814</v>
      </c>
      <c r="I3283" s="203"/>
      <c r="J3283" s="10" t="s">
        <v>3812</v>
      </c>
      <c r="K3283" s="10" t="s">
        <v>3813</v>
      </c>
      <c r="L3283" s="20"/>
      <c r="M3283" s="20"/>
      <c r="N3283" s="89"/>
      <c r="O3283" s="114"/>
    </row>
    <row r="3284" spans="1:15" ht="16.5" customHeight="1">
      <c r="A3284" s="97" t="s">
        <v>61</v>
      </c>
      <c r="B3284" s="98" t="s">
        <v>62</v>
      </c>
      <c r="C3284" s="99" t="s">
        <v>3719</v>
      </c>
      <c r="D3284" s="228" t="s">
        <v>3811</v>
      </c>
      <c r="E3284" s="413">
        <v>0</v>
      </c>
      <c r="F3284" s="202"/>
      <c r="G3284" s="210" t="s">
        <v>11</v>
      </c>
      <c r="H3284" s="234" t="s">
        <v>3814</v>
      </c>
      <c r="I3284" s="203"/>
      <c r="J3284" s="10" t="s">
        <v>3812</v>
      </c>
      <c r="K3284" s="10" t="s">
        <v>3813</v>
      </c>
      <c r="L3284" s="20"/>
      <c r="M3284" s="20"/>
      <c r="N3284" s="89"/>
      <c r="O3284" s="114"/>
    </row>
    <row r="3285" spans="1:15" ht="16.5" customHeight="1">
      <c r="A3285" s="97" t="s">
        <v>63</v>
      </c>
      <c r="B3285" s="98" t="s">
        <v>64</v>
      </c>
      <c r="C3285" s="99" t="s">
        <v>3719</v>
      </c>
      <c r="D3285" s="228" t="s">
        <v>3811</v>
      </c>
      <c r="E3285" s="413">
        <v>1</v>
      </c>
      <c r="F3285" s="202"/>
      <c r="G3285" s="210" t="s">
        <v>25</v>
      </c>
      <c r="H3285" s="234" t="s">
        <v>3816</v>
      </c>
      <c r="I3285" s="203"/>
      <c r="J3285" s="10" t="s">
        <v>3812</v>
      </c>
      <c r="K3285" s="10" t="s">
        <v>3813</v>
      </c>
      <c r="L3285" s="10" t="s">
        <v>3822</v>
      </c>
      <c r="M3285" s="20"/>
      <c r="N3285" s="89"/>
      <c r="O3285" s="114"/>
    </row>
    <row r="3286" spans="1:15" ht="16.5" customHeight="1">
      <c r="A3286" s="97" t="s">
        <v>67</v>
      </c>
      <c r="B3286" s="98" t="s">
        <v>68</v>
      </c>
      <c r="C3286" s="99" t="s">
        <v>3719</v>
      </c>
      <c r="D3286" s="228" t="s">
        <v>3811</v>
      </c>
      <c r="E3286" s="413">
        <v>1</v>
      </c>
      <c r="F3286" s="202"/>
      <c r="G3286" s="210" t="s">
        <v>25</v>
      </c>
      <c r="H3286" s="234" t="s">
        <v>3816</v>
      </c>
      <c r="I3286" s="203"/>
      <c r="J3286" s="10" t="s">
        <v>3812</v>
      </c>
      <c r="K3286" s="10" t="s">
        <v>3813</v>
      </c>
      <c r="L3286" s="10" t="s">
        <v>3823</v>
      </c>
      <c r="M3286" s="20"/>
      <c r="N3286" s="89"/>
      <c r="O3286" s="114"/>
    </row>
    <row r="3287" spans="1:15" ht="16.5" customHeight="1">
      <c r="A3287" s="97" t="s">
        <v>71</v>
      </c>
      <c r="B3287" s="98" t="s">
        <v>72</v>
      </c>
      <c r="C3287" s="99" t="s">
        <v>3719</v>
      </c>
      <c r="D3287" s="228" t="s">
        <v>3811</v>
      </c>
      <c r="E3287" s="413">
        <v>1</v>
      </c>
      <c r="F3287" s="202"/>
      <c r="G3287" s="210" t="s">
        <v>25</v>
      </c>
      <c r="H3287" s="234" t="s">
        <v>3816</v>
      </c>
      <c r="I3287" s="203"/>
      <c r="J3287" s="10" t="s">
        <v>3812</v>
      </c>
      <c r="K3287" s="10" t="s">
        <v>3813</v>
      </c>
      <c r="L3287" s="10" t="s">
        <v>3824</v>
      </c>
      <c r="M3287" s="10" t="s">
        <v>3825</v>
      </c>
      <c r="N3287" s="89"/>
      <c r="O3287" s="114"/>
    </row>
    <row r="3288" spans="1:15" ht="16.5" customHeight="1">
      <c r="A3288" s="97" t="s">
        <v>74</v>
      </c>
      <c r="B3288" s="98" t="s">
        <v>75</v>
      </c>
      <c r="C3288" s="99" t="s">
        <v>3719</v>
      </c>
      <c r="D3288" s="228" t="s">
        <v>3811</v>
      </c>
      <c r="E3288" s="413">
        <v>0</v>
      </c>
      <c r="F3288" s="202"/>
      <c r="G3288" s="210" t="s">
        <v>11</v>
      </c>
      <c r="H3288" s="234" t="s">
        <v>3814</v>
      </c>
      <c r="I3288" s="203"/>
      <c r="J3288" s="10" t="s">
        <v>3812</v>
      </c>
      <c r="K3288" s="10" t="s">
        <v>3813</v>
      </c>
      <c r="L3288" s="20"/>
      <c r="M3288" s="20"/>
      <c r="N3288" s="89"/>
      <c r="O3288" s="114"/>
    </row>
    <row r="3289" spans="1:15" ht="16.5" customHeight="1">
      <c r="A3289" s="97" t="s">
        <v>76</v>
      </c>
      <c r="B3289" s="98" t="s">
        <v>77</v>
      </c>
      <c r="C3289" s="99" t="s">
        <v>3719</v>
      </c>
      <c r="D3289" s="228" t="s">
        <v>3811</v>
      </c>
      <c r="E3289" s="413">
        <v>1</v>
      </c>
      <c r="F3289" s="202"/>
      <c r="G3289" s="210" t="s">
        <v>25</v>
      </c>
      <c r="H3289" s="234" t="s">
        <v>3816</v>
      </c>
      <c r="I3289" s="203"/>
      <c r="J3289" s="10" t="s">
        <v>3812</v>
      </c>
      <c r="K3289" s="10" t="s">
        <v>3813</v>
      </c>
      <c r="L3289" s="10" t="s">
        <v>3826</v>
      </c>
      <c r="M3289" s="10"/>
      <c r="N3289" s="89"/>
      <c r="O3289" s="114"/>
    </row>
    <row r="3290" spans="1:15" ht="16.5" customHeight="1">
      <c r="A3290" s="97" t="s">
        <v>80</v>
      </c>
      <c r="B3290" s="98" t="s">
        <v>81</v>
      </c>
      <c r="C3290" s="99" t="s">
        <v>3719</v>
      </c>
      <c r="D3290" s="228" t="s">
        <v>3811</v>
      </c>
      <c r="E3290" s="413">
        <v>0</v>
      </c>
      <c r="F3290" s="202"/>
      <c r="G3290" s="210" t="s">
        <v>11</v>
      </c>
      <c r="H3290" s="234" t="s">
        <v>3814</v>
      </c>
      <c r="I3290" s="203"/>
      <c r="J3290" s="10" t="s">
        <v>3812</v>
      </c>
      <c r="K3290" s="10" t="s">
        <v>3813</v>
      </c>
      <c r="L3290" s="20"/>
      <c r="M3290" s="20"/>
      <c r="N3290" s="89"/>
      <c r="O3290" s="114"/>
    </row>
    <row r="3291" spans="1:15" ht="16.5" customHeight="1">
      <c r="A3291" s="97" t="s">
        <v>83</v>
      </c>
      <c r="B3291" s="98" t="s">
        <v>84</v>
      </c>
      <c r="C3291" s="99" t="s">
        <v>3719</v>
      </c>
      <c r="D3291" s="228" t="s">
        <v>3811</v>
      </c>
      <c r="E3291" s="413">
        <v>0</v>
      </c>
      <c r="F3291" s="202"/>
      <c r="G3291" s="210" t="s">
        <v>11</v>
      </c>
      <c r="H3291" s="234" t="s">
        <v>3814</v>
      </c>
      <c r="I3291" s="203"/>
      <c r="J3291" s="10" t="s">
        <v>3812</v>
      </c>
      <c r="K3291" s="10" t="s">
        <v>3813</v>
      </c>
      <c r="L3291" s="20"/>
      <c r="M3291" s="20"/>
      <c r="N3291" s="89"/>
      <c r="O3291" s="114"/>
    </row>
    <row r="3292" spans="1:15" ht="16.5" customHeight="1">
      <c r="A3292" s="97" t="s">
        <v>86</v>
      </c>
      <c r="B3292" s="98" t="s">
        <v>87</v>
      </c>
      <c r="C3292" s="99" t="s">
        <v>3719</v>
      </c>
      <c r="D3292" s="228" t="s">
        <v>3811</v>
      </c>
      <c r="E3292" s="413">
        <v>0</v>
      </c>
      <c r="F3292" s="202"/>
      <c r="G3292" s="210" t="s">
        <v>11</v>
      </c>
      <c r="H3292" s="234" t="s">
        <v>3814</v>
      </c>
      <c r="I3292" s="203"/>
      <c r="J3292" s="10" t="s">
        <v>3812</v>
      </c>
      <c r="K3292" s="10" t="s">
        <v>3813</v>
      </c>
      <c r="L3292" s="20"/>
      <c r="M3292" s="20"/>
      <c r="N3292" s="89"/>
      <c r="O3292" s="114"/>
    </row>
    <row r="3293" spans="1:15" ht="16.5" customHeight="1">
      <c r="A3293" s="97" t="s">
        <v>89</v>
      </c>
      <c r="B3293" s="98" t="s">
        <v>90</v>
      </c>
      <c r="C3293" s="99" t="s">
        <v>3719</v>
      </c>
      <c r="D3293" s="228" t="s">
        <v>3811</v>
      </c>
      <c r="E3293" s="413">
        <v>0</v>
      </c>
      <c r="F3293" s="202"/>
      <c r="G3293" s="210" t="s">
        <v>11</v>
      </c>
      <c r="H3293" s="234" t="s">
        <v>3814</v>
      </c>
      <c r="I3293" s="203"/>
      <c r="J3293" s="10" t="s">
        <v>3812</v>
      </c>
      <c r="K3293" s="10" t="s">
        <v>3813</v>
      </c>
      <c r="L3293" s="20"/>
      <c r="M3293" s="20"/>
      <c r="N3293" s="89"/>
      <c r="O3293" s="114"/>
    </row>
    <row r="3294" spans="1:15" ht="16.5" customHeight="1">
      <c r="A3294" s="97" t="s">
        <v>91</v>
      </c>
      <c r="B3294" s="98" t="s">
        <v>92</v>
      </c>
      <c r="C3294" s="99" t="s">
        <v>3719</v>
      </c>
      <c r="D3294" s="228" t="s">
        <v>3811</v>
      </c>
      <c r="E3294" s="413">
        <v>0</v>
      </c>
      <c r="F3294" s="202"/>
      <c r="G3294" s="210" t="s">
        <v>11</v>
      </c>
      <c r="H3294" s="234" t="s">
        <v>3814</v>
      </c>
      <c r="I3294" s="203"/>
      <c r="J3294" s="10" t="s">
        <v>3812</v>
      </c>
      <c r="K3294" s="10" t="s">
        <v>3813</v>
      </c>
      <c r="L3294" s="20"/>
      <c r="M3294" s="20"/>
      <c r="N3294" s="89"/>
      <c r="O3294" s="114"/>
    </row>
    <row r="3295" spans="1:15" ht="16.5" customHeight="1">
      <c r="A3295" s="97" t="s">
        <v>94</v>
      </c>
      <c r="B3295" s="98" t="s">
        <v>95</v>
      </c>
      <c r="C3295" s="99" t="s">
        <v>3719</v>
      </c>
      <c r="D3295" s="228" t="s">
        <v>3811</v>
      </c>
      <c r="E3295" s="413">
        <v>0</v>
      </c>
      <c r="F3295" s="202"/>
      <c r="G3295" s="210" t="s">
        <v>11</v>
      </c>
      <c r="H3295" s="234" t="s">
        <v>3814</v>
      </c>
      <c r="I3295" s="203"/>
      <c r="J3295" s="10" t="s">
        <v>3812</v>
      </c>
      <c r="K3295" s="10" t="s">
        <v>3813</v>
      </c>
      <c r="L3295" s="20"/>
      <c r="M3295" s="20"/>
      <c r="N3295" s="89"/>
      <c r="O3295" s="114"/>
    </row>
    <row r="3296" spans="1:15" ht="16.5" customHeight="1">
      <c r="A3296" s="97" t="s">
        <v>96</v>
      </c>
      <c r="B3296" s="98" t="s">
        <v>97</v>
      </c>
      <c r="C3296" s="99" t="s">
        <v>3719</v>
      </c>
      <c r="D3296" s="228" t="s">
        <v>3811</v>
      </c>
      <c r="E3296" s="413">
        <v>1</v>
      </c>
      <c r="F3296" s="202"/>
      <c r="G3296" s="210" t="s">
        <v>25</v>
      </c>
      <c r="H3296" s="234" t="s">
        <v>3816</v>
      </c>
      <c r="I3296" s="203"/>
      <c r="J3296" s="10" t="s">
        <v>3812</v>
      </c>
      <c r="K3296" s="10" t="s">
        <v>3813</v>
      </c>
      <c r="L3296" s="10" t="s">
        <v>2611</v>
      </c>
      <c r="M3296" s="20"/>
      <c r="N3296" s="89"/>
      <c r="O3296" s="114"/>
    </row>
    <row r="3297" spans="1:15" ht="16.5" customHeight="1">
      <c r="A3297" s="97" t="s">
        <v>100</v>
      </c>
      <c r="B3297" s="98" t="s">
        <v>101</v>
      </c>
      <c r="C3297" s="99" t="s">
        <v>3719</v>
      </c>
      <c r="D3297" s="228" t="s">
        <v>3811</v>
      </c>
      <c r="E3297" s="413">
        <v>0</v>
      </c>
      <c r="F3297" s="202"/>
      <c r="G3297" s="210" t="s">
        <v>11</v>
      </c>
      <c r="H3297" s="234" t="s">
        <v>3814</v>
      </c>
      <c r="I3297" s="203"/>
      <c r="J3297" s="10" t="s">
        <v>3812</v>
      </c>
      <c r="K3297" s="10" t="s">
        <v>3813</v>
      </c>
      <c r="L3297" s="20"/>
      <c r="M3297" s="20"/>
      <c r="N3297" s="89"/>
      <c r="O3297" s="114"/>
    </row>
    <row r="3298" spans="1:15" ht="16.5" customHeight="1">
      <c r="A3298" s="97" t="s">
        <v>102</v>
      </c>
      <c r="B3298" s="98" t="s">
        <v>103</v>
      </c>
      <c r="C3298" s="99" t="s">
        <v>3719</v>
      </c>
      <c r="D3298" s="228" t="s">
        <v>3811</v>
      </c>
      <c r="E3298" s="413">
        <v>1</v>
      </c>
      <c r="F3298" s="202"/>
      <c r="G3298" s="210" t="s">
        <v>25</v>
      </c>
      <c r="H3298" s="234" t="s">
        <v>3816</v>
      </c>
      <c r="I3298" s="203"/>
      <c r="J3298" s="10" t="s">
        <v>3812</v>
      </c>
      <c r="K3298" s="10" t="s">
        <v>3813</v>
      </c>
      <c r="L3298" s="10" t="s">
        <v>3827</v>
      </c>
      <c r="M3298" s="20"/>
      <c r="N3298" s="89"/>
      <c r="O3298" s="114"/>
    </row>
    <row r="3299" spans="1:15" ht="16.5" customHeight="1">
      <c r="A3299" s="97" t="s">
        <v>107</v>
      </c>
      <c r="B3299" s="98" t="s">
        <v>108</v>
      </c>
      <c r="C3299" s="99" t="s">
        <v>3719</v>
      </c>
      <c r="D3299" s="228" t="s">
        <v>3811</v>
      </c>
      <c r="E3299" s="413">
        <v>0</v>
      </c>
      <c r="F3299" s="202"/>
      <c r="G3299" s="210" t="s">
        <v>11</v>
      </c>
      <c r="H3299" s="234" t="s">
        <v>3814</v>
      </c>
      <c r="I3299" s="203"/>
      <c r="J3299" s="10" t="s">
        <v>3812</v>
      </c>
      <c r="K3299" s="10" t="s">
        <v>3813</v>
      </c>
      <c r="L3299" s="20"/>
      <c r="M3299" s="20"/>
      <c r="N3299" s="89"/>
      <c r="O3299" s="114"/>
    </row>
    <row r="3300" spans="1:15" ht="16.5" customHeight="1">
      <c r="A3300" s="97" t="s">
        <v>110</v>
      </c>
      <c r="B3300" s="98" t="s">
        <v>111</v>
      </c>
      <c r="C3300" s="99" t="s">
        <v>3719</v>
      </c>
      <c r="D3300" s="228" t="s">
        <v>3811</v>
      </c>
      <c r="E3300" s="413">
        <v>0</v>
      </c>
      <c r="F3300" s="202"/>
      <c r="G3300" s="210" t="s">
        <v>11</v>
      </c>
      <c r="H3300" s="234" t="s">
        <v>3814</v>
      </c>
      <c r="I3300" s="203"/>
      <c r="J3300" s="10" t="s">
        <v>3812</v>
      </c>
      <c r="K3300" s="10" t="s">
        <v>3813</v>
      </c>
      <c r="L3300" s="20"/>
      <c r="M3300" s="20"/>
      <c r="N3300" s="89"/>
      <c r="O3300" s="114"/>
    </row>
    <row r="3301" spans="1:15" ht="16.5" customHeight="1">
      <c r="A3301" s="97" t="s">
        <v>112</v>
      </c>
      <c r="B3301" s="98" t="s">
        <v>113</v>
      </c>
      <c r="C3301" s="99" t="s">
        <v>3719</v>
      </c>
      <c r="D3301" s="228" t="s">
        <v>3811</v>
      </c>
      <c r="E3301" s="413">
        <v>0</v>
      </c>
      <c r="F3301" s="202"/>
      <c r="G3301" s="210" t="s">
        <v>11</v>
      </c>
      <c r="H3301" s="234" t="s">
        <v>3814</v>
      </c>
      <c r="I3301" s="203"/>
      <c r="J3301" s="10" t="s">
        <v>3812</v>
      </c>
      <c r="K3301" s="10" t="s">
        <v>3813</v>
      </c>
      <c r="L3301" s="20"/>
      <c r="M3301" s="20"/>
      <c r="N3301" s="89"/>
      <c r="O3301" s="114"/>
    </row>
    <row r="3302" spans="1:15" ht="16.5" customHeight="1">
      <c r="A3302" s="97" t="s">
        <v>116</v>
      </c>
      <c r="B3302" s="98" t="s">
        <v>117</v>
      </c>
      <c r="C3302" s="99" t="s">
        <v>3719</v>
      </c>
      <c r="D3302" s="228" t="s">
        <v>3811</v>
      </c>
      <c r="E3302" s="413">
        <v>0</v>
      </c>
      <c r="F3302" s="202"/>
      <c r="G3302" s="210" t="s">
        <v>11</v>
      </c>
      <c r="H3302" s="234" t="s">
        <v>3814</v>
      </c>
      <c r="I3302" s="210"/>
      <c r="J3302" s="10" t="s">
        <v>3812</v>
      </c>
      <c r="K3302" s="10" t="s">
        <v>3813</v>
      </c>
      <c r="L3302" s="20"/>
      <c r="M3302" s="20"/>
      <c r="N3302" s="89"/>
      <c r="O3302" s="114"/>
    </row>
    <row r="3303" spans="1:15" ht="16.5" customHeight="1">
      <c r="A3303" s="97" t="s">
        <v>119</v>
      </c>
      <c r="B3303" s="98" t="s">
        <v>120</v>
      </c>
      <c r="C3303" s="99" t="s">
        <v>3719</v>
      </c>
      <c r="D3303" s="228" t="s">
        <v>3811</v>
      </c>
      <c r="E3303" s="413">
        <v>1</v>
      </c>
      <c r="F3303" s="202"/>
      <c r="G3303" s="210" t="s">
        <v>25</v>
      </c>
      <c r="H3303" s="234" t="s">
        <v>3816</v>
      </c>
      <c r="I3303" s="203"/>
      <c r="J3303" s="10" t="s">
        <v>3812</v>
      </c>
      <c r="K3303" s="10" t="s">
        <v>3813</v>
      </c>
      <c r="L3303" s="10" t="s">
        <v>3828</v>
      </c>
      <c r="M3303" s="10" t="s">
        <v>3829</v>
      </c>
      <c r="N3303" s="89"/>
      <c r="O3303" s="114"/>
    </row>
    <row r="3304" spans="1:15" ht="16.5" customHeight="1">
      <c r="A3304" s="97" t="s">
        <v>122</v>
      </c>
      <c r="B3304" s="98" t="s">
        <v>123</v>
      </c>
      <c r="C3304" s="99" t="s">
        <v>3719</v>
      </c>
      <c r="D3304" s="228" t="s">
        <v>3811</v>
      </c>
      <c r="E3304" s="413">
        <v>0</v>
      </c>
      <c r="F3304" s="202"/>
      <c r="G3304" s="210" t="s">
        <v>11</v>
      </c>
      <c r="H3304" s="234" t="s">
        <v>3814</v>
      </c>
      <c r="I3304" s="203"/>
      <c r="J3304" s="10" t="s">
        <v>3812</v>
      </c>
      <c r="K3304" s="10" t="s">
        <v>3813</v>
      </c>
      <c r="L3304" s="20"/>
      <c r="M3304" s="20"/>
      <c r="N3304" s="89"/>
      <c r="O3304" s="114"/>
    </row>
    <row r="3305" spans="1:15" ht="16.5" customHeight="1">
      <c r="A3305" s="97" t="s">
        <v>125</v>
      </c>
      <c r="B3305" s="98" t="s">
        <v>126</v>
      </c>
      <c r="C3305" s="99" t="s">
        <v>3719</v>
      </c>
      <c r="D3305" s="228" t="s">
        <v>3811</v>
      </c>
      <c r="E3305" s="413">
        <v>0</v>
      </c>
      <c r="F3305" s="202"/>
      <c r="G3305" s="210" t="s">
        <v>11</v>
      </c>
      <c r="H3305" s="234" t="s">
        <v>3814</v>
      </c>
      <c r="I3305" s="203"/>
      <c r="J3305" s="10" t="s">
        <v>3812</v>
      </c>
      <c r="K3305" s="10" t="s">
        <v>3813</v>
      </c>
      <c r="L3305" s="20"/>
      <c r="M3305" s="20"/>
      <c r="N3305" s="89"/>
      <c r="O3305" s="114"/>
    </row>
    <row r="3306" spans="1:15" ht="16.5" customHeight="1">
      <c r="A3306" s="97" t="s">
        <v>127</v>
      </c>
      <c r="B3306" s="98" t="s">
        <v>128</v>
      </c>
      <c r="C3306" s="99" t="s">
        <v>3719</v>
      </c>
      <c r="D3306" s="228" t="s">
        <v>3811</v>
      </c>
      <c r="E3306" s="413">
        <v>0</v>
      </c>
      <c r="F3306" s="202"/>
      <c r="G3306" s="210" t="s">
        <v>11</v>
      </c>
      <c r="H3306" s="234" t="s">
        <v>3814</v>
      </c>
      <c r="I3306" s="203"/>
      <c r="J3306" s="10" t="s">
        <v>3812</v>
      </c>
      <c r="K3306" s="10" t="s">
        <v>3813</v>
      </c>
      <c r="L3306" s="20"/>
      <c r="M3306" s="20"/>
      <c r="N3306" s="89"/>
      <c r="O3306" s="114"/>
    </row>
    <row r="3307" spans="1:15" ht="16.5" customHeight="1">
      <c r="A3307" s="97" t="s">
        <v>129</v>
      </c>
      <c r="B3307" s="98" t="s">
        <v>130</v>
      </c>
      <c r="C3307" s="99" t="s">
        <v>3719</v>
      </c>
      <c r="D3307" s="228" t="s">
        <v>3811</v>
      </c>
      <c r="E3307" s="413">
        <v>0</v>
      </c>
      <c r="F3307" s="202"/>
      <c r="G3307" s="210" t="s">
        <v>11</v>
      </c>
      <c r="H3307" s="234" t="s">
        <v>3814</v>
      </c>
      <c r="I3307" s="203"/>
      <c r="J3307" s="10" t="s">
        <v>3812</v>
      </c>
      <c r="K3307" s="10" t="s">
        <v>3813</v>
      </c>
      <c r="L3307" s="20"/>
      <c r="M3307" s="20"/>
      <c r="N3307" s="89"/>
      <c r="O3307" s="114"/>
    </row>
    <row r="3308" spans="1:15" ht="16.5" customHeight="1">
      <c r="A3308" s="97" t="s">
        <v>132</v>
      </c>
      <c r="B3308" s="98" t="s">
        <v>133</v>
      </c>
      <c r="C3308" s="99" t="s">
        <v>3719</v>
      </c>
      <c r="D3308" s="228" t="s">
        <v>3811</v>
      </c>
      <c r="E3308" s="413">
        <v>0</v>
      </c>
      <c r="F3308" s="202"/>
      <c r="G3308" s="210" t="s">
        <v>11</v>
      </c>
      <c r="H3308" s="234" t="s">
        <v>3814</v>
      </c>
      <c r="I3308" s="210"/>
      <c r="J3308" s="10" t="s">
        <v>3812</v>
      </c>
      <c r="K3308" s="10" t="s">
        <v>3813</v>
      </c>
      <c r="L3308" s="20"/>
      <c r="M3308" s="20"/>
      <c r="N3308" s="89"/>
      <c r="O3308" s="114"/>
    </row>
    <row r="3309" spans="1:15" ht="16.5" customHeight="1">
      <c r="A3309" s="97" t="s">
        <v>134</v>
      </c>
      <c r="B3309" s="98" t="s">
        <v>135</v>
      </c>
      <c r="C3309" s="99" t="s">
        <v>3719</v>
      </c>
      <c r="D3309" s="228" t="s">
        <v>3811</v>
      </c>
      <c r="E3309" s="413">
        <v>0</v>
      </c>
      <c r="F3309" s="202"/>
      <c r="G3309" s="210" t="s">
        <v>11</v>
      </c>
      <c r="H3309" s="234" t="s">
        <v>3814</v>
      </c>
      <c r="I3309" s="203"/>
      <c r="J3309" s="10" t="s">
        <v>3812</v>
      </c>
      <c r="K3309" s="10" t="s">
        <v>3813</v>
      </c>
      <c r="L3309" s="20"/>
      <c r="M3309" s="20"/>
      <c r="N3309" s="89"/>
      <c r="O3309" s="114"/>
    </row>
    <row r="3310" spans="1:15" ht="16.5" customHeight="1">
      <c r="A3310" s="97" t="s">
        <v>139</v>
      </c>
      <c r="B3310" s="98" t="s">
        <v>140</v>
      </c>
      <c r="C3310" s="99" t="s">
        <v>3719</v>
      </c>
      <c r="D3310" s="228" t="s">
        <v>3811</v>
      </c>
      <c r="E3310" s="413">
        <v>0</v>
      </c>
      <c r="F3310" s="202"/>
      <c r="G3310" s="210" t="s">
        <v>11</v>
      </c>
      <c r="H3310" s="234" t="s">
        <v>3814</v>
      </c>
      <c r="I3310" s="203"/>
      <c r="J3310" s="10" t="s">
        <v>3812</v>
      </c>
      <c r="K3310" s="10" t="s">
        <v>3813</v>
      </c>
      <c r="L3310" s="20"/>
      <c r="M3310" s="20"/>
      <c r="N3310" s="89"/>
      <c r="O3310" s="114"/>
    </row>
    <row r="3311" spans="1:15" ht="16.5" customHeight="1">
      <c r="A3311" s="97" t="s">
        <v>141</v>
      </c>
      <c r="B3311" s="98" t="s">
        <v>142</v>
      </c>
      <c r="C3311" s="99" t="s">
        <v>3719</v>
      </c>
      <c r="D3311" s="228" t="s">
        <v>3811</v>
      </c>
      <c r="E3311" s="413">
        <v>1</v>
      </c>
      <c r="F3311" s="202"/>
      <c r="G3311" s="210" t="s">
        <v>25</v>
      </c>
      <c r="H3311" s="234" t="s">
        <v>3816</v>
      </c>
      <c r="I3311" s="203"/>
      <c r="J3311" s="10" t="s">
        <v>3812</v>
      </c>
      <c r="K3311" s="10" t="s">
        <v>3813</v>
      </c>
      <c r="L3311" s="10" t="s">
        <v>3830</v>
      </c>
      <c r="M3311" s="10" t="s">
        <v>3831</v>
      </c>
      <c r="N3311" s="89"/>
      <c r="O3311" s="114"/>
    </row>
    <row r="3312" spans="1:15" ht="16.5" customHeight="1">
      <c r="A3312" s="97" t="s">
        <v>144</v>
      </c>
      <c r="B3312" s="98" t="s">
        <v>145</v>
      </c>
      <c r="C3312" s="99" t="s">
        <v>3719</v>
      </c>
      <c r="D3312" s="228" t="s">
        <v>3811</v>
      </c>
      <c r="E3312" s="413">
        <v>0</v>
      </c>
      <c r="F3312" s="202"/>
      <c r="G3312" s="210" t="s">
        <v>11</v>
      </c>
      <c r="H3312" s="234" t="s">
        <v>3814</v>
      </c>
      <c r="I3312" s="203"/>
      <c r="J3312" s="10" t="s">
        <v>3812</v>
      </c>
      <c r="K3312" s="10" t="s">
        <v>3813</v>
      </c>
      <c r="L3312" s="20"/>
      <c r="M3312" s="20"/>
      <c r="N3312" s="89"/>
      <c r="O3312" s="114"/>
    </row>
    <row r="3313" spans="1:15" ht="16.5" customHeight="1">
      <c r="A3313" s="97" t="s">
        <v>147</v>
      </c>
      <c r="B3313" s="98" t="s">
        <v>148</v>
      </c>
      <c r="C3313" s="99" t="s">
        <v>3719</v>
      </c>
      <c r="D3313" s="228" t="s">
        <v>3811</v>
      </c>
      <c r="E3313" s="413">
        <v>1</v>
      </c>
      <c r="F3313" s="202"/>
      <c r="G3313" s="210" t="s">
        <v>25</v>
      </c>
      <c r="H3313" s="234" t="s">
        <v>3816</v>
      </c>
      <c r="I3313" s="203"/>
      <c r="J3313" s="10" t="s">
        <v>3812</v>
      </c>
      <c r="K3313" s="10" t="s">
        <v>3813</v>
      </c>
      <c r="L3313" s="10" t="s">
        <v>3832</v>
      </c>
      <c r="M3313" s="20"/>
      <c r="N3313" s="89"/>
      <c r="O3313" s="114"/>
    </row>
    <row r="3314" spans="1:15" ht="16.5" customHeight="1">
      <c r="A3314" s="97" t="s">
        <v>151</v>
      </c>
      <c r="B3314" s="98" t="s">
        <v>152</v>
      </c>
      <c r="C3314" s="99" t="s">
        <v>3719</v>
      </c>
      <c r="D3314" s="228" t="s">
        <v>3811</v>
      </c>
      <c r="E3314" s="413">
        <v>0</v>
      </c>
      <c r="F3314" s="202"/>
      <c r="G3314" s="210" t="s">
        <v>11</v>
      </c>
      <c r="H3314" s="234" t="s">
        <v>3814</v>
      </c>
      <c r="I3314" s="203"/>
      <c r="J3314" s="10" t="s">
        <v>3812</v>
      </c>
      <c r="K3314" s="10" t="s">
        <v>3813</v>
      </c>
      <c r="L3314" s="20"/>
      <c r="M3314" s="20"/>
      <c r="N3314" s="89"/>
      <c r="O3314" s="114"/>
    </row>
    <row r="3315" spans="1:15" ht="16.5" customHeight="1">
      <c r="A3315" s="97" t="s">
        <v>153</v>
      </c>
      <c r="B3315" s="98" t="s">
        <v>154</v>
      </c>
      <c r="C3315" s="99" t="s">
        <v>3719</v>
      </c>
      <c r="D3315" s="228" t="s">
        <v>3811</v>
      </c>
      <c r="E3315" s="413">
        <v>0</v>
      </c>
      <c r="F3315" s="202"/>
      <c r="G3315" s="210" t="s">
        <v>11</v>
      </c>
      <c r="H3315" s="234" t="s">
        <v>3814</v>
      </c>
      <c r="I3315" s="203"/>
      <c r="J3315" s="10" t="s">
        <v>3812</v>
      </c>
      <c r="K3315" s="10" t="s">
        <v>3813</v>
      </c>
      <c r="L3315" s="20"/>
      <c r="M3315" s="20"/>
      <c r="N3315" s="89"/>
      <c r="O3315" s="114"/>
    </row>
    <row r="3316" spans="1:15" ht="16.5" customHeight="1">
      <c r="A3316" s="106" t="s">
        <v>156</v>
      </c>
      <c r="B3316" s="107" t="s">
        <v>157</v>
      </c>
      <c r="C3316" s="99" t="s">
        <v>3719</v>
      </c>
      <c r="D3316" s="228" t="s">
        <v>3811</v>
      </c>
      <c r="E3316" s="415">
        <v>0</v>
      </c>
      <c r="F3316" s="214"/>
      <c r="G3316" s="215" t="s">
        <v>11</v>
      </c>
      <c r="H3316" s="236" t="s">
        <v>3814</v>
      </c>
      <c r="I3316" s="215"/>
      <c r="J3316" s="10" t="s">
        <v>3812</v>
      </c>
      <c r="K3316" s="10" t="s">
        <v>3813</v>
      </c>
      <c r="L3316" s="20"/>
      <c r="M3316" s="20"/>
      <c r="N3316" s="112"/>
      <c r="O3316" s="217"/>
    </row>
    <row r="3317" spans="1:15" ht="16.5" customHeight="1">
      <c r="A3317" s="97" t="s">
        <v>2</v>
      </c>
      <c r="B3317" s="98" t="s">
        <v>3</v>
      </c>
      <c r="C3317" s="99" t="s">
        <v>3833</v>
      </c>
      <c r="D3317" s="228" t="s">
        <v>3834</v>
      </c>
      <c r="E3317" s="35">
        <v>0</v>
      </c>
      <c r="F3317" s="221"/>
      <c r="G3317" s="206" t="s">
        <v>11</v>
      </c>
      <c r="H3317" s="209" t="s">
        <v>3836</v>
      </c>
      <c r="I3317" s="222"/>
      <c r="J3317" s="9" t="s">
        <v>3835</v>
      </c>
      <c r="K3317" s="9"/>
      <c r="L3317" s="9"/>
      <c r="M3317" s="9"/>
      <c r="N3317" s="92"/>
      <c r="O3317" s="92"/>
    </row>
    <row r="3318" spans="1:15" ht="16.5" customHeight="1">
      <c r="A3318" s="97" t="s">
        <v>12</v>
      </c>
      <c r="B3318" s="98" t="s">
        <v>13</v>
      </c>
      <c r="C3318" s="99" t="s">
        <v>3833</v>
      </c>
      <c r="D3318" s="228" t="s">
        <v>3834</v>
      </c>
      <c r="E3318" s="44">
        <v>0</v>
      </c>
      <c r="F3318" s="202"/>
      <c r="G3318" s="210" t="s">
        <v>11</v>
      </c>
      <c r="H3318" s="209" t="s">
        <v>3836</v>
      </c>
      <c r="I3318" s="203"/>
      <c r="J3318" s="10" t="s">
        <v>3835</v>
      </c>
      <c r="K3318" s="10"/>
      <c r="L3318" s="10"/>
      <c r="M3318" s="10"/>
      <c r="N3318" s="89"/>
      <c r="O3318" s="89"/>
    </row>
    <row r="3319" spans="1:15" ht="16.5" customHeight="1">
      <c r="A3319" s="97" t="s">
        <v>14</v>
      </c>
      <c r="B3319" s="98" t="s">
        <v>15</v>
      </c>
      <c r="C3319" s="99" t="s">
        <v>3833</v>
      </c>
      <c r="D3319" s="228" t="s">
        <v>3834</v>
      </c>
      <c r="E3319" s="44">
        <v>0</v>
      </c>
      <c r="F3319" s="202"/>
      <c r="G3319" s="210" t="s">
        <v>11</v>
      </c>
      <c r="H3319" s="209" t="s">
        <v>3836</v>
      </c>
      <c r="I3319" s="203"/>
      <c r="J3319" s="10" t="s">
        <v>3835</v>
      </c>
      <c r="K3319" s="10"/>
      <c r="L3319" s="10"/>
      <c r="M3319" s="10"/>
      <c r="N3319" s="89"/>
      <c r="O3319" s="89"/>
    </row>
    <row r="3320" spans="1:15" ht="16.5" customHeight="1">
      <c r="A3320" s="97" t="s">
        <v>16</v>
      </c>
      <c r="B3320" s="98" t="s">
        <v>17</v>
      </c>
      <c r="C3320" s="99" t="s">
        <v>3833</v>
      </c>
      <c r="D3320" s="228" t="s">
        <v>3834</v>
      </c>
      <c r="E3320" s="44">
        <v>0</v>
      </c>
      <c r="F3320" s="202"/>
      <c r="G3320" s="210" t="s">
        <v>11</v>
      </c>
      <c r="H3320" s="209" t="s">
        <v>3836</v>
      </c>
      <c r="I3320" s="203"/>
      <c r="J3320" s="10" t="s">
        <v>3835</v>
      </c>
      <c r="K3320" s="10"/>
      <c r="L3320" s="10"/>
      <c r="M3320" s="10"/>
      <c r="N3320" s="89"/>
      <c r="O3320" s="89"/>
    </row>
    <row r="3321" spans="1:15" ht="16.5" customHeight="1">
      <c r="A3321" s="97" t="s">
        <v>18</v>
      </c>
      <c r="B3321" s="98" t="s">
        <v>19</v>
      </c>
      <c r="C3321" s="99" t="s">
        <v>3833</v>
      </c>
      <c r="D3321" s="228" t="s">
        <v>3834</v>
      </c>
      <c r="E3321" s="44">
        <v>0</v>
      </c>
      <c r="F3321" s="202"/>
      <c r="G3321" s="210" t="s">
        <v>11</v>
      </c>
      <c r="H3321" s="209" t="s">
        <v>3836</v>
      </c>
      <c r="I3321" s="203"/>
      <c r="J3321" s="10" t="s">
        <v>3835</v>
      </c>
      <c r="K3321" s="10"/>
      <c r="L3321" s="10"/>
      <c r="M3321" s="10"/>
      <c r="N3321" s="89"/>
      <c r="O3321" s="89"/>
    </row>
    <row r="3322" spans="1:15" ht="16.5" customHeight="1">
      <c r="A3322" s="97" t="s">
        <v>20</v>
      </c>
      <c r="B3322" s="98" t="s">
        <v>21</v>
      </c>
      <c r="C3322" s="99" t="s">
        <v>3833</v>
      </c>
      <c r="D3322" s="228" t="s">
        <v>3834</v>
      </c>
      <c r="E3322" s="44">
        <v>0</v>
      </c>
      <c r="F3322" s="202"/>
      <c r="G3322" s="210" t="s">
        <v>11</v>
      </c>
      <c r="H3322" s="209" t="s">
        <v>3836</v>
      </c>
      <c r="I3322" s="203"/>
      <c r="J3322" s="10" t="s">
        <v>3835</v>
      </c>
      <c r="K3322" s="10"/>
      <c r="L3322" s="10"/>
      <c r="M3322" s="10"/>
      <c r="N3322" s="89"/>
      <c r="O3322" s="89"/>
    </row>
    <row r="3323" spans="1:15" ht="16.5" customHeight="1">
      <c r="A3323" s="97" t="s">
        <v>26</v>
      </c>
      <c r="B3323" s="98" t="s">
        <v>27</v>
      </c>
      <c r="C3323" s="99" t="s">
        <v>3833</v>
      </c>
      <c r="D3323" s="228" t="s">
        <v>3834</v>
      </c>
      <c r="E3323" s="420">
        <v>0</v>
      </c>
      <c r="F3323" s="202"/>
      <c r="G3323" s="210" t="s">
        <v>11</v>
      </c>
      <c r="H3323" s="209" t="s">
        <v>3836</v>
      </c>
      <c r="I3323" s="203"/>
      <c r="J3323" s="10" t="s">
        <v>3835</v>
      </c>
      <c r="K3323" s="10"/>
      <c r="L3323" s="10"/>
      <c r="M3323" s="10"/>
      <c r="N3323" s="89"/>
      <c r="O3323" s="89"/>
    </row>
    <row r="3324" spans="1:15" ht="16.5" customHeight="1">
      <c r="A3324" s="97" t="s">
        <v>29</v>
      </c>
      <c r="B3324" s="98" t="s">
        <v>30</v>
      </c>
      <c r="C3324" s="99" t="s">
        <v>3833</v>
      </c>
      <c r="D3324" s="228" t="s">
        <v>3834</v>
      </c>
      <c r="E3324" s="44">
        <v>0</v>
      </c>
      <c r="F3324" s="202"/>
      <c r="G3324" s="210" t="s">
        <v>11</v>
      </c>
      <c r="H3324" s="209" t="s">
        <v>3836</v>
      </c>
      <c r="I3324" s="203"/>
      <c r="J3324" s="10" t="s">
        <v>3835</v>
      </c>
      <c r="K3324" s="10"/>
      <c r="L3324" s="10"/>
      <c r="M3324" s="10"/>
      <c r="N3324" s="89"/>
      <c r="O3324" s="89"/>
    </row>
    <row r="3325" spans="1:15" ht="16.5" customHeight="1">
      <c r="A3325" s="97" t="s">
        <v>32</v>
      </c>
      <c r="B3325" s="98" t="s">
        <v>33</v>
      </c>
      <c r="C3325" s="99" t="s">
        <v>3833</v>
      </c>
      <c r="D3325" s="228" t="s">
        <v>3834</v>
      </c>
      <c r="E3325" s="44">
        <v>0</v>
      </c>
      <c r="F3325" s="202"/>
      <c r="G3325" s="210" t="s">
        <v>11</v>
      </c>
      <c r="H3325" s="209" t="s">
        <v>3836</v>
      </c>
      <c r="I3325" s="203"/>
      <c r="J3325" s="10" t="s">
        <v>3837</v>
      </c>
      <c r="K3325" s="10" t="s">
        <v>3838</v>
      </c>
      <c r="L3325" s="10"/>
      <c r="M3325" s="10"/>
      <c r="N3325" s="89"/>
      <c r="O3325" s="89"/>
    </row>
    <row r="3326" spans="1:15" ht="16.5" customHeight="1">
      <c r="A3326" s="97" t="s">
        <v>34</v>
      </c>
      <c r="B3326" s="98" t="s">
        <v>35</v>
      </c>
      <c r="C3326" s="99" t="s">
        <v>3833</v>
      </c>
      <c r="D3326" s="228" t="s">
        <v>3834</v>
      </c>
      <c r="E3326" s="44">
        <v>0</v>
      </c>
      <c r="F3326" s="202"/>
      <c r="G3326" s="210" t="s">
        <v>11</v>
      </c>
      <c r="H3326" s="209" t="s">
        <v>3836</v>
      </c>
      <c r="I3326" s="203"/>
      <c r="J3326" s="10" t="s">
        <v>3835</v>
      </c>
      <c r="K3326" s="10"/>
      <c r="L3326" s="10"/>
      <c r="M3326" s="10"/>
      <c r="N3326" s="89"/>
      <c r="O3326" s="89"/>
    </row>
    <row r="3327" spans="1:15" ht="16.5" customHeight="1">
      <c r="A3327" s="97" t="s">
        <v>37</v>
      </c>
      <c r="B3327" s="98" t="s">
        <v>38</v>
      </c>
      <c r="C3327" s="99" t="s">
        <v>3833</v>
      </c>
      <c r="D3327" s="228" t="s">
        <v>3834</v>
      </c>
      <c r="E3327" s="44">
        <v>0</v>
      </c>
      <c r="F3327" s="202"/>
      <c r="G3327" s="210" t="s">
        <v>11</v>
      </c>
      <c r="H3327" s="209" t="s">
        <v>3836</v>
      </c>
      <c r="I3327" s="203"/>
      <c r="J3327" s="10" t="s">
        <v>3835</v>
      </c>
      <c r="K3327" s="10"/>
      <c r="L3327" s="10"/>
      <c r="M3327" s="10"/>
      <c r="N3327" s="89"/>
      <c r="O3327" s="89"/>
    </row>
    <row r="3328" spans="1:15" ht="16.5" customHeight="1">
      <c r="A3328" s="97" t="s">
        <v>42</v>
      </c>
      <c r="B3328" s="98" t="s">
        <v>43</v>
      </c>
      <c r="C3328" s="99" t="s">
        <v>3833</v>
      </c>
      <c r="D3328" s="228" t="s">
        <v>3834</v>
      </c>
      <c r="E3328" s="44">
        <v>0</v>
      </c>
      <c r="F3328" s="202"/>
      <c r="G3328" s="210" t="s">
        <v>11</v>
      </c>
      <c r="H3328" s="209" t="s">
        <v>3836</v>
      </c>
      <c r="I3328" s="203"/>
      <c r="J3328" s="10" t="s">
        <v>3835</v>
      </c>
      <c r="K3328" s="10"/>
      <c r="L3328" s="10"/>
      <c r="M3328" s="10"/>
      <c r="N3328" s="89"/>
      <c r="O3328" s="89"/>
    </row>
    <row r="3329" spans="1:15" ht="16.5" customHeight="1">
      <c r="A3329" s="97" t="s">
        <v>45</v>
      </c>
      <c r="B3329" s="98" t="s">
        <v>46</v>
      </c>
      <c r="C3329" s="99" t="s">
        <v>3833</v>
      </c>
      <c r="D3329" s="228" t="s">
        <v>3834</v>
      </c>
      <c r="E3329" s="44">
        <v>0</v>
      </c>
      <c r="F3329" s="202"/>
      <c r="G3329" s="210" t="s">
        <v>11</v>
      </c>
      <c r="H3329" s="209" t="s">
        <v>3836</v>
      </c>
      <c r="I3329" s="203"/>
      <c r="J3329" s="10" t="s">
        <v>3835</v>
      </c>
      <c r="K3329" s="10"/>
      <c r="L3329" s="10"/>
      <c r="M3329" s="10"/>
      <c r="N3329" s="89"/>
      <c r="O3329" s="89"/>
    </row>
    <row r="3330" spans="1:15" ht="16.5" customHeight="1">
      <c r="A3330" s="97" t="s">
        <v>47</v>
      </c>
      <c r="B3330" s="98" t="s">
        <v>48</v>
      </c>
      <c r="C3330" s="99" t="s">
        <v>3833</v>
      </c>
      <c r="D3330" s="228" t="s">
        <v>3834</v>
      </c>
      <c r="E3330" s="44">
        <v>0</v>
      </c>
      <c r="F3330" s="202"/>
      <c r="G3330" s="210" t="s">
        <v>11</v>
      </c>
      <c r="H3330" s="209" t="s">
        <v>3836</v>
      </c>
      <c r="I3330" s="203"/>
      <c r="J3330" s="10" t="s">
        <v>3835</v>
      </c>
      <c r="K3330" s="10"/>
      <c r="L3330" s="10"/>
      <c r="M3330" s="10"/>
      <c r="N3330" s="89"/>
      <c r="O3330" s="89"/>
    </row>
    <row r="3331" spans="1:15" ht="16.5" customHeight="1">
      <c r="A3331" s="97" t="s">
        <v>50</v>
      </c>
      <c r="B3331" s="98" t="s">
        <v>51</v>
      </c>
      <c r="C3331" s="99" t="s">
        <v>3833</v>
      </c>
      <c r="D3331" s="228" t="s">
        <v>3834</v>
      </c>
      <c r="E3331" s="44">
        <v>0</v>
      </c>
      <c r="F3331" s="202"/>
      <c r="G3331" s="210" t="s">
        <v>11</v>
      </c>
      <c r="H3331" s="209" t="s">
        <v>3836</v>
      </c>
      <c r="I3331" s="203"/>
      <c r="J3331" s="10" t="s">
        <v>3835</v>
      </c>
      <c r="K3331" s="10"/>
      <c r="L3331" s="10"/>
      <c r="M3331" s="10"/>
      <c r="N3331" s="89"/>
      <c r="O3331" s="89"/>
    </row>
    <row r="3332" spans="1:15" ht="16.5" customHeight="1">
      <c r="A3332" s="97" t="s">
        <v>53</v>
      </c>
      <c r="B3332" s="98" t="s">
        <v>54</v>
      </c>
      <c r="C3332" s="99" t="s">
        <v>3833</v>
      </c>
      <c r="D3332" s="228" t="s">
        <v>3834</v>
      </c>
      <c r="E3332" s="44">
        <v>0</v>
      </c>
      <c r="F3332" s="202"/>
      <c r="G3332" s="210" t="s">
        <v>11</v>
      </c>
      <c r="H3332" s="209" t="s">
        <v>3836</v>
      </c>
      <c r="I3332" s="203"/>
      <c r="J3332" s="10" t="s">
        <v>3835</v>
      </c>
      <c r="K3332" s="10"/>
      <c r="L3332" s="10"/>
      <c r="M3332" s="10"/>
      <c r="N3332" s="89"/>
      <c r="O3332" s="89"/>
    </row>
    <row r="3333" spans="1:15" ht="16.5" customHeight="1">
      <c r="A3333" s="97" t="s">
        <v>55</v>
      </c>
      <c r="B3333" s="98" t="s">
        <v>56</v>
      </c>
      <c r="C3333" s="99" t="s">
        <v>3833</v>
      </c>
      <c r="D3333" s="228" t="s">
        <v>3834</v>
      </c>
      <c r="E3333" s="44">
        <v>0</v>
      </c>
      <c r="F3333" s="202"/>
      <c r="G3333" s="210" t="s">
        <v>11</v>
      </c>
      <c r="H3333" s="209" t="s">
        <v>3836</v>
      </c>
      <c r="I3333" s="203"/>
      <c r="J3333" s="10" t="s">
        <v>3835</v>
      </c>
      <c r="K3333" s="10"/>
      <c r="L3333" s="10"/>
      <c r="M3333" s="10"/>
      <c r="N3333" s="89"/>
      <c r="O3333" s="89"/>
    </row>
    <row r="3334" spans="1:15" ht="16.5" customHeight="1">
      <c r="A3334" s="97" t="s">
        <v>57</v>
      </c>
      <c r="B3334" s="98" t="s">
        <v>58</v>
      </c>
      <c r="C3334" s="99" t="s">
        <v>3833</v>
      </c>
      <c r="D3334" s="228" t="s">
        <v>3834</v>
      </c>
      <c r="E3334" s="44">
        <v>0</v>
      </c>
      <c r="F3334" s="202"/>
      <c r="G3334" s="210" t="s">
        <v>11</v>
      </c>
      <c r="H3334" s="209" t="s">
        <v>3836</v>
      </c>
      <c r="I3334" s="203"/>
      <c r="J3334" s="10" t="s">
        <v>3839</v>
      </c>
      <c r="K3334" s="10"/>
      <c r="L3334" s="10"/>
      <c r="M3334" s="10"/>
      <c r="N3334" s="89"/>
      <c r="O3334" s="89"/>
    </row>
    <row r="3335" spans="1:15" ht="16.5" customHeight="1">
      <c r="A3335" s="97" t="s">
        <v>61</v>
      </c>
      <c r="B3335" s="98" t="s">
        <v>62</v>
      </c>
      <c r="C3335" s="99" t="s">
        <v>3833</v>
      </c>
      <c r="D3335" s="228" t="s">
        <v>3834</v>
      </c>
      <c r="E3335" s="44">
        <v>0</v>
      </c>
      <c r="F3335" s="202"/>
      <c r="G3335" s="210" t="s">
        <v>11</v>
      </c>
      <c r="H3335" s="209" t="s">
        <v>3836</v>
      </c>
      <c r="I3335" s="203"/>
      <c r="J3335" s="10" t="s">
        <v>3835</v>
      </c>
      <c r="K3335" s="10"/>
      <c r="L3335" s="10"/>
      <c r="M3335" s="10"/>
      <c r="N3335" s="89"/>
      <c r="O3335" s="89"/>
    </row>
    <row r="3336" spans="1:15" ht="16.5" customHeight="1">
      <c r="A3336" s="97" t="s">
        <v>63</v>
      </c>
      <c r="B3336" s="98" t="s">
        <v>64</v>
      </c>
      <c r="C3336" s="99" t="s">
        <v>3833</v>
      </c>
      <c r="D3336" s="228" t="s">
        <v>3834</v>
      </c>
      <c r="E3336" s="44">
        <v>0</v>
      </c>
      <c r="F3336" s="202"/>
      <c r="G3336" s="210" t="s">
        <v>11</v>
      </c>
      <c r="H3336" s="209" t="s">
        <v>3836</v>
      </c>
      <c r="I3336" s="203"/>
      <c r="J3336" s="10" t="s">
        <v>3835</v>
      </c>
      <c r="K3336" s="10"/>
      <c r="L3336" s="10"/>
      <c r="M3336" s="10"/>
      <c r="N3336" s="89"/>
      <c r="O3336" s="89"/>
    </row>
    <row r="3337" spans="1:15" ht="16.5" customHeight="1">
      <c r="A3337" s="97" t="s">
        <v>67</v>
      </c>
      <c r="B3337" s="98" t="s">
        <v>68</v>
      </c>
      <c r="C3337" s="99" t="s">
        <v>3833</v>
      </c>
      <c r="D3337" s="228" t="s">
        <v>3834</v>
      </c>
      <c r="E3337" s="44">
        <v>0</v>
      </c>
      <c r="F3337" s="202"/>
      <c r="G3337" s="210" t="s">
        <v>11</v>
      </c>
      <c r="H3337" s="209" t="s">
        <v>3836</v>
      </c>
      <c r="I3337" s="203"/>
      <c r="J3337" s="10" t="s">
        <v>3835</v>
      </c>
      <c r="K3337" s="10"/>
      <c r="L3337" s="10"/>
      <c r="M3337" s="10"/>
      <c r="N3337" s="89"/>
      <c r="O3337" s="89"/>
    </row>
    <row r="3338" spans="1:15" ht="16.5" customHeight="1">
      <c r="A3338" s="97" t="s">
        <v>71</v>
      </c>
      <c r="B3338" s="98" t="s">
        <v>72</v>
      </c>
      <c r="C3338" s="99" t="s">
        <v>3833</v>
      </c>
      <c r="D3338" s="228" t="s">
        <v>3834</v>
      </c>
      <c r="E3338" s="420">
        <v>0</v>
      </c>
      <c r="F3338" s="202"/>
      <c r="G3338" s="210" t="s">
        <v>11</v>
      </c>
      <c r="H3338" s="209" t="s">
        <v>3836</v>
      </c>
      <c r="I3338" s="203"/>
      <c r="J3338" s="10" t="s">
        <v>3835</v>
      </c>
      <c r="K3338" s="10"/>
      <c r="L3338" s="10"/>
      <c r="M3338" s="10"/>
      <c r="N3338" s="89"/>
      <c r="O3338" s="89"/>
    </row>
    <row r="3339" spans="1:15" ht="16.5" customHeight="1">
      <c r="A3339" s="97" t="s">
        <v>74</v>
      </c>
      <c r="B3339" s="98" t="s">
        <v>75</v>
      </c>
      <c r="C3339" s="99" t="s">
        <v>3833</v>
      </c>
      <c r="D3339" s="228" t="s">
        <v>3834</v>
      </c>
      <c r="E3339" s="44">
        <v>0</v>
      </c>
      <c r="F3339" s="202"/>
      <c r="G3339" s="210" t="s">
        <v>11</v>
      </c>
      <c r="H3339" s="209" t="s">
        <v>3836</v>
      </c>
      <c r="I3339" s="203"/>
      <c r="J3339" s="10" t="s">
        <v>3835</v>
      </c>
      <c r="K3339" s="10"/>
      <c r="L3339" s="10"/>
      <c r="M3339" s="10"/>
      <c r="N3339" s="89"/>
      <c r="O3339" s="89"/>
    </row>
    <row r="3340" spans="1:15" ht="16.5" customHeight="1">
      <c r="A3340" s="97" t="s">
        <v>76</v>
      </c>
      <c r="B3340" s="98" t="s">
        <v>77</v>
      </c>
      <c r="C3340" s="99" t="s">
        <v>3833</v>
      </c>
      <c r="D3340" s="228" t="s">
        <v>3834</v>
      </c>
      <c r="E3340" s="420">
        <v>1</v>
      </c>
      <c r="F3340" s="202"/>
      <c r="G3340" s="210" t="s">
        <v>25</v>
      </c>
      <c r="H3340" s="209" t="s">
        <v>3844</v>
      </c>
      <c r="I3340" s="225" t="s">
        <v>3840</v>
      </c>
      <c r="J3340" s="10" t="s">
        <v>3841</v>
      </c>
      <c r="K3340" s="10" t="s">
        <v>3842</v>
      </c>
      <c r="L3340" s="10" t="s">
        <v>3843</v>
      </c>
      <c r="M3340" s="10"/>
      <c r="N3340" s="89"/>
      <c r="O3340" s="89"/>
    </row>
    <row r="3341" spans="1:15" ht="16.5" customHeight="1">
      <c r="A3341" s="97" t="s">
        <v>80</v>
      </c>
      <c r="B3341" s="98" t="s">
        <v>81</v>
      </c>
      <c r="C3341" s="99" t="s">
        <v>3833</v>
      </c>
      <c r="D3341" s="228" t="s">
        <v>3834</v>
      </c>
      <c r="E3341" s="44">
        <v>0</v>
      </c>
      <c r="F3341" s="202"/>
      <c r="G3341" s="210" t="s">
        <v>11</v>
      </c>
      <c r="H3341" s="209" t="s">
        <v>3836</v>
      </c>
      <c r="I3341" s="203"/>
      <c r="J3341" s="10" t="s">
        <v>3835</v>
      </c>
      <c r="K3341" s="10"/>
      <c r="L3341" s="10"/>
      <c r="M3341" s="10"/>
      <c r="N3341" s="89"/>
      <c r="O3341" s="89"/>
    </row>
    <row r="3342" spans="1:15" ht="16.5" customHeight="1">
      <c r="A3342" s="97" t="s">
        <v>83</v>
      </c>
      <c r="B3342" s="98" t="s">
        <v>84</v>
      </c>
      <c r="C3342" s="99" t="s">
        <v>3833</v>
      </c>
      <c r="D3342" s="228" t="s">
        <v>3834</v>
      </c>
      <c r="E3342" s="44">
        <v>0</v>
      </c>
      <c r="F3342" s="202"/>
      <c r="G3342" s="210" t="s">
        <v>11</v>
      </c>
      <c r="H3342" s="209" t="s">
        <v>3836</v>
      </c>
      <c r="I3342" s="203"/>
      <c r="J3342" s="10" t="s">
        <v>3835</v>
      </c>
      <c r="K3342" s="10"/>
      <c r="L3342" s="10"/>
      <c r="M3342" s="10"/>
      <c r="N3342" s="89"/>
      <c r="O3342" s="89"/>
    </row>
    <row r="3343" spans="1:15" ht="16.5" customHeight="1">
      <c r="A3343" s="97" t="s">
        <v>86</v>
      </c>
      <c r="B3343" s="98" t="s">
        <v>87</v>
      </c>
      <c r="C3343" s="99" t="s">
        <v>3833</v>
      </c>
      <c r="D3343" s="228" t="s">
        <v>3834</v>
      </c>
      <c r="E3343" s="44">
        <v>0</v>
      </c>
      <c r="F3343" s="202"/>
      <c r="G3343" s="210" t="s">
        <v>11</v>
      </c>
      <c r="H3343" s="209" t="s">
        <v>3836</v>
      </c>
      <c r="I3343" s="203"/>
      <c r="J3343" s="10" t="s">
        <v>3835</v>
      </c>
      <c r="K3343" s="10"/>
      <c r="L3343" s="10"/>
      <c r="M3343" s="10"/>
      <c r="N3343" s="89"/>
      <c r="O3343" s="89"/>
    </row>
    <row r="3344" spans="1:15" ht="16.5" customHeight="1">
      <c r="A3344" s="97" t="s">
        <v>89</v>
      </c>
      <c r="B3344" s="98" t="s">
        <v>90</v>
      </c>
      <c r="C3344" s="99" t="s">
        <v>3833</v>
      </c>
      <c r="D3344" s="228" t="s">
        <v>3834</v>
      </c>
      <c r="E3344" s="44">
        <v>0</v>
      </c>
      <c r="F3344" s="202"/>
      <c r="G3344" s="210" t="s">
        <v>11</v>
      </c>
      <c r="H3344" s="209" t="s">
        <v>3836</v>
      </c>
      <c r="I3344" s="203"/>
      <c r="J3344" s="10" t="s">
        <v>3835</v>
      </c>
      <c r="K3344" s="10"/>
      <c r="L3344" s="10"/>
      <c r="M3344" s="10"/>
      <c r="N3344" s="89"/>
      <c r="O3344" s="89"/>
    </row>
    <row r="3345" spans="1:15" ht="16.5" customHeight="1">
      <c r="A3345" s="97" t="s">
        <v>91</v>
      </c>
      <c r="B3345" s="98" t="s">
        <v>92</v>
      </c>
      <c r="C3345" s="99" t="s">
        <v>3833</v>
      </c>
      <c r="D3345" s="228" t="s">
        <v>3834</v>
      </c>
      <c r="E3345" s="44">
        <v>0</v>
      </c>
      <c r="F3345" s="202"/>
      <c r="G3345" s="210" t="s">
        <v>11</v>
      </c>
      <c r="H3345" s="209" t="s">
        <v>3836</v>
      </c>
      <c r="I3345" s="203"/>
      <c r="J3345" s="10" t="s">
        <v>3835</v>
      </c>
      <c r="K3345" s="10"/>
      <c r="L3345" s="10"/>
      <c r="M3345" s="10"/>
      <c r="N3345" s="89"/>
      <c r="O3345" s="89"/>
    </row>
    <row r="3346" spans="1:15" ht="16.5" customHeight="1">
      <c r="A3346" s="97" t="s">
        <v>94</v>
      </c>
      <c r="B3346" s="98" t="s">
        <v>95</v>
      </c>
      <c r="C3346" s="99" t="s">
        <v>3833</v>
      </c>
      <c r="D3346" s="228" t="s">
        <v>3834</v>
      </c>
      <c r="E3346" s="44">
        <v>0</v>
      </c>
      <c r="F3346" s="202"/>
      <c r="G3346" s="210" t="s">
        <v>11</v>
      </c>
      <c r="H3346" s="209" t="s">
        <v>3836</v>
      </c>
      <c r="I3346" s="203"/>
      <c r="J3346" s="10" t="s">
        <v>3835</v>
      </c>
      <c r="K3346" s="10"/>
      <c r="L3346" s="10"/>
      <c r="M3346" s="10"/>
      <c r="N3346" s="89"/>
      <c r="O3346" s="89"/>
    </row>
    <row r="3347" spans="1:15" ht="16.5" customHeight="1">
      <c r="A3347" s="97" t="s">
        <v>96</v>
      </c>
      <c r="B3347" s="98" t="s">
        <v>97</v>
      </c>
      <c r="C3347" s="99" t="s">
        <v>3833</v>
      </c>
      <c r="D3347" s="228" t="s">
        <v>3834</v>
      </c>
      <c r="E3347" s="44">
        <v>0</v>
      </c>
      <c r="F3347" s="202"/>
      <c r="G3347" s="210" t="s">
        <v>11</v>
      </c>
      <c r="H3347" s="209" t="s">
        <v>3836</v>
      </c>
      <c r="I3347" s="203"/>
      <c r="J3347" s="10" t="s">
        <v>3835</v>
      </c>
      <c r="K3347" s="10"/>
      <c r="L3347" s="10"/>
      <c r="M3347" s="10"/>
      <c r="N3347" s="89"/>
      <c r="O3347" s="89"/>
    </row>
    <row r="3348" spans="1:15" ht="16.5" customHeight="1">
      <c r="A3348" s="97" t="s">
        <v>100</v>
      </c>
      <c r="B3348" s="98" t="s">
        <v>101</v>
      </c>
      <c r="C3348" s="99" t="s">
        <v>3833</v>
      </c>
      <c r="D3348" s="228" t="s">
        <v>3834</v>
      </c>
      <c r="E3348" s="44">
        <v>0</v>
      </c>
      <c r="F3348" s="202"/>
      <c r="G3348" s="210" t="s">
        <v>11</v>
      </c>
      <c r="H3348" s="209" t="s">
        <v>3836</v>
      </c>
      <c r="I3348" s="203"/>
      <c r="J3348" s="10" t="s">
        <v>3835</v>
      </c>
      <c r="K3348" s="10"/>
      <c r="L3348" s="10"/>
      <c r="M3348" s="10"/>
      <c r="N3348" s="89"/>
      <c r="O3348" s="89"/>
    </row>
    <row r="3349" spans="1:15" ht="16.5" customHeight="1">
      <c r="A3349" s="97" t="s">
        <v>102</v>
      </c>
      <c r="B3349" s="98" t="s">
        <v>103</v>
      </c>
      <c r="C3349" s="99" t="s">
        <v>3833</v>
      </c>
      <c r="D3349" s="228" t="s">
        <v>3834</v>
      </c>
      <c r="E3349" s="420">
        <v>1</v>
      </c>
      <c r="F3349" s="202"/>
      <c r="G3349" s="210" t="s">
        <v>25</v>
      </c>
      <c r="H3349" s="209" t="s">
        <v>3844</v>
      </c>
      <c r="I3349" s="203" t="s">
        <v>3845</v>
      </c>
      <c r="J3349" s="10" t="s">
        <v>3846</v>
      </c>
      <c r="K3349" s="10" t="s">
        <v>3835</v>
      </c>
      <c r="L3349" s="10" t="s">
        <v>3847</v>
      </c>
      <c r="M3349" s="10" t="s">
        <v>3848</v>
      </c>
      <c r="N3349" s="89"/>
      <c r="O3349" s="89"/>
    </row>
    <row r="3350" spans="1:15" ht="16.5" customHeight="1">
      <c r="A3350" s="97" t="s">
        <v>107</v>
      </c>
      <c r="B3350" s="98" t="s">
        <v>108</v>
      </c>
      <c r="C3350" s="99" t="s">
        <v>3833</v>
      </c>
      <c r="D3350" s="228" t="s">
        <v>3834</v>
      </c>
      <c r="E3350" s="44">
        <v>0</v>
      </c>
      <c r="F3350" s="202"/>
      <c r="G3350" s="210" t="s">
        <v>11</v>
      </c>
      <c r="H3350" s="209" t="s">
        <v>3836</v>
      </c>
      <c r="I3350" s="203"/>
      <c r="J3350" s="10" t="s">
        <v>3835</v>
      </c>
      <c r="K3350" s="10"/>
      <c r="L3350" s="10"/>
      <c r="M3350" s="10"/>
      <c r="N3350" s="89"/>
      <c r="O3350" s="89"/>
    </row>
    <row r="3351" spans="1:15" ht="16.5" customHeight="1">
      <c r="A3351" s="97" t="s">
        <v>110</v>
      </c>
      <c r="B3351" s="98" t="s">
        <v>111</v>
      </c>
      <c r="C3351" s="99" t="s">
        <v>3833</v>
      </c>
      <c r="D3351" s="228" t="s">
        <v>3834</v>
      </c>
      <c r="E3351" s="44">
        <v>0</v>
      </c>
      <c r="F3351" s="202"/>
      <c r="G3351" s="210" t="s">
        <v>11</v>
      </c>
      <c r="H3351" s="209" t="s">
        <v>3836</v>
      </c>
      <c r="I3351" s="203"/>
      <c r="J3351" s="10" t="s">
        <v>3835</v>
      </c>
      <c r="K3351" s="10"/>
      <c r="L3351" s="10"/>
      <c r="M3351" s="10"/>
      <c r="N3351" s="89"/>
      <c r="O3351" s="89"/>
    </row>
    <row r="3352" spans="1:15" ht="16.5" customHeight="1">
      <c r="A3352" s="97" t="s">
        <v>112</v>
      </c>
      <c r="B3352" s="98" t="s">
        <v>113</v>
      </c>
      <c r="C3352" s="99" t="s">
        <v>3833</v>
      </c>
      <c r="D3352" s="228" t="s">
        <v>3834</v>
      </c>
      <c r="E3352" s="44">
        <v>0</v>
      </c>
      <c r="F3352" s="202"/>
      <c r="G3352" s="210" t="s">
        <v>11</v>
      </c>
      <c r="H3352" s="209" t="s">
        <v>3836</v>
      </c>
      <c r="I3352" s="203"/>
      <c r="J3352" s="10" t="s">
        <v>3835</v>
      </c>
      <c r="K3352" s="10"/>
      <c r="L3352" s="10"/>
      <c r="M3352" s="10"/>
      <c r="N3352" s="89"/>
      <c r="O3352" s="89"/>
    </row>
    <row r="3353" spans="1:15" ht="16.5" customHeight="1">
      <c r="A3353" s="97" t="s">
        <v>116</v>
      </c>
      <c r="B3353" s="98" t="s">
        <v>117</v>
      </c>
      <c r="C3353" s="99" t="s">
        <v>3833</v>
      </c>
      <c r="D3353" s="228" t="s">
        <v>3834</v>
      </c>
      <c r="E3353" s="44">
        <v>0</v>
      </c>
      <c r="F3353" s="202"/>
      <c r="G3353" s="210" t="s">
        <v>11</v>
      </c>
      <c r="H3353" s="209" t="s">
        <v>3836</v>
      </c>
      <c r="I3353" s="20"/>
      <c r="J3353" s="10" t="s">
        <v>3835</v>
      </c>
      <c r="K3353" s="10"/>
      <c r="L3353" s="10"/>
      <c r="M3353" s="10"/>
      <c r="N3353" s="89"/>
      <c r="O3353" s="89"/>
    </row>
    <row r="3354" spans="1:15" ht="16.5" customHeight="1">
      <c r="A3354" s="97" t="s">
        <v>119</v>
      </c>
      <c r="B3354" s="98" t="s">
        <v>120</v>
      </c>
      <c r="C3354" s="99" t="s">
        <v>3833</v>
      </c>
      <c r="D3354" s="228" t="s">
        <v>3834</v>
      </c>
      <c r="E3354" s="420">
        <v>1</v>
      </c>
      <c r="F3354" s="202"/>
      <c r="G3354" s="210" t="s">
        <v>25</v>
      </c>
      <c r="H3354" s="209" t="s">
        <v>3844</v>
      </c>
      <c r="I3354" s="203" t="s">
        <v>3849</v>
      </c>
      <c r="J3354" s="10" t="s">
        <v>3850</v>
      </c>
      <c r="K3354" s="10" t="s">
        <v>3851</v>
      </c>
      <c r="L3354" s="10" t="s">
        <v>3852</v>
      </c>
      <c r="M3354" s="10"/>
      <c r="N3354" s="89"/>
      <c r="O3354" s="89"/>
    </row>
    <row r="3355" spans="1:15" ht="16.5" customHeight="1">
      <c r="A3355" s="97" t="s">
        <v>122</v>
      </c>
      <c r="B3355" s="98" t="s">
        <v>123</v>
      </c>
      <c r="C3355" s="99" t="s">
        <v>3833</v>
      </c>
      <c r="D3355" s="228" t="s">
        <v>3834</v>
      </c>
      <c r="E3355" s="44">
        <v>0</v>
      </c>
      <c r="F3355" s="202"/>
      <c r="G3355" s="210" t="s">
        <v>11</v>
      </c>
      <c r="H3355" s="209" t="s">
        <v>3836</v>
      </c>
      <c r="I3355" s="203"/>
      <c r="J3355" s="10" t="s">
        <v>3835</v>
      </c>
      <c r="K3355" s="10"/>
      <c r="L3355" s="10"/>
      <c r="M3355" s="10"/>
      <c r="N3355" s="89"/>
      <c r="O3355" s="89"/>
    </row>
    <row r="3356" spans="1:15" ht="16.5" customHeight="1">
      <c r="A3356" s="97" t="s">
        <v>125</v>
      </c>
      <c r="B3356" s="98" t="s">
        <v>126</v>
      </c>
      <c r="C3356" s="99" t="s">
        <v>3833</v>
      </c>
      <c r="D3356" s="228" t="s">
        <v>3834</v>
      </c>
      <c r="E3356" s="44">
        <v>0</v>
      </c>
      <c r="F3356" s="202"/>
      <c r="G3356" s="210" t="s">
        <v>11</v>
      </c>
      <c r="H3356" s="209" t="s">
        <v>3836</v>
      </c>
      <c r="I3356" s="203"/>
      <c r="J3356" s="10" t="s">
        <v>3835</v>
      </c>
      <c r="K3356" s="10"/>
      <c r="L3356" s="10"/>
      <c r="M3356" s="10"/>
      <c r="N3356" s="89"/>
      <c r="O3356" s="89"/>
    </row>
    <row r="3357" spans="1:15" ht="16.5" customHeight="1">
      <c r="A3357" s="97" t="s">
        <v>127</v>
      </c>
      <c r="B3357" s="98" t="s">
        <v>128</v>
      </c>
      <c r="C3357" s="99" t="s">
        <v>3833</v>
      </c>
      <c r="D3357" s="228" t="s">
        <v>3834</v>
      </c>
      <c r="E3357" s="44">
        <v>0</v>
      </c>
      <c r="F3357" s="202"/>
      <c r="G3357" s="210" t="s">
        <v>11</v>
      </c>
      <c r="H3357" s="209" t="s">
        <v>3836</v>
      </c>
      <c r="I3357" s="203"/>
      <c r="J3357" s="10" t="s">
        <v>3835</v>
      </c>
      <c r="K3357" s="10"/>
      <c r="L3357" s="10"/>
      <c r="M3357" s="10"/>
      <c r="N3357" s="89"/>
      <c r="O3357" s="89"/>
    </row>
    <row r="3358" spans="1:15" ht="16.5" customHeight="1">
      <c r="A3358" s="97" t="s">
        <v>129</v>
      </c>
      <c r="B3358" s="98" t="s">
        <v>130</v>
      </c>
      <c r="C3358" s="99" t="s">
        <v>3833</v>
      </c>
      <c r="D3358" s="228" t="s">
        <v>3834</v>
      </c>
      <c r="E3358" s="44">
        <v>0</v>
      </c>
      <c r="F3358" s="202"/>
      <c r="G3358" s="210" t="s">
        <v>11</v>
      </c>
      <c r="H3358" s="209" t="s">
        <v>3836</v>
      </c>
      <c r="I3358" s="203"/>
      <c r="J3358" s="10" t="s">
        <v>3835</v>
      </c>
      <c r="K3358" s="10"/>
      <c r="L3358" s="10"/>
      <c r="M3358" s="10"/>
      <c r="N3358" s="89"/>
      <c r="O3358" s="89"/>
    </row>
    <row r="3359" spans="1:15" ht="16.5" customHeight="1">
      <c r="A3359" s="97" t="s">
        <v>132</v>
      </c>
      <c r="B3359" s="98" t="s">
        <v>133</v>
      </c>
      <c r="C3359" s="99" t="s">
        <v>3833</v>
      </c>
      <c r="D3359" s="228" t="s">
        <v>3834</v>
      </c>
      <c r="E3359" s="44">
        <v>0</v>
      </c>
      <c r="F3359" s="202"/>
      <c r="G3359" s="210" t="s">
        <v>11</v>
      </c>
      <c r="H3359" s="209" t="s">
        <v>3836</v>
      </c>
      <c r="I3359" s="20"/>
      <c r="J3359" s="203" t="s">
        <v>3835</v>
      </c>
      <c r="K3359" s="203"/>
      <c r="L3359" s="203"/>
      <c r="M3359" s="203"/>
      <c r="N3359" s="89"/>
      <c r="O3359" s="89"/>
    </row>
    <row r="3360" spans="1:15" ht="16.5" customHeight="1">
      <c r="A3360" s="97" t="s">
        <v>134</v>
      </c>
      <c r="B3360" s="98" t="s">
        <v>135</v>
      </c>
      <c r="C3360" s="99" t="s">
        <v>3833</v>
      </c>
      <c r="D3360" s="228" t="s">
        <v>3834</v>
      </c>
      <c r="E3360" s="44">
        <v>0</v>
      </c>
      <c r="F3360" s="202"/>
      <c r="G3360" s="210" t="s">
        <v>11</v>
      </c>
      <c r="H3360" s="209" t="s">
        <v>3836</v>
      </c>
      <c r="I3360" s="203"/>
      <c r="J3360" s="10" t="s">
        <v>3835</v>
      </c>
      <c r="K3360" s="10"/>
      <c r="L3360" s="10"/>
      <c r="M3360" s="10"/>
      <c r="N3360" s="89"/>
      <c r="O3360" s="89"/>
    </row>
    <row r="3361" spans="1:15" ht="16.5" customHeight="1">
      <c r="A3361" s="97" t="s">
        <v>139</v>
      </c>
      <c r="B3361" s="98" t="s">
        <v>140</v>
      </c>
      <c r="C3361" s="99" t="s">
        <v>3833</v>
      </c>
      <c r="D3361" s="228" t="s">
        <v>3834</v>
      </c>
      <c r="E3361" s="44">
        <v>0</v>
      </c>
      <c r="F3361" s="202"/>
      <c r="G3361" s="210" t="s">
        <v>11</v>
      </c>
      <c r="H3361" s="209" t="s">
        <v>3836</v>
      </c>
      <c r="I3361" s="203"/>
      <c r="J3361" s="10" t="s">
        <v>3835</v>
      </c>
      <c r="K3361" s="10"/>
      <c r="L3361" s="10"/>
      <c r="M3361" s="10"/>
      <c r="N3361" s="89"/>
      <c r="O3361" s="89"/>
    </row>
    <row r="3362" spans="1:15" ht="16.5" customHeight="1">
      <c r="A3362" s="97" t="s">
        <v>141</v>
      </c>
      <c r="B3362" s="98" t="s">
        <v>142</v>
      </c>
      <c r="C3362" s="99" t="s">
        <v>3833</v>
      </c>
      <c r="D3362" s="228" t="s">
        <v>3834</v>
      </c>
      <c r="E3362" s="44">
        <v>0</v>
      </c>
      <c r="F3362" s="202"/>
      <c r="G3362" s="210" t="s">
        <v>11</v>
      </c>
      <c r="H3362" s="209" t="s">
        <v>3836</v>
      </c>
      <c r="I3362" s="203"/>
      <c r="J3362" s="10" t="s">
        <v>3835</v>
      </c>
      <c r="K3362" s="10"/>
      <c r="L3362" s="10"/>
      <c r="M3362" s="10"/>
      <c r="N3362" s="89"/>
      <c r="O3362" s="89"/>
    </row>
    <row r="3363" spans="1:15" ht="16.5" customHeight="1">
      <c r="A3363" s="97" t="s">
        <v>144</v>
      </c>
      <c r="B3363" s="98" t="s">
        <v>145</v>
      </c>
      <c r="C3363" s="99" t="s">
        <v>3833</v>
      </c>
      <c r="D3363" s="228" t="s">
        <v>3834</v>
      </c>
      <c r="E3363" s="44">
        <v>0</v>
      </c>
      <c r="F3363" s="202"/>
      <c r="G3363" s="210" t="s">
        <v>11</v>
      </c>
      <c r="H3363" s="209" t="s">
        <v>3836</v>
      </c>
      <c r="I3363" s="203"/>
      <c r="J3363" s="10" t="s">
        <v>3835</v>
      </c>
      <c r="K3363" s="10"/>
      <c r="L3363" s="10"/>
      <c r="M3363" s="10"/>
      <c r="N3363" s="89"/>
      <c r="O3363" s="89"/>
    </row>
    <row r="3364" spans="1:15" ht="16.5" customHeight="1">
      <c r="A3364" s="97" t="s">
        <v>147</v>
      </c>
      <c r="B3364" s="98" t="s">
        <v>148</v>
      </c>
      <c r="C3364" s="99" t="s">
        <v>3833</v>
      </c>
      <c r="D3364" s="228" t="s">
        <v>3834</v>
      </c>
      <c r="E3364" s="44">
        <v>0</v>
      </c>
      <c r="F3364" s="202"/>
      <c r="G3364" s="210" t="s">
        <v>11</v>
      </c>
      <c r="H3364" s="209" t="s">
        <v>3836</v>
      </c>
      <c r="I3364" s="203"/>
      <c r="J3364" s="10" t="s">
        <v>3835</v>
      </c>
      <c r="K3364" s="10"/>
      <c r="L3364" s="10"/>
      <c r="M3364" s="10"/>
      <c r="N3364" s="89"/>
      <c r="O3364" s="89"/>
    </row>
    <row r="3365" spans="1:15" ht="16.5" customHeight="1">
      <c r="A3365" s="97" t="s">
        <v>151</v>
      </c>
      <c r="B3365" s="98" t="s">
        <v>152</v>
      </c>
      <c r="C3365" s="99" t="s">
        <v>3833</v>
      </c>
      <c r="D3365" s="228" t="s">
        <v>3834</v>
      </c>
      <c r="E3365" s="44">
        <v>0</v>
      </c>
      <c r="F3365" s="202"/>
      <c r="G3365" s="210" t="s">
        <v>11</v>
      </c>
      <c r="H3365" s="209" t="s">
        <v>3836</v>
      </c>
      <c r="I3365" s="203"/>
      <c r="J3365" s="10" t="s">
        <v>3835</v>
      </c>
      <c r="K3365" s="10"/>
      <c r="L3365" s="10"/>
      <c r="M3365" s="10"/>
      <c r="N3365" s="89"/>
      <c r="O3365" s="89"/>
    </row>
    <row r="3366" spans="1:15" ht="16.5" customHeight="1">
      <c r="A3366" s="97" t="s">
        <v>153</v>
      </c>
      <c r="B3366" s="98" t="s">
        <v>154</v>
      </c>
      <c r="C3366" s="99" t="s">
        <v>3833</v>
      </c>
      <c r="D3366" s="228" t="s">
        <v>3834</v>
      </c>
      <c r="E3366" s="44">
        <v>0</v>
      </c>
      <c r="F3366" s="202"/>
      <c r="G3366" s="210" t="s">
        <v>11</v>
      </c>
      <c r="H3366" s="209" t="s">
        <v>3836</v>
      </c>
      <c r="I3366" s="203"/>
      <c r="J3366" s="10" t="s">
        <v>3835</v>
      </c>
      <c r="K3366" s="10"/>
      <c r="L3366" s="10"/>
      <c r="M3366" s="10"/>
      <c r="N3366" s="89"/>
      <c r="O3366" s="89"/>
    </row>
    <row r="3367" spans="1:15" ht="16.5" customHeight="1">
      <c r="A3367" s="106" t="s">
        <v>156</v>
      </c>
      <c r="B3367" s="107" t="s">
        <v>157</v>
      </c>
      <c r="C3367" s="108" t="s">
        <v>3833</v>
      </c>
      <c r="D3367" s="421" t="s">
        <v>3834</v>
      </c>
      <c r="E3367" s="44">
        <v>0</v>
      </c>
      <c r="F3367" s="202"/>
      <c r="G3367" s="215" t="s">
        <v>11</v>
      </c>
      <c r="H3367" s="209" t="s">
        <v>3836</v>
      </c>
      <c r="I3367" s="20"/>
      <c r="J3367" s="10" t="s">
        <v>3835</v>
      </c>
      <c r="K3367" s="10"/>
      <c r="L3367" s="10"/>
      <c r="M3367" s="10"/>
      <c r="N3367" s="89"/>
      <c r="O3367" s="89"/>
    </row>
    <row r="3368" spans="1:15" ht="16.5" customHeight="1">
      <c r="A3368" s="86" t="s">
        <v>2</v>
      </c>
      <c r="B3368" s="87" t="s">
        <v>3</v>
      </c>
      <c r="C3368" s="99" t="s">
        <v>3833</v>
      </c>
      <c r="D3368" s="228" t="s">
        <v>3853</v>
      </c>
      <c r="E3368" s="35">
        <v>0</v>
      </c>
      <c r="F3368" s="221"/>
      <c r="G3368" s="206" t="s">
        <v>11</v>
      </c>
      <c r="H3368" s="299" t="s">
        <v>3858</v>
      </c>
      <c r="I3368" s="222"/>
      <c r="J3368" s="9" t="s">
        <v>3854</v>
      </c>
      <c r="K3368" s="9" t="s">
        <v>3855</v>
      </c>
      <c r="L3368" s="9" t="s">
        <v>3856</v>
      </c>
      <c r="M3368" s="9" t="s">
        <v>3857</v>
      </c>
      <c r="N3368" s="92"/>
      <c r="O3368" s="207"/>
    </row>
    <row r="3369" spans="1:15" ht="16.5" customHeight="1">
      <c r="A3369" s="97" t="s">
        <v>12</v>
      </c>
      <c r="B3369" s="98" t="s">
        <v>13</v>
      </c>
      <c r="C3369" s="99" t="s">
        <v>3833</v>
      </c>
      <c r="D3369" s="89" t="s">
        <v>3853</v>
      </c>
      <c r="E3369" s="44">
        <v>0</v>
      </c>
      <c r="F3369" s="202"/>
      <c r="G3369" s="210" t="s">
        <v>11</v>
      </c>
      <c r="H3369" s="299" t="s">
        <v>3858</v>
      </c>
      <c r="I3369" s="203"/>
      <c r="J3369" s="10" t="s">
        <v>3854</v>
      </c>
      <c r="K3369" s="225" t="s">
        <v>3855</v>
      </c>
      <c r="L3369" s="10" t="s">
        <v>3856</v>
      </c>
      <c r="M3369" s="10" t="s">
        <v>3857</v>
      </c>
      <c r="N3369" s="89"/>
      <c r="O3369" s="114"/>
    </row>
    <row r="3370" spans="1:15" ht="16.5" customHeight="1">
      <c r="A3370" s="97" t="s">
        <v>14</v>
      </c>
      <c r="B3370" s="98" t="s">
        <v>15</v>
      </c>
      <c r="C3370" s="99" t="s">
        <v>3833</v>
      </c>
      <c r="D3370" s="89" t="s">
        <v>3853</v>
      </c>
      <c r="E3370" s="44">
        <v>0</v>
      </c>
      <c r="F3370" s="202"/>
      <c r="G3370" s="210" t="s">
        <v>11</v>
      </c>
      <c r="H3370" s="299" t="s">
        <v>3858</v>
      </c>
      <c r="I3370" s="203"/>
      <c r="J3370" s="10" t="s">
        <v>3854</v>
      </c>
      <c r="K3370" s="225" t="s">
        <v>3855</v>
      </c>
      <c r="L3370" s="10" t="s">
        <v>3856</v>
      </c>
      <c r="M3370" s="10" t="s">
        <v>3857</v>
      </c>
      <c r="N3370" s="89"/>
      <c r="O3370" s="114"/>
    </row>
    <row r="3371" spans="1:15" ht="16.5" customHeight="1">
      <c r="A3371" s="97" t="s">
        <v>16</v>
      </c>
      <c r="B3371" s="98" t="s">
        <v>17</v>
      </c>
      <c r="C3371" s="99" t="s">
        <v>3833</v>
      </c>
      <c r="D3371" s="89" t="s">
        <v>3853</v>
      </c>
      <c r="E3371" s="44">
        <v>0</v>
      </c>
      <c r="F3371" s="202"/>
      <c r="G3371" s="210" t="s">
        <v>11</v>
      </c>
      <c r="H3371" s="299" t="s">
        <v>3858</v>
      </c>
      <c r="I3371" s="203"/>
      <c r="J3371" s="10" t="s">
        <v>3854</v>
      </c>
      <c r="K3371" s="225" t="s">
        <v>3855</v>
      </c>
      <c r="L3371" s="10" t="s">
        <v>3856</v>
      </c>
      <c r="M3371" s="10" t="s">
        <v>3857</v>
      </c>
      <c r="N3371" s="89"/>
      <c r="O3371" s="114"/>
    </row>
    <row r="3372" spans="1:15" ht="16.5" customHeight="1">
      <c r="A3372" s="97" t="s">
        <v>18</v>
      </c>
      <c r="B3372" s="98" t="s">
        <v>19</v>
      </c>
      <c r="C3372" s="99" t="s">
        <v>3833</v>
      </c>
      <c r="D3372" s="89" t="s">
        <v>3853</v>
      </c>
      <c r="E3372" s="420">
        <v>0</v>
      </c>
      <c r="F3372" s="202"/>
      <c r="G3372" s="210" t="e">
        <v>#REF!</v>
      </c>
      <c r="H3372" s="299" t="s">
        <v>3858</v>
      </c>
      <c r="I3372" s="225" t="s">
        <v>3859</v>
      </c>
      <c r="J3372" s="10" t="s">
        <v>3860</v>
      </c>
      <c r="K3372" s="10" t="s">
        <v>3854</v>
      </c>
      <c r="L3372" s="10" t="s">
        <v>3861</v>
      </c>
      <c r="M3372" s="10" t="s">
        <v>3856</v>
      </c>
      <c r="N3372" s="89" t="s">
        <v>3862</v>
      </c>
      <c r="O3372" s="114"/>
    </row>
    <row r="3373" spans="1:15" ht="16.5" customHeight="1">
      <c r="A3373" s="97" t="s">
        <v>20</v>
      </c>
      <c r="B3373" s="98" t="s">
        <v>21</v>
      </c>
      <c r="C3373" s="99" t="s">
        <v>3833</v>
      </c>
      <c r="D3373" s="89" t="s">
        <v>3853</v>
      </c>
      <c r="E3373" s="420">
        <v>1</v>
      </c>
      <c r="F3373" s="202"/>
      <c r="G3373" s="210" t="s">
        <v>11</v>
      </c>
      <c r="H3373" s="299" t="s">
        <v>3867</v>
      </c>
      <c r="I3373" s="225" t="s">
        <v>3863</v>
      </c>
      <c r="J3373" s="10" t="s">
        <v>3864</v>
      </c>
      <c r="K3373" s="225" t="s">
        <v>3855</v>
      </c>
      <c r="L3373" s="10" t="s">
        <v>3856</v>
      </c>
      <c r="M3373" s="10" t="s">
        <v>3865</v>
      </c>
      <c r="N3373" s="10" t="s">
        <v>3866</v>
      </c>
      <c r="O3373" s="114"/>
    </row>
    <row r="3374" spans="1:15" ht="16.5" customHeight="1">
      <c r="A3374" s="97" t="s">
        <v>26</v>
      </c>
      <c r="B3374" s="98" t="s">
        <v>27</v>
      </c>
      <c r="C3374" s="99" t="s">
        <v>3833</v>
      </c>
      <c r="D3374" s="89" t="s">
        <v>3853</v>
      </c>
      <c r="E3374" s="420">
        <v>0</v>
      </c>
      <c r="F3374" s="89"/>
      <c r="G3374" s="210" t="s">
        <v>25</v>
      </c>
      <c r="H3374" s="299" t="s">
        <v>3858</v>
      </c>
      <c r="I3374" s="225"/>
      <c r="J3374" s="10" t="s">
        <v>3854</v>
      </c>
      <c r="K3374" s="225" t="s">
        <v>3855</v>
      </c>
      <c r="L3374" s="10" t="s">
        <v>3856</v>
      </c>
      <c r="M3374" s="10" t="s">
        <v>3857</v>
      </c>
      <c r="N3374" s="89"/>
      <c r="O3374" s="114"/>
    </row>
    <row r="3375" spans="1:15" ht="16.5" customHeight="1">
      <c r="A3375" s="97" t="s">
        <v>29</v>
      </c>
      <c r="B3375" s="98" t="s">
        <v>30</v>
      </c>
      <c r="C3375" s="99" t="s">
        <v>3833</v>
      </c>
      <c r="D3375" s="89" t="s">
        <v>3853</v>
      </c>
      <c r="E3375" s="44">
        <v>0</v>
      </c>
      <c r="F3375" s="202"/>
      <c r="G3375" s="210" t="s">
        <v>11</v>
      </c>
      <c r="H3375" s="299" t="s">
        <v>3858</v>
      </c>
      <c r="I3375" s="203"/>
      <c r="J3375" s="10" t="s">
        <v>3854</v>
      </c>
      <c r="K3375" s="225" t="s">
        <v>3855</v>
      </c>
      <c r="L3375" s="10" t="s">
        <v>3856</v>
      </c>
      <c r="M3375" s="10" t="s">
        <v>3857</v>
      </c>
      <c r="N3375" s="89"/>
      <c r="O3375" s="114"/>
    </row>
    <row r="3376" spans="1:15" ht="16.5" customHeight="1">
      <c r="A3376" s="97" t="s">
        <v>32</v>
      </c>
      <c r="B3376" s="98" t="s">
        <v>33</v>
      </c>
      <c r="C3376" s="99" t="s">
        <v>3833</v>
      </c>
      <c r="D3376" s="89" t="s">
        <v>3853</v>
      </c>
      <c r="E3376" s="44">
        <v>0</v>
      </c>
      <c r="F3376" s="202"/>
      <c r="G3376" s="210" t="s">
        <v>11</v>
      </c>
      <c r="H3376" s="299" t="s">
        <v>3858</v>
      </c>
      <c r="I3376" s="203"/>
      <c r="J3376" s="10" t="s">
        <v>3854</v>
      </c>
      <c r="K3376" s="225" t="s">
        <v>3855</v>
      </c>
      <c r="L3376" s="10" t="s">
        <v>3856</v>
      </c>
      <c r="M3376" s="10" t="s">
        <v>3857</v>
      </c>
      <c r="N3376" s="89"/>
      <c r="O3376" s="114"/>
    </row>
    <row r="3377" spans="1:15" ht="16.5" customHeight="1">
      <c r="A3377" s="97" t="s">
        <v>34</v>
      </c>
      <c r="B3377" s="98" t="s">
        <v>35</v>
      </c>
      <c r="C3377" s="99" t="s">
        <v>3833</v>
      </c>
      <c r="D3377" s="89" t="s">
        <v>3853</v>
      </c>
      <c r="E3377" s="44">
        <v>0</v>
      </c>
      <c r="F3377" s="202"/>
      <c r="G3377" s="210" t="s">
        <v>11</v>
      </c>
      <c r="H3377" s="299" t="s">
        <v>3858</v>
      </c>
      <c r="I3377" s="203"/>
      <c r="J3377" s="10" t="s">
        <v>3854</v>
      </c>
      <c r="K3377" s="225" t="s">
        <v>3855</v>
      </c>
      <c r="L3377" s="10" t="s">
        <v>3856</v>
      </c>
      <c r="M3377" s="10" t="s">
        <v>3857</v>
      </c>
      <c r="N3377" s="89"/>
      <c r="O3377" s="114"/>
    </row>
    <row r="3378" spans="1:15" ht="16.5" customHeight="1">
      <c r="A3378" s="97" t="s">
        <v>37</v>
      </c>
      <c r="B3378" s="98" t="s">
        <v>38</v>
      </c>
      <c r="C3378" s="99" t="s">
        <v>3833</v>
      </c>
      <c r="D3378" s="89" t="s">
        <v>3853</v>
      </c>
      <c r="E3378" s="44">
        <v>0</v>
      </c>
      <c r="F3378" s="202"/>
      <c r="G3378" s="210" t="s">
        <v>11</v>
      </c>
      <c r="H3378" s="299" t="s">
        <v>3858</v>
      </c>
      <c r="I3378" s="203"/>
      <c r="J3378" s="10" t="s">
        <v>3854</v>
      </c>
      <c r="K3378" s="225" t="s">
        <v>3855</v>
      </c>
      <c r="L3378" s="10" t="s">
        <v>3856</v>
      </c>
      <c r="M3378" s="10" t="s">
        <v>3857</v>
      </c>
      <c r="N3378" s="89"/>
      <c r="O3378" s="114"/>
    </row>
    <row r="3379" spans="1:15" ht="16.5" customHeight="1">
      <c r="A3379" s="97" t="s">
        <v>42</v>
      </c>
      <c r="B3379" s="98" t="s">
        <v>43</v>
      </c>
      <c r="C3379" s="99" t="s">
        <v>3833</v>
      </c>
      <c r="D3379" s="89" t="s">
        <v>3853</v>
      </c>
      <c r="E3379" s="44">
        <v>0</v>
      </c>
      <c r="F3379" s="202"/>
      <c r="G3379" s="210" t="s">
        <v>11</v>
      </c>
      <c r="H3379" s="299" t="s">
        <v>3858</v>
      </c>
      <c r="I3379" s="203"/>
      <c r="J3379" s="10" t="s">
        <v>3854</v>
      </c>
      <c r="K3379" s="225" t="s">
        <v>3855</v>
      </c>
      <c r="L3379" s="10" t="s">
        <v>3856</v>
      </c>
      <c r="M3379" s="10" t="s">
        <v>3857</v>
      </c>
      <c r="N3379" s="89"/>
      <c r="O3379" s="114"/>
    </row>
    <row r="3380" spans="1:15" ht="16.5" customHeight="1">
      <c r="A3380" s="97" t="s">
        <v>45</v>
      </c>
      <c r="B3380" s="98" t="s">
        <v>46</v>
      </c>
      <c r="C3380" s="99" t="s">
        <v>3833</v>
      </c>
      <c r="D3380" s="89" t="s">
        <v>3853</v>
      </c>
      <c r="E3380" s="44">
        <v>0</v>
      </c>
      <c r="F3380" s="202"/>
      <c r="G3380" s="210" t="s">
        <v>11</v>
      </c>
      <c r="H3380" s="299" t="s">
        <v>3858</v>
      </c>
      <c r="I3380" s="203"/>
      <c r="J3380" s="10" t="s">
        <v>3854</v>
      </c>
      <c r="K3380" s="225" t="s">
        <v>3855</v>
      </c>
      <c r="L3380" s="10" t="s">
        <v>3856</v>
      </c>
      <c r="M3380" s="10" t="s">
        <v>3857</v>
      </c>
      <c r="N3380" s="89"/>
      <c r="O3380" s="114"/>
    </row>
    <row r="3381" spans="1:15" ht="16.5" customHeight="1">
      <c r="A3381" s="97" t="s">
        <v>47</v>
      </c>
      <c r="B3381" s="98" t="s">
        <v>48</v>
      </c>
      <c r="C3381" s="99" t="s">
        <v>3833</v>
      </c>
      <c r="D3381" s="89" t="s">
        <v>3853</v>
      </c>
      <c r="E3381" s="44">
        <v>0</v>
      </c>
      <c r="F3381" s="202"/>
      <c r="G3381" s="210" t="s">
        <v>11</v>
      </c>
      <c r="H3381" s="299" t="s">
        <v>3858</v>
      </c>
      <c r="I3381" s="203"/>
      <c r="J3381" s="10" t="s">
        <v>3854</v>
      </c>
      <c r="K3381" s="225" t="s">
        <v>3855</v>
      </c>
      <c r="L3381" s="10" t="s">
        <v>3856</v>
      </c>
      <c r="M3381" s="10" t="s">
        <v>3857</v>
      </c>
      <c r="N3381" s="89"/>
      <c r="O3381" s="114"/>
    </row>
    <row r="3382" spans="1:15" ht="16.5" customHeight="1">
      <c r="A3382" s="97" t="s">
        <v>50</v>
      </c>
      <c r="B3382" s="98" t="s">
        <v>51</v>
      </c>
      <c r="C3382" s="99" t="s">
        <v>3833</v>
      </c>
      <c r="D3382" s="89" t="s">
        <v>3853</v>
      </c>
      <c r="E3382" s="44">
        <v>0</v>
      </c>
      <c r="F3382" s="202"/>
      <c r="G3382" s="210" t="s">
        <v>11</v>
      </c>
      <c r="H3382" s="299" t="s">
        <v>3858</v>
      </c>
      <c r="I3382" s="203"/>
      <c r="J3382" s="10" t="s">
        <v>3854</v>
      </c>
      <c r="K3382" s="225" t="s">
        <v>3855</v>
      </c>
      <c r="L3382" s="10" t="s">
        <v>3856</v>
      </c>
      <c r="M3382" s="10" t="s">
        <v>3857</v>
      </c>
      <c r="N3382" s="89"/>
      <c r="O3382" s="114"/>
    </row>
    <row r="3383" spans="1:15" ht="16.5" customHeight="1">
      <c r="A3383" s="97" t="s">
        <v>53</v>
      </c>
      <c r="B3383" s="98" t="s">
        <v>54</v>
      </c>
      <c r="C3383" s="99" t="s">
        <v>3833</v>
      </c>
      <c r="D3383" s="89" t="s">
        <v>3853</v>
      </c>
      <c r="E3383" s="44">
        <v>0</v>
      </c>
      <c r="F3383" s="202"/>
      <c r="G3383" s="210" t="s">
        <v>11</v>
      </c>
      <c r="H3383" s="299" t="s">
        <v>3858</v>
      </c>
      <c r="I3383" s="203"/>
      <c r="J3383" s="10" t="s">
        <v>3854</v>
      </c>
      <c r="K3383" s="225" t="s">
        <v>3855</v>
      </c>
      <c r="L3383" s="10" t="s">
        <v>3856</v>
      </c>
      <c r="M3383" s="10" t="s">
        <v>3857</v>
      </c>
      <c r="N3383" s="89"/>
      <c r="O3383" s="114"/>
    </row>
    <row r="3384" spans="1:15" ht="16.5" customHeight="1">
      <c r="A3384" s="97" t="s">
        <v>55</v>
      </c>
      <c r="B3384" s="98" t="s">
        <v>56</v>
      </c>
      <c r="C3384" s="99" t="s">
        <v>3833</v>
      </c>
      <c r="D3384" s="89" t="s">
        <v>3853</v>
      </c>
      <c r="E3384" s="44">
        <v>0</v>
      </c>
      <c r="F3384" s="202"/>
      <c r="G3384" s="210" t="s">
        <v>11</v>
      </c>
      <c r="H3384" s="299" t="s">
        <v>3858</v>
      </c>
      <c r="I3384" s="203"/>
      <c r="J3384" s="10" t="s">
        <v>3854</v>
      </c>
      <c r="K3384" s="225" t="s">
        <v>3855</v>
      </c>
      <c r="L3384" s="10" t="s">
        <v>3856</v>
      </c>
      <c r="M3384" s="10" t="s">
        <v>3857</v>
      </c>
      <c r="N3384" s="89"/>
      <c r="O3384" s="114"/>
    </row>
    <row r="3385" spans="1:15" ht="16.5" customHeight="1">
      <c r="A3385" s="97" t="s">
        <v>57</v>
      </c>
      <c r="B3385" s="98" t="s">
        <v>58</v>
      </c>
      <c r="C3385" s="99" t="s">
        <v>3833</v>
      </c>
      <c r="D3385" s="89" t="s">
        <v>3853</v>
      </c>
      <c r="E3385" s="44">
        <v>0</v>
      </c>
      <c r="F3385" s="202"/>
      <c r="G3385" s="210" t="s">
        <v>11</v>
      </c>
      <c r="H3385" s="299" t="s">
        <v>3858</v>
      </c>
      <c r="I3385" s="203"/>
      <c r="J3385" s="10" t="s">
        <v>3854</v>
      </c>
      <c r="K3385" s="225" t="s">
        <v>3855</v>
      </c>
      <c r="L3385" s="10" t="s">
        <v>3856</v>
      </c>
      <c r="M3385" s="10" t="s">
        <v>3857</v>
      </c>
      <c r="N3385" s="89"/>
      <c r="O3385" s="114"/>
    </row>
    <row r="3386" spans="1:15" ht="16.5" customHeight="1">
      <c r="A3386" s="97" t="s">
        <v>61</v>
      </c>
      <c r="B3386" s="98" t="s">
        <v>62</v>
      </c>
      <c r="C3386" s="99" t="s">
        <v>3833</v>
      </c>
      <c r="D3386" s="89" t="s">
        <v>3853</v>
      </c>
      <c r="E3386" s="44">
        <v>0</v>
      </c>
      <c r="F3386" s="202"/>
      <c r="G3386" s="210" t="s">
        <v>11</v>
      </c>
      <c r="H3386" s="299" t="s">
        <v>3858</v>
      </c>
      <c r="I3386" s="203"/>
      <c r="J3386" s="10" t="s">
        <v>3854</v>
      </c>
      <c r="K3386" s="225" t="s">
        <v>3855</v>
      </c>
      <c r="L3386" s="10" t="s">
        <v>3856</v>
      </c>
      <c r="M3386" s="10" t="s">
        <v>3857</v>
      </c>
      <c r="N3386" s="89"/>
      <c r="O3386" s="114"/>
    </row>
    <row r="3387" spans="1:15" ht="16.5" customHeight="1">
      <c r="A3387" s="97" t="s">
        <v>63</v>
      </c>
      <c r="B3387" s="98" t="s">
        <v>64</v>
      </c>
      <c r="C3387" s="99" t="s">
        <v>3833</v>
      </c>
      <c r="D3387" s="89" t="s">
        <v>3853</v>
      </c>
      <c r="E3387" s="420">
        <v>0</v>
      </c>
      <c r="F3387" s="202"/>
      <c r="G3387" s="210" t="s">
        <v>11</v>
      </c>
      <c r="H3387" s="299" t="s">
        <v>3858</v>
      </c>
      <c r="I3387" s="225" t="s">
        <v>3868</v>
      </c>
      <c r="J3387" s="10" t="s">
        <v>3869</v>
      </c>
      <c r="K3387" s="10" t="s">
        <v>3870</v>
      </c>
      <c r="L3387" s="10" t="s">
        <v>3871</v>
      </c>
      <c r="M3387" s="10"/>
      <c r="N3387" s="89"/>
      <c r="O3387" s="114"/>
    </row>
    <row r="3388" spans="1:15" ht="16.5" customHeight="1">
      <c r="A3388" s="97" t="s">
        <v>67</v>
      </c>
      <c r="B3388" s="98" t="s">
        <v>68</v>
      </c>
      <c r="C3388" s="99" t="s">
        <v>3833</v>
      </c>
      <c r="D3388" s="89" t="s">
        <v>3853</v>
      </c>
      <c r="E3388" s="44">
        <v>0</v>
      </c>
      <c r="F3388" s="202"/>
      <c r="G3388" s="210" t="s">
        <v>11</v>
      </c>
      <c r="H3388" s="299" t="s">
        <v>3858</v>
      </c>
      <c r="I3388" s="203"/>
      <c r="J3388" s="10" t="s">
        <v>3854</v>
      </c>
      <c r="K3388" s="225" t="s">
        <v>3855</v>
      </c>
      <c r="L3388" s="10" t="s">
        <v>3856</v>
      </c>
      <c r="M3388" s="10" t="s">
        <v>3857</v>
      </c>
      <c r="N3388" s="89"/>
      <c r="O3388" s="114"/>
    </row>
    <row r="3389" spans="1:15" ht="16.5" customHeight="1">
      <c r="A3389" s="97" t="s">
        <v>71</v>
      </c>
      <c r="B3389" s="98" t="s">
        <v>72</v>
      </c>
      <c r="C3389" s="99" t="s">
        <v>3833</v>
      </c>
      <c r="D3389" s="89" t="s">
        <v>3853</v>
      </c>
      <c r="E3389" s="44">
        <v>0</v>
      </c>
      <c r="F3389" s="202"/>
      <c r="G3389" s="210" t="s">
        <v>11</v>
      </c>
      <c r="H3389" s="299" t="s">
        <v>3858</v>
      </c>
      <c r="I3389" s="203"/>
      <c r="J3389" s="10" t="s">
        <v>3854</v>
      </c>
      <c r="K3389" s="225" t="s">
        <v>3855</v>
      </c>
      <c r="L3389" s="10" t="s">
        <v>3856</v>
      </c>
      <c r="M3389" s="10" t="s">
        <v>3857</v>
      </c>
      <c r="N3389" s="89"/>
      <c r="O3389" s="114"/>
    </row>
    <row r="3390" spans="1:15" ht="16.5" customHeight="1">
      <c r="A3390" s="97" t="s">
        <v>74</v>
      </c>
      <c r="B3390" s="98" t="s">
        <v>75</v>
      </c>
      <c r="C3390" s="99" t="s">
        <v>3833</v>
      </c>
      <c r="D3390" s="89" t="s">
        <v>3853</v>
      </c>
      <c r="E3390" s="44">
        <v>0</v>
      </c>
      <c r="F3390" s="202"/>
      <c r="G3390" s="210" t="s">
        <v>11</v>
      </c>
      <c r="H3390" s="299" t="s">
        <v>3858</v>
      </c>
      <c r="I3390" s="203"/>
      <c r="J3390" s="10" t="s">
        <v>3854</v>
      </c>
      <c r="K3390" s="225" t="s">
        <v>3855</v>
      </c>
      <c r="L3390" s="10" t="s">
        <v>3856</v>
      </c>
      <c r="M3390" s="10" t="s">
        <v>3857</v>
      </c>
      <c r="N3390" s="89"/>
      <c r="O3390" s="114"/>
    </row>
    <row r="3391" spans="1:15" ht="16.5" customHeight="1">
      <c r="A3391" s="97" t="s">
        <v>76</v>
      </c>
      <c r="B3391" s="98" t="s">
        <v>77</v>
      </c>
      <c r="C3391" s="99" t="s">
        <v>3833</v>
      </c>
      <c r="D3391" s="89" t="s">
        <v>3853</v>
      </c>
      <c r="E3391" s="420">
        <v>0</v>
      </c>
      <c r="F3391" s="202"/>
      <c r="G3391" s="210" t="s">
        <v>11</v>
      </c>
      <c r="H3391" s="299" t="s">
        <v>3858</v>
      </c>
      <c r="I3391" s="203" t="s">
        <v>3872</v>
      </c>
      <c r="J3391" s="10" t="s">
        <v>3873</v>
      </c>
      <c r="K3391" s="10" t="s">
        <v>3874</v>
      </c>
      <c r="L3391" s="10" t="s">
        <v>3855</v>
      </c>
      <c r="M3391" s="10" t="s">
        <v>3875</v>
      </c>
      <c r="N3391" s="89" t="s">
        <v>3876</v>
      </c>
      <c r="O3391" s="114"/>
    </row>
    <row r="3392" spans="1:15" ht="16.5" customHeight="1">
      <c r="A3392" s="97" t="s">
        <v>80</v>
      </c>
      <c r="B3392" s="98" t="s">
        <v>81</v>
      </c>
      <c r="C3392" s="99" t="s">
        <v>3833</v>
      </c>
      <c r="D3392" s="89" t="s">
        <v>3853</v>
      </c>
      <c r="E3392" s="44">
        <v>0</v>
      </c>
      <c r="F3392" s="202"/>
      <c r="G3392" s="210" t="s">
        <v>11</v>
      </c>
      <c r="H3392" s="299" t="s">
        <v>3858</v>
      </c>
      <c r="I3392" s="203"/>
      <c r="J3392" s="10" t="s">
        <v>3854</v>
      </c>
      <c r="K3392" s="225" t="s">
        <v>3855</v>
      </c>
      <c r="L3392" s="10" t="s">
        <v>3856</v>
      </c>
      <c r="M3392" s="10" t="s">
        <v>3857</v>
      </c>
      <c r="N3392" s="89"/>
      <c r="O3392" s="114"/>
    </row>
    <row r="3393" spans="1:15" ht="16.5" customHeight="1">
      <c r="A3393" s="97" t="s">
        <v>83</v>
      </c>
      <c r="B3393" s="98" t="s">
        <v>84</v>
      </c>
      <c r="C3393" s="99" t="s">
        <v>3833</v>
      </c>
      <c r="D3393" s="89" t="s">
        <v>3853</v>
      </c>
      <c r="E3393" s="44">
        <v>0</v>
      </c>
      <c r="F3393" s="202"/>
      <c r="G3393" s="210" t="s">
        <v>11</v>
      </c>
      <c r="H3393" s="299" t="s">
        <v>3858</v>
      </c>
      <c r="I3393" s="203"/>
      <c r="J3393" s="10" t="s">
        <v>3854</v>
      </c>
      <c r="K3393" s="225" t="s">
        <v>3855</v>
      </c>
      <c r="L3393" s="10" t="s">
        <v>3856</v>
      </c>
      <c r="M3393" s="10" t="s">
        <v>3857</v>
      </c>
      <c r="N3393" s="89"/>
      <c r="O3393" s="114"/>
    </row>
    <row r="3394" spans="1:15" ht="16.5" customHeight="1">
      <c r="A3394" s="97" t="s">
        <v>86</v>
      </c>
      <c r="B3394" s="98" t="s">
        <v>87</v>
      </c>
      <c r="C3394" s="99" t="s">
        <v>3833</v>
      </c>
      <c r="D3394" s="89" t="s">
        <v>3853</v>
      </c>
      <c r="E3394" s="44">
        <v>0</v>
      </c>
      <c r="F3394" s="202"/>
      <c r="G3394" s="210" t="s">
        <v>11</v>
      </c>
      <c r="H3394" s="299" t="s">
        <v>3858</v>
      </c>
      <c r="I3394" s="203"/>
      <c r="J3394" s="10" t="s">
        <v>3854</v>
      </c>
      <c r="K3394" s="225" t="s">
        <v>3855</v>
      </c>
      <c r="L3394" s="10" t="s">
        <v>3856</v>
      </c>
      <c r="M3394" s="10" t="s">
        <v>3857</v>
      </c>
      <c r="N3394" s="89"/>
      <c r="O3394" s="114"/>
    </row>
    <row r="3395" spans="1:15" ht="16.5" customHeight="1">
      <c r="A3395" s="97" t="s">
        <v>89</v>
      </c>
      <c r="B3395" s="98" t="s">
        <v>90</v>
      </c>
      <c r="C3395" s="99" t="s">
        <v>3833</v>
      </c>
      <c r="D3395" s="89" t="s">
        <v>3853</v>
      </c>
      <c r="E3395" s="44">
        <v>0</v>
      </c>
      <c r="F3395" s="202"/>
      <c r="G3395" s="210" t="s">
        <v>11</v>
      </c>
      <c r="H3395" s="299" t="s">
        <v>3858</v>
      </c>
      <c r="I3395" s="203"/>
      <c r="J3395" s="10" t="s">
        <v>3854</v>
      </c>
      <c r="K3395" s="225" t="s">
        <v>3855</v>
      </c>
      <c r="L3395" s="10" t="s">
        <v>3856</v>
      </c>
      <c r="M3395" s="10" t="s">
        <v>3857</v>
      </c>
      <c r="N3395" s="89"/>
      <c r="O3395" s="114"/>
    </row>
    <row r="3396" spans="1:15" ht="16.5" customHeight="1">
      <c r="A3396" s="97" t="s">
        <v>91</v>
      </c>
      <c r="B3396" s="98" t="s">
        <v>92</v>
      </c>
      <c r="C3396" s="99" t="s">
        <v>3833</v>
      </c>
      <c r="D3396" s="89" t="s">
        <v>3853</v>
      </c>
      <c r="E3396" s="420">
        <v>0</v>
      </c>
      <c r="F3396" s="202"/>
      <c r="G3396" s="210" t="s">
        <v>11</v>
      </c>
      <c r="H3396" s="299" t="s">
        <v>3858</v>
      </c>
      <c r="I3396" s="225" t="s">
        <v>3877</v>
      </c>
      <c r="J3396" s="10" t="s">
        <v>3878</v>
      </c>
      <c r="K3396" s="10" t="s">
        <v>3879</v>
      </c>
      <c r="L3396" s="10" t="s">
        <v>3880</v>
      </c>
      <c r="M3396" s="10"/>
      <c r="N3396" s="89"/>
      <c r="O3396" s="114"/>
    </row>
    <row r="3397" spans="1:15" ht="16.5" customHeight="1">
      <c r="A3397" s="97" t="s">
        <v>94</v>
      </c>
      <c r="B3397" s="98" t="s">
        <v>95</v>
      </c>
      <c r="C3397" s="99" t="s">
        <v>3833</v>
      </c>
      <c r="D3397" s="89" t="s">
        <v>3853</v>
      </c>
      <c r="E3397" s="44">
        <v>0</v>
      </c>
      <c r="F3397" s="202"/>
      <c r="G3397" s="210" t="s">
        <v>11</v>
      </c>
      <c r="H3397" s="299" t="s">
        <v>3858</v>
      </c>
      <c r="I3397" s="203"/>
      <c r="J3397" s="10" t="s">
        <v>3854</v>
      </c>
      <c r="K3397" s="225" t="s">
        <v>3855</v>
      </c>
      <c r="L3397" s="10" t="s">
        <v>3856</v>
      </c>
      <c r="M3397" s="10" t="s">
        <v>3857</v>
      </c>
      <c r="N3397" s="89"/>
      <c r="O3397" s="114"/>
    </row>
    <row r="3398" spans="1:15" ht="16.5" customHeight="1">
      <c r="A3398" s="97" t="s">
        <v>96</v>
      </c>
      <c r="B3398" s="98" t="s">
        <v>97</v>
      </c>
      <c r="C3398" s="99" t="s">
        <v>3833</v>
      </c>
      <c r="D3398" s="89" t="s">
        <v>3853</v>
      </c>
      <c r="E3398" s="44">
        <v>0</v>
      </c>
      <c r="F3398" s="202"/>
      <c r="G3398" s="210" t="s">
        <v>11</v>
      </c>
      <c r="H3398" s="299" t="s">
        <v>3858</v>
      </c>
      <c r="I3398" s="203"/>
      <c r="J3398" s="10" t="s">
        <v>3854</v>
      </c>
      <c r="K3398" s="225" t="s">
        <v>3855</v>
      </c>
      <c r="L3398" s="10" t="s">
        <v>3856</v>
      </c>
      <c r="M3398" s="10" t="s">
        <v>3857</v>
      </c>
      <c r="N3398" s="89"/>
      <c r="O3398" s="114"/>
    </row>
    <row r="3399" spans="1:15" ht="16.5" customHeight="1">
      <c r="A3399" s="97" t="s">
        <v>100</v>
      </c>
      <c r="B3399" s="98" t="s">
        <v>101</v>
      </c>
      <c r="C3399" s="99" t="s">
        <v>3833</v>
      </c>
      <c r="D3399" s="89" t="s">
        <v>3853</v>
      </c>
      <c r="E3399" s="44">
        <v>0</v>
      </c>
      <c r="F3399" s="202"/>
      <c r="G3399" s="210" t="s">
        <v>11</v>
      </c>
      <c r="H3399" s="299" t="s">
        <v>3858</v>
      </c>
      <c r="I3399" s="203"/>
      <c r="J3399" s="10" t="s">
        <v>3854</v>
      </c>
      <c r="K3399" s="225" t="s">
        <v>3855</v>
      </c>
      <c r="L3399" s="10" t="s">
        <v>3856</v>
      </c>
      <c r="M3399" s="10" t="s">
        <v>3857</v>
      </c>
      <c r="N3399" s="89"/>
      <c r="O3399" s="114"/>
    </row>
    <row r="3400" spans="1:15" ht="16.5" customHeight="1">
      <c r="A3400" s="97" t="s">
        <v>102</v>
      </c>
      <c r="B3400" s="98" t="s">
        <v>103</v>
      </c>
      <c r="C3400" s="99" t="s">
        <v>3833</v>
      </c>
      <c r="D3400" s="89" t="s">
        <v>3853</v>
      </c>
      <c r="E3400" s="44">
        <v>0</v>
      </c>
      <c r="F3400" s="202"/>
      <c r="G3400" s="210" t="s">
        <v>11</v>
      </c>
      <c r="H3400" s="299" t="s">
        <v>3858</v>
      </c>
      <c r="I3400" s="203"/>
      <c r="J3400" s="10" t="s">
        <v>3854</v>
      </c>
      <c r="K3400" s="225" t="s">
        <v>3855</v>
      </c>
      <c r="L3400" s="10" t="s">
        <v>3856</v>
      </c>
      <c r="M3400" s="10" t="s">
        <v>3857</v>
      </c>
      <c r="N3400" s="89"/>
      <c r="O3400" s="114"/>
    </row>
    <row r="3401" spans="1:15" ht="16.5" customHeight="1">
      <c r="A3401" s="97" t="s">
        <v>107</v>
      </c>
      <c r="B3401" s="98" t="s">
        <v>108</v>
      </c>
      <c r="C3401" s="99" t="s">
        <v>3833</v>
      </c>
      <c r="D3401" s="89" t="s">
        <v>3853</v>
      </c>
      <c r="E3401" s="44">
        <v>0</v>
      </c>
      <c r="F3401" s="202"/>
      <c r="G3401" s="210" t="s">
        <v>11</v>
      </c>
      <c r="H3401" s="299" t="s">
        <v>3858</v>
      </c>
      <c r="I3401" s="203"/>
      <c r="J3401" s="10" t="s">
        <v>3854</v>
      </c>
      <c r="K3401" s="225" t="s">
        <v>3855</v>
      </c>
      <c r="L3401" s="10" t="s">
        <v>3856</v>
      </c>
      <c r="M3401" s="10" t="s">
        <v>3857</v>
      </c>
      <c r="N3401" s="89"/>
      <c r="O3401" s="114"/>
    </row>
    <row r="3402" spans="1:15" ht="16.5" customHeight="1">
      <c r="A3402" s="97" t="s">
        <v>110</v>
      </c>
      <c r="B3402" s="98" t="s">
        <v>111</v>
      </c>
      <c r="C3402" s="99" t="s">
        <v>3833</v>
      </c>
      <c r="D3402" s="89" t="s">
        <v>3853</v>
      </c>
      <c r="E3402" s="44">
        <v>0</v>
      </c>
      <c r="F3402" s="202"/>
      <c r="G3402" s="210" t="s">
        <v>11</v>
      </c>
      <c r="H3402" s="299" t="s">
        <v>3858</v>
      </c>
      <c r="I3402" s="203"/>
      <c r="J3402" s="10" t="s">
        <v>3854</v>
      </c>
      <c r="K3402" s="225" t="s">
        <v>3855</v>
      </c>
      <c r="L3402" s="10" t="s">
        <v>3856</v>
      </c>
      <c r="M3402" s="10" t="s">
        <v>3857</v>
      </c>
      <c r="N3402" s="89"/>
      <c r="O3402" s="114"/>
    </row>
    <row r="3403" spans="1:15" ht="16.5" customHeight="1">
      <c r="A3403" s="97" t="s">
        <v>112</v>
      </c>
      <c r="B3403" s="98" t="s">
        <v>113</v>
      </c>
      <c r="C3403" s="99" t="s">
        <v>3833</v>
      </c>
      <c r="D3403" s="89" t="s">
        <v>3853</v>
      </c>
      <c r="E3403" s="44">
        <v>0</v>
      </c>
      <c r="F3403" s="202"/>
      <c r="G3403" s="210" t="s">
        <v>11</v>
      </c>
      <c r="H3403" s="299" t="s">
        <v>3858</v>
      </c>
      <c r="I3403" s="203"/>
      <c r="J3403" s="10" t="s">
        <v>3854</v>
      </c>
      <c r="K3403" s="225" t="s">
        <v>3855</v>
      </c>
      <c r="L3403" s="10" t="s">
        <v>3856</v>
      </c>
      <c r="M3403" s="10" t="s">
        <v>3857</v>
      </c>
      <c r="N3403" s="89"/>
      <c r="O3403" s="114"/>
    </row>
    <row r="3404" spans="1:15" ht="16.5" customHeight="1">
      <c r="A3404" s="97" t="s">
        <v>116</v>
      </c>
      <c r="B3404" s="98" t="s">
        <v>117</v>
      </c>
      <c r="C3404" s="99" t="s">
        <v>3833</v>
      </c>
      <c r="D3404" s="89" t="s">
        <v>3853</v>
      </c>
      <c r="E3404" s="44">
        <v>0</v>
      </c>
      <c r="F3404" s="202"/>
      <c r="G3404" s="210" t="s">
        <v>11</v>
      </c>
      <c r="H3404" s="299" t="s">
        <v>3858</v>
      </c>
      <c r="I3404" s="20"/>
      <c r="J3404" s="10" t="s">
        <v>3854</v>
      </c>
      <c r="K3404" s="225" t="s">
        <v>3855</v>
      </c>
      <c r="L3404" s="10" t="s">
        <v>3856</v>
      </c>
      <c r="M3404" s="10" t="s">
        <v>3857</v>
      </c>
      <c r="N3404" s="89"/>
      <c r="O3404" s="114"/>
    </row>
    <row r="3405" spans="1:15" ht="16.5" customHeight="1">
      <c r="A3405" s="97" t="s">
        <v>119</v>
      </c>
      <c r="B3405" s="98" t="s">
        <v>120</v>
      </c>
      <c r="C3405" s="99" t="s">
        <v>3833</v>
      </c>
      <c r="D3405" s="89" t="s">
        <v>3853</v>
      </c>
      <c r="E3405" s="44">
        <v>0</v>
      </c>
      <c r="F3405" s="202"/>
      <c r="G3405" s="210" t="s">
        <v>11</v>
      </c>
      <c r="H3405" s="299" t="s">
        <v>3858</v>
      </c>
      <c r="I3405" s="203"/>
      <c r="J3405" s="10" t="s">
        <v>3854</v>
      </c>
      <c r="K3405" s="225" t="s">
        <v>3855</v>
      </c>
      <c r="L3405" s="10" t="s">
        <v>3856</v>
      </c>
      <c r="M3405" s="10" t="s">
        <v>3857</v>
      </c>
      <c r="N3405" s="89"/>
      <c r="O3405" s="114"/>
    </row>
    <row r="3406" spans="1:15" ht="16.5" customHeight="1">
      <c r="A3406" s="97" t="s">
        <v>122</v>
      </c>
      <c r="B3406" s="98" t="s">
        <v>123</v>
      </c>
      <c r="C3406" s="99" t="s">
        <v>3833</v>
      </c>
      <c r="D3406" s="89" t="s">
        <v>3853</v>
      </c>
      <c r="E3406" s="44">
        <v>0</v>
      </c>
      <c r="F3406" s="202"/>
      <c r="G3406" s="210" t="s">
        <v>11</v>
      </c>
      <c r="H3406" s="299" t="s">
        <v>3858</v>
      </c>
      <c r="I3406" s="203"/>
      <c r="J3406" s="10" t="s">
        <v>3854</v>
      </c>
      <c r="K3406" s="225" t="s">
        <v>3855</v>
      </c>
      <c r="L3406" s="10" t="s">
        <v>3856</v>
      </c>
      <c r="M3406" s="10" t="s">
        <v>3857</v>
      </c>
      <c r="N3406" s="89"/>
      <c r="O3406" s="114"/>
    </row>
    <row r="3407" spans="1:15" ht="16.5" customHeight="1">
      <c r="A3407" s="97" t="s">
        <v>125</v>
      </c>
      <c r="B3407" s="98" t="s">
        <v>126</v>
      </c>
      <c r="C3407" s="99" t="s">
        <v>3833</v>
      </c>
      <c r="D3407" s="89" t="s">
        <v>3853</v>
      </c>
      <c r="E3407" s="44">
        <v>0</v>
      </c>
      <c r="F3407" s="202"/>
      <c r="G3407" s="210" t="s">
        <v>11</v>
      </c>
      <c r="H3407" s="299" t="s">
        <v>3858</v>
      </c>
      <c r="I3407" s="203"/>
      <c r="J3407" s="10" t="s">
        <v>3854</v>
      </c>
      <c r="K3407" s="225" t="s">
        <v>3855</v>
      </c>
      <c r="L3407" s="10" t="s">
        <v>3856</v>
      </c>
      <c r="M3407" s="10" t="s">
        <v>3857</v>
      </c>
      <c r="N3407" s="89"/>
      <c r="O3407" s="114"/>
    </row>
    <row r="3408" spans="1:15" ht="16.5" customHeight="1">
      <c r="A3408" s="97" t="s">
        <v>127</v>
      </c>
      <c r="B3408" s="98" t="s">
        <v>128</v>
      </c>
      <c r="C3408" s="99" t="s">
        <v>3833</v>
      </c>
      <c r="D3408" s="89" t="s">
        <v>3853</v>
      </c>
      <c r="E3408" s="44">
        <v>0</v>
      </c>
      <c r="F3408" s="202"/>
      <c r="G3408" s="210" t="s">
        <v>11</v>
      </c>
      <c r="H3408" s="299" t="s">
        <v>3858</v>
      </c>
      <c r="I3408" s="203"/>
      <c r="J3408" s="10" t="s">
        <v>3854</v>
      </c>
      <c r="K3408" s="225" t="s">
        <v>3855</v>
      </c>
      <c r="L3408" s="10" t="s">
        <v>3856</v>
      </c>
      <c r="M3408" s="10" t="s">
        <v>3857</v>
      </c>
      <c r="N3408" s="89"/>
      <c r="O3408" s="114"/>
    </row>
    <row r="3409" spans="1:15" ht="16.5" customHeight="1">
      <c r="A3409" s="97" t="s">
        <v>129</v>
      </c>
      <c r="B3409" s="98" t="s">
        <v>130</v>
      </c>
      <c r="C3409" s="99" t="s">
        <v>3833</v>
      </c>
      <c r="D3409" s="89" t="s">
        <v>3853</v>
      </c>
      <c r="E3409" s="44">
        <v>0</v>
      </c>
      <c r="F3409" s="202"/>
      <c r="G3409" s="210" t="s">
        <v>11</v>
      </c>
      <c r="H3409" s="299" t="s">
        <v>3858</v>
      </c>
      <c r="I3409" s="203"/>
      <c r="J3409" s="10" t="s">
        <v>3854</v>
      </c>
      <c r="K3409" s="225" t="s">
        <v>3855</v>
      </c>
      <c r="L3409" s="10" t="s">
        <v>3856</v>
      </c>
      <c r="M3409" s="10" t="s">
        <v>3857</v>
      </c>
      <c r="N3409" s="89"/>
      <c r="O3409" s="114"/>
    </row>
    <row r="3410" spans="1:15" ht="16.5" customHeight="1">
      <c r="A3410" s="97" t="s">
        <v>132</v>
      </c>
      <c r="B3410" s="98" t="s">
        <v>133</v>
      </c>
      <c r="C3410" s="99" t="s">
        <v>3833</v>
      </c>
      <c r="D3410" s="89" t="s">
        <v>3853</v>
      </c>
      <c r="E3410" s="44">
        <v>0</v>
      </c>
      <c r="F3410" s="202"/>
      <c r="G3410" s="210" t="s">
        <v>11</v>
      </c>
      <c r="H3410" s="299" t="s">
        <v>3858</v>
      </c>
      <c r="I3410" s="20"/>
      <c r="J3410" s="10" t="s">
        <v>3854</v>
      </c>
      <c r="K3410" s="225" t="s">
        <v>3855</v>
      </c>
      <c r="L3410" s="10" t="s">
        <v>3856</v>
      </c>
      <c r="M3410" s="10" t="s">
        <v>3857</v>
      </c>
      <c r="N3410" s="89"/>
      <c r="O3410" s="114"/>
    </row>
    <row r="3411" spans="1:15" ht="16.5" customHeight="1">
      <c r="A3411" s="97" t="s">
        <v>134</v>
      </c>
      <c r="B3411" s="98" t="s">
        <v>135</v>
      </c>
      <c r="C3411" s="99" t="s">
        <v>3833</v>
      </c>
      <c r="D3411" s="89" t="s">
        <v>3853</v>
      </c>
      <c r="E3411" s="44">
        <v>0</v>
      </c>
      <c r="F3411" s="202"/>
      <c r="G3411" s="210" t="s">
        <v>11</v>
      </c>
      <c r="H3411" s="299" t="s">
        <v>3858</v>
      </c>
      <c r="I3411" s="203"/>
      <c r="J3411" s="10" t="s">
        <v>3854</v>
      </c>
      <c r="K3411" s="225" t="s">
        <v>3855</v>
      </c>
      <c r="L3411" s="10" t="s">
        <v>3856</v>
      </c>
      <c r="M3411" s="10" t="s">
        <v>3857</v>
      </c>
      <c r="N3411" s="89"/>
      <c r="O3411" s="114"/>
    </row>
    <row r="3412" spans="1:15" ht="16.5" customHeight="1">
      <c r="A3412" s="97" t="s">
        <v>139</v>
      </c>
      <c r="B3412" s="98" t="s">
        <v>140</v>
      </c>
      <c r="C3412" s="99" t="s">
        <v>3833</v>
      </c>
      <c r="D3412" s="89" t="s">
        <v>3853</v>
      </c>
      <c r="E3412" s="44">
        <v>0</v>
      </c>
      <c r="F3412" s="202"/>
      <c r="G3412" s="210" t="s">
        <v>11</v>
      </c>
      <c r="H3412" s="299" t="s">
        <v>3858</v>
      </c>
      <c r="I3412" s="203"/>
      <c r="J3412" s="10" t="s">
        <v>3854</v>
      </c>
      <c r="K3412" s="225" t="s">
        <v>3855</v>
      </c>
      <c r="L3412" s="10" t="s">
        <v>3856</v>
      </c>
      <c r="M3412" s="10" t="s">
        <v>3857</v>
      </c>
      <c r="N3412" s="89"/>
      <c r="O3412" s="114"/>
    </row>
    <row r="3413" spans="1:15" ht="16.5" customHeight="1">
      <c r="A3413" s="97" t="s">
        <v>141</v>
      </c>
      <c r="B3413" s="98" t="s">
        <v>142</v>
      </c>
      <c r="C3413" s="99" t="s">
        <v>3833</v>
      </c>
      <c r="D3413" s="89" t="s">
        <v>3853</v>
      </c>
      <c r="E3413" s="44">
        <v>0</v>
      </c>
      <c r="F3413" s="202"/>
      <c r="G3413" s="210" t="s">
        <v>11</v>
      </c>
      <c r="H3413" s="299" t="s">
        <v>3858</v>
      </c>
      <c r="I3413" s="203"/>
      <c r="J3413" s="10" t="s">
        <v>3854</v>
      </c>
      <c r="K3413" s="225" t="s">
        <v>3855</v>
      </c>
      <c r="L3413" s="10" t="s">
        <v>3856</v>
      </c>
      <c r="M3413" s="10" t="s">
        <v>3857</v>
      </c>
      <c r="N3413" s="89"/>
      <c r="O3413" s="114"/>
    </row>
    <row r="3414" spans="1:15" ht="16.5" customHeight="1">
      <c r="A3414" s="97" t="s">
        <v>144</v>
      </c>
      <c r="B3414" s="98" t="s">
        <v>145</v>
      </c>
      <c r="C3414" s="99" t="s">
        <v>3833</v>
      </c>
      <c r="D3414" s="89" t="s">
        <v>3853</v>
      </c>
      <c r="E3414" s="44">
        <v>0</v>
      </c>
      <c r="F3414" s="202"/>
      <c r="G3414" s="210" t="s">
        <v>11</v>
      </c>
      <c r="H3414" s="299" t="s">
        <v>3858</v>
      </c>
      <c r="I3414" s="203"/>
      <c r="J3414" s="10" t="s">
        <v>3854</v>
      </c>
      <c r="K3414" s="225" t="s">
        <v>3855</v>
      </c>
      <c r="L3414" s="10" t="s">
        <v>3856</v>
      </c>
      <c r="M3414" s="10" t="s">
        <v>3857</v>
      </c>
      <c r="N3414" s="89"/>
      <c r="O3414" s="114"/>
    </row>
    <row r="3415" spans="1:15" ht="16.5" customHeight="1">
      <c r="A3415" s="97" t="s">
        <v>147</v>
      </c>
      <c r="B3415" s="98" t="s">
        <v>148</v>
      </c>
      <c r="C3415" s="99" t="s">
        <v>3833</v>
      </c>
      <c r="D3415" s="89" t="s">
        <v>3853</v>
      </c>
      <c r="E3415" s="420">
        <v>1</v>
      </c>
      <c r="F3415" s="202"/>
      <c r="G3415" s="210" t="s">
        <v>25</v>
      </c>
      <c r="H3415" s="299" t="s">
        <v>3867</v>
      </c>
      <c r="I3415" s="225" t="s">
        <v>3881</v>
      </c>
      <c r="J3415" s="10" t="s">
        <v>3882</v>
      </c>
      <c r="K3415" s="10" t="s">
        <v>3883</v>
      </c>
      <c r="L3415" s="10" t="s">
        <v>3884</v>
      </c>
      <c r="M3415" s="10" t="s">
        <v>3855</v>
      </c>
      <c r="N3415" s="89"/>
      <c r="O3415" s="114"/>
    </row>
    <row r="3416" spans="1:15" ht="16.5" customHeight="1">
      <c r="A3416" s="97" t="s">
        <v>151</v>
      </c>
      <c r="B3416" s="98" t="s">
        <v>152</v>
      </c>
      <c r="C3416" s="99" t="s">
        <v>3833</v>
      </c>
      <c r="D3416" s="89" t="s">
        <v>3853</v>
      </c>
      <c r="E3416" s="44">
        <v>0</v>
      </c>
      <c r="F3416" s="202"/>
      <c r="G3416" s="210" t="s">
        <v>11</v>
      </c>
      <c r="H3416" s="299" t="s">
        <v>3858</v>
      </c>
      <c r="I3416" s="203"/>
      <c r="J3416" s="10" t="s">
        <v>3854</v>
      </c>
      <c r="K3416" s="225" t="s">
        <v>3855</v>
      </c>
      <c r="L3416" s="10" t="s">
        <v>3856</v>
      </c>
      <c r="M3416" s="10" t="s">
        <v>3857</v>
      </c>
      <c r="N3416" s="89"/>
      <c r="O3416" s="114"/>
    </row>
    <row r="3417" spans="1:15" ht="16.5" customHeight="1">
      <c r="A3417" s="97" t="s">
        <v>153</v>
      </c>
      <c r="B3417" s="98" t="s">
        <v>154</v>
      </c>
      <c r="C3417" s="99" t="s">
        <v>3833</v>
      </c>
      <c r="D3417" s="89" t="s">
        <v>3853</v>
      </c>
      <c r="E3417" s="44">
        <v>0</v>
      </c>
      <c r="F3417" s="202"/>
      <c r="G3417" s="210" t="s">
        <v>11</v>
      </c>
      <c r="H3417" s="299" t="s">
        <v>3858</v>
      </c>
      <c r="I3417" s="203"/>
      <c r="J3417" s="10" t="s">
        <v>3854</v>
      </c>
      <c r="K3417" s="225" t="s">
        <v>3855</v>
      </c>
      <c r="L3417" s="10" t="s">
        <v>3856</v>
      </c>
      <c r="M3417" s="10" t="s">
        <v>3857</v>
      </c>
      <c r="N3417" s="89"/>
      <c r="O3417" s="114"/>
    </row>
    <row r="3418" spans="1:15" ht="16.5" customHeight="1">
      <c r="A3418" s="106" t="s">
        <v>156</v>
      </c>
      <c r="B3418" s="107" t="s">
        <v>157</v>
      </c>
      <c r="C3418" s="108" t="s">
        <v>3833</v>
      </c>
      <c r="D3418" s="89" t="s">
        <v>3853</v>
      </c>
      <c r="E3418" s="44">
        <v>0</v>
      </c>
      <c r="F3418" s="214"/>
      <c r="G3418" s="215" t="s">
        <v>11</v>
      </c>
      <c r="H3418" s="299" t="s">
        <v>3858</v>
      </c>
      <c r="I3418" s="111"/>
      <c r="J3418" s="10" t="s">
        <v>3854</v>
      </c>
      <c r="K3418" s="225" t="s">
        <v>3855</v>
      </c>
      <c r="L3418" s="10" t="s">
        <v>3856</v>
      </c>
      <c r="M3418" s="10" t="s">
        <v>3857</v>
      </c>
      <c r="N3418" s="89"/>
      <c r="O3418" s="217"/>
    </row>
    <row r="3419" spans="1:15" ht="16.5" customHeight="1">
      <c r="A3419" s="86" t="s">
        <v>2</v>
      </c>
      <c r="B3419" s="87" t="s">
        <v>3</v>
      </c>
      <c r="C3419" s="99" t="s">
        <v>3833</v>
      </c>
      <c r="D3419" s="228" t="s">
        <v>3885</v>
      </c>
      <c r="E3419" s="35">
        <v>0</v>
      </c>
      <c r="F3419" s="221"/>
      <c r="G3419" s="206" t="s">
        <v>11</v>
      </c>
      <c r="H3419" s="422" t="s">
        <v>3886</v>
      </c>
      <c r="I3419" s="222"/>
      <c r="J3419" s="9" t="s">
        <v>3854</v>
      </c>
      <c r="K3419" s="223" t="s">
        <v>3855</v>
      </c>
      <c r="L3419" s="9" t="s">
        <v>3856</v>
      </c>
      <c r="M3419" s="9" t="s">
        <v>3857</v>
      </c>
      <c r="N3419" s="92"/>
      <c r="O3419" s="207"/>
    </row>
    <row r="3420" spans="1:15" ht="16.5" customHeight="1">
      <c r="A3420" s="97" t="s">
        <v>12</v>
      </c>
      <c r="B3420" s="98" t="s">
        <v>13</v>
      </c>
      <c r="C3420" s="99" t="s">
        <v>3833</v>
      </c>
      <c r="D3420" s="228" t="s">
        <v>3885</v>
      </c>
      <c r="E3420" s="44">
        <v>0</v>
      </c>
      <c r="F3420" s="202"/>
      <c r="G3420" s="210" t="s">
        <v>11</v>
      </c>
      <c r="H3420" s="234" t="s">
        <v>3886</v>
      </c>
      <c r="I3420" s="203"/>
      <c r="J3420" s="10" t="s">
        <v>3854</v>
      </c>
      <c r="K3420" s="225" t="s">
        <v>3855</v>
      </c>
      <c r="L3420" s="10" t="s">
        <v>3856</v>
      </c>
      <c r="M3420" s="10" t="s">
        <v>3857</v>
      </c>
      <c r="N3420" s="89"/>
      <c r="O3420" s="114"/>
    </row>
    <row r="3421" spans="1:15" ht="16.5" customHeight="1">
      <c r="A3421" s="97" t="s">
        <v>14</v>
      </c>
      <c r="B3421" s="98" t="s">
        <v>15</v>
      </c>
      <c r="C3421" s="99" t="s">
        <v>3833</v>
      </c>
      <c r="D3421" s="228" t="s">
        <v>3885</v>
      </c>
      <c r="E3421" s="44">
        <v>0</v>
      </c>
      <c r="F3421" s="202"/>
      <c r="G3421" s="210" t="s">
        <v>11</v>
      </c>
      <c r="H3421" s="234" t="s">
        <v>3886</v>
      </c>
      <c r="I3421" s="203"/>
      <c r="J3421" s="10" t="s">
        <v>3854</v>
      </c>
      <c r="K3421" s="225" t="s">
        <v>3855</v>
      </c>
      <c r="L3421" s="10" t="s">
        <v>3856</v>
      </c>
      <c r="M3421" s="10" t="s">
        <v>3857</v>
      </c>
      <c r="N3421" s="89"/>
      <c r="O3421" s="114"/>
    </row>
    <row r="3422" spans="1:15" ht="16.5" customHeight="1">
      <c r="A3422" s="97" t="s">
        <v>16</v>
      </c>
      <c r="B3422" s="98" t="s">
        <v>17</v>
      </c>
      <c r="C3422" s="99" t="s">
        <v>3833</v>
      </c>
      <c r="D3422" s="228" t="s">
        <v>3885</v>
      </c>
      <c r="E3422" s="44">
        <v>0</v>
      </c>
      <c r="F3422" s="202"/>
      <c r="G3422" s="210" t="s">
        <v>11</v>
      </c>
      <c r="H3422" s="234" t="s">
        <v>3886</v>
      </c>
      <c r="I3422" s="203"/>
      <c r="J3422" s="10" t="s">
        <v>3854</v>
      </c>
      <c r="K3422" s="225" t="s">
        <v>3855</v>
      </c>
      <c r="L3422" s="10" t="s">
        <v>3856</v>
      </c>
      <c r="M3422" s="10" t="s">
        <v>3857</v>
      </c>
      <c r="N3422" s="89"/>
      <c r="O3422" s="114"/>
    </row>
    <row r="3423" spans="1:15" ht="16.5" customHeight="1">
      <c r="A3423" s="97" t="s">
        <v>18</v>
      </c>
      <c r="B3423" s="98" t="s">
        <v>19</v>
      </c>
      <c r="C3423" s="99" t="s">
        <v>3833</v>
      </c>
      <c r="D3423" s="228" t="s">
        <v>3885</v>
      </c>
      <c r="E3423" s="420">
        <v>0</v>
      </c>
      <c r="F3423" s="202"/>
      <c r="G3423" s="210" t="s">
        <v>11</v>
      </c>
      <c r="H3423" s="234" t="s">
        <v>3886</v>
      </c>
      <c r="I3423" s="203"/>
      <c r="J3423" s="10" t="s">
        <v>3854</v>
      </c>
      <c r="K3423" s="225" t="s">
        <v>3855</v>
      </c>
      <c r="L3423" s="10" t="s">
        <v>3856</v>
      </c>
      <c r="M3423" s="10" t="s">
        <v>3857</v>
      </c>
      <c r="N3423" s="89"/>
      <c r="O3423" s="114"/>
    </row>
    <row r="3424" spans="1:15" ht="16.5" customHeight="1">
      <c r="A3424" s="97" t="s">
        <v>20</v>
      </c>
      <c r="B3424" s="98" t="s">
        <v>21</v>
      </c>
      <c r="C3424" s="99" t="s">
        <v>3833</v>
      </c>
      <c r="D3424" s="228" t="s">
        <v>3885</v>
      </c>
      <c r="E3424" s="420">
        <v>1</v>
      </c>
      <c r="F3424" s="202"/>
      <c r="G3424" s="210" t="s">
        <v>25</v>
      </c>
      <c r="H3424" s="234" t="s">
        <v>3888</v>
      </c>
      <c r="I3424" s="225" t="s">
        <v>3887</v>
      </c>
      <c r="J3424" s="10" t="s">
        <v>3864</v>
      </c>
      <c r="K3424" s="10" t="s">
        <v>3865</v>
      </c>
      <c r="L3424" s="10" t="s">
        <v>3866</v>
      </c>
      <c r="M3424" s="10"/>
      <c r="N3424" s="89"/>
      <c r="O3424" s="114"/>
    </row>
    <row r="3425" spans="1:15" ht="16.5" customHeight="1">
      <c r="A3425" s="97" t="s">
        <v>26</v>
      </c>
      <c r="B3425" s="98" t="s">
        <v>27</v>
      </c>
      <c r="C3425" s="99" t="s">
        <v>3833</v>
      </c>
      <c r="D3425" s="228" t="s">
        <v>3885</v>
      </c>
      <c r="E3425" s="44">
        <v>0</v>
      </c>
      <c r="F3425" s="202"/>
      <c r="G3425" s="210" t="s">
        <v>11</v>
      </c>
      <c r="H3425" s="234" t="s">
        <v>3886</v>
      </c>
      <c r="I3425" s="203"/>
      <c r="J3425" s="10" t="s">
        <v>3854</v>
      </c>
      <c r="K3425" s="225" t="s">
        <v>3855</v>
      </c>
      <c r="L3425" s="10" t="s">
        <v>3856</v>
      </c>
      <c r="M3425" s="10" t="s">
        <v>3857</v>
      </c>
      <c r="N3425" s="89"/>
      <c r="O3425" s="114"/>
    </row>
    <row r="3426" spans="1:15" ht="16.5" customHeight="1">
      <c r="A3426" s="97" t="s">
        <v>29</v>
      </c>
      <c r="B3426" s="98" t="s">
        <v>30</v>
      </c>
      <c r="C3426" s="99" t="s">
        <v>3833</v>
      </c>
      <c r="D3426" s="228" t="s">
        <v>3885</v>
      </c>
      <c r="E3426" s="44">
        <v>0</v>
      </c>
      <c r="F3426" s="202"/>
      <c r="G3426" s="210" t="s">
        <v>11</v>
      </c>
      <c r="H3426" s="234" t="s">
        <v>3886</v>
      </c>
      <c r="I3426" s="203"/>
      <c r="J3426" s="10" t="s">
        <v>3854</v>
      </c>
      <c r="K3426" s="225" t="s">
        <v>3855</v>
      </c>
      <c r="L3426" s="10" t="s">
        <v>3856</v>
      </c>
      <c r="M3426" s="10" t="s">
        <v>3857</v>
      </c>
      <c r="N3426" s="89"/>
      <c r="O3426" s="114"/>
    </row>
    <row r="3427" spans="1:15" ht="16.5" customHeight="1">
      <c r="A3427" s="97" t="s">
        <v>32</v>
      </c>
      <c r="B3427" s="98" t="s">
        <v>33</v>
      </c>
      <c r="C3427" s="99" t="s">
        <v>3833</v>
      </c>
      <c r="D3427" s="228" t="s">
        <v>3885</v>
      </c>
      <c r="E3427" s="44">
        <v>0</v>
      </c>
      <c r="F3427" s="202"/>
      <c r="G3427" s="210" t="s">
        <v>11</v>
      </c>
      <c r="H3427" s="234" t="s">
        <v>3886</v>
      </c>
      <c r="I3427" s="203"/>
      <c r="J3427" s="10" t="s">
        <v>3854</v>
      </c>
      <c r="K3427" s="225" t="s">
        <v>3855</v>
      </c>
      <c r="L3427" s="10" t="s">
        <v>3856</v>
      </c>
      <c r="M3427" s="10" t="s">
        <v>3857</v>
      </c>
      <c r="N3427" s="89"/>
      <c r="O3427" s="114"/>
    </row>
    <row r="3428" spans="1:15" ht="16.5" customHeight="1">
      <c r="A3428" s="97" t="s">
        <v>34</v>
      </c>
      <c r="B3428" s="98" t="s">
        <v>35</v>
      </c>
      <c r="C3428" s="99" t="s">
        <v>3833</v>
      </c>
      <c r="D3428" s="228" t="s">
        <v>3885</v>
      </c>
      <c r="E3428" s="44">
        <v>0</v>
      </c>
      <c r="F3428" s="202"/>
      <c r="G3428" s="210" t="s">
        <v>11</v>
      </c>
      <c r="H3428" s="234" t="s">
        <v>3886</v>
      </c>
      <c r="I3428" s="203"/>
      <c r="J3428" s="10" t="s">
        <v>3854</v>
      </c>
      <c r="K3428" s="225" t="s">
        <v>3855</v>
      </c>
      <c r="L3428" s="10" t="s">
        <v>3856</v>
      </c>
      <c r="M3428" s="10" t="s">
        <v>3857</v>
      </c>
      <c r="N3428" s="89"/>
      <c r="O3428" s="114"/>
    </row>
    <row r="3429" spans="1:15" ht="16.5" customHeight="1">
      <c r="A3429" s="97" t="s">
        <v>37</v>
      </c>
      <c r="B3429" s="98" t="s">
        <v>38</v>
      </c>
      <c r="C3429" s="99" t="s">
        <v>3833</v>
      </c>
      <c r="D3429" s="228" t="s">
        <v>3885</v>
      </c>
      <c r="E3429" s="44">
        <v>0</v>
      </c>
      <c r="F3429" s="202"/>
      <c r="G3429" s="210" t="s">
        <v>11</v>
      </c>
      <c r="H3429" s="234" t="s">
        <v>3886</v>
      </c>
      <c r="I3429" s="203"/>
      <c r="J3429" s="10" t="s">
        <v>3854</v>
      </c>
      <c r="K3429" s="225" t="s">
        <v>3855</v>
      </c>
      <c r="L3429" s="10" t="s">
        <v>3856</v>
      </c>
      <c r="M3429" s="10" t="s">
        <v>3857</v>
      </c>
      <c r="N3429" s="89"/>
      <c r="O3429" s="114"/>
    </row>
    <row r="3430" spans="1:15" ht="16.5" customHeight="1">
      <c r="A3430" s="97" t="s">
        <v>42</v>
      </c>
      <c r="B3430" s="98" t="s">
        <v>43</v>
      </c>
      <c r="C3430" s="99" t="s">
        <v>3833</v>
      </c>
      <c r="D3430" s="228" t="s">
        <v>3885</v>
      </c>
      <c r="E3430" s="44">
        <v>0</v>
      </c>
      <c r="F3430" s="202"/>
      <c r="G3430" s="210" t="s">
        <v>11</v>
      </c>
      <c r="H3430" s="234" t="s">
        <v>3886</v>
      </c>
      <c r="I3430" s="203"/>
      <c r="J3430" s="10" t="s">
        <v>3854</v>
      </c>
      <c r="K3430" s="225" t="s">
        <v>3855</v>
      </c>
      <c r="L3430" s="10" t="s">
        <v>3856</v>
      </c>
      <c r="M3430" s="10" t="s">
        <v>3857</v>
      </c>
      <c r="N3430" s="89"/>
      <c r="O3430" s="114"/>
    </row>
    <row r="3431" spans="1:15" ht="16.5" customHeight="1">
      <c r="A3431" s="97" t="s">
        <v>45</v>
      </c>
      <c r="B3431" s="98" t="s">
        <v>46</v>
      </c>
      <c r="C3431" s="99" t="s">
        <v>3833</v>
      </c>
      <c r="D3431" s="228" t="s">
        <v>3885</v>
      </c>
      <c r="E3431" s="44">
        <v>0</v>
      </c>
      <c r="F3431" s="202"/>
      <c r="G3431" s="210" t="s">
        <v>11</v>
      </c>
      <c r="H3431" s="234" t="s">
        <v>3886</v>
      </c>
      <c r="I3431" s="203"/>
      <c r="J3431" s="10" t="s">
        <v>3854</v>
      </c>
      <c r="K3431" s="225" t="s">
        <v>3855</v>
      </c>
      <c r="L3431" s="10" t="s">
        <v>3856</v>
      </c>
      <c r="M3431" s="10" t="s">
        <v>3857</v>
      </c>
      <c r="N3431" s="89"/>
      <c r="O3431" s="114"/>
    </row>
    <row r="3432" spans="1:15" ht="16.5" customHeight="1">
      <c r="A3432" s="97" t="s">
        <v>47</v>
      </c>
      <c r="B3432" s="98" t="s">
        <v>48</v>
      </c>
      <c r="C3432" s="99" t="s">
        <v>3833</v>
      </c>
      <c r="D3432" s="228" t="s">
        <v>3885</v>
      </c>
      <c r="E3432" s="44">
        <v>0</v>
      </c>
      <c r="F3432" s="202"/>
      <c r="G3432" s="210" t="s">
        <v>11</v>
      </c>
      <c r="H3432" s="234" t="s">
        <v>3886</v>
      </c>
      <c r="I3432" s="203"/>
      <c r="J3432" s="10" t="s">
        <v>3854</v>
      </c>
      <c r="K3432" s="225" t="s">
        <v>3855</v>
      </c>
      <c r="L3432" s="10" t="s">
        <v>3856</v>
      </c>
      <c r="M3432" s="10" t="s">
        <v>3857</v>
      </c>
      <c r="N3432" s="89"/>
      <c r="O3432" s="114"/>
    </row>
    <row r="3433" spans="1:15" ht="16.5" customHeight="1">
      <c r="A3433" s="97" t="s">
        <v>50</v>
      </c>
      <c r="B3433" s="98" t="s">
        <v>51</v>
      </c>
      <c r="C3433" s="99" t="s">
        <v>3833</v>
      </c>
      <c r="D3433" s="228" t="s">
        <v>3885</v>
      </c>
      <c r="E3433" s="44">
        <v>0</v>
      </c>
      <c r="F3433" s="202"/>
      <c r="G3433" s="210" t="s">
        <v>11</v>
      </c>
      <c r="H3433" s="234" t="s">
        <v>3886</v>
      </c>
      <c r="I3433" s="203"/>
      <c r="J3433" s="10" t="s">
        <v>3854</v>
      </c>
      <c r="K3433" s="225" t="s">
        <v>3855</v>
      </c>
      <c r="L3433" s="10" t="s">
        <v>3856</v>
      </c>
      <c r="M3433" s="10" t="s">
        <v>3857</v>
      </c>
      <c r="N3433" s="89"/>
      <c r="O3433" s="114"/>
    </row>
    <row r="3434" spans="1:15" ht="16.5" customHeight="1">
      <c r="A3434" s="97" t="s">
        <v>53</v>
      </c>
      <c r="B3434" s="98" t="s">
        <v>54</v>
      </c>
      <c r="C3434" s="99" t="s">
        <v>3833</v>
      </c>
      <c r="D3434" s="228" t="s">
        <v>3885</v>
      </c>
      <c r="E3434" s="44">
        <v>0</v>
      </c>
      <c r="F3434" s="202"/>
      <c r="G3434" s="210" t="s">
        <v>11</v>
      </c>
      <c r="H3434" s="234" t="s">
        <v>3886</v>
      </c>
      <c r="I3434" s="203"/>
      <c r="J3434" s="10" t="s">
        <v>3854</v>
      </c>
      <c r="K3434" s="225" t="s">
        <v>3855</v>
      </c>
      <c r="L3434" s="10" t="s">
        <v>3856</v>
      </c>
      <c r="M3434" s="10" t="s">
        <v>3857</v>
      </c>
      <c r="N3434" s="89"/>
      <c r="O3434" s="114"/>
    </row>
    <row r="3435" spans="1:15" ht="16.5" customHeight="1">
      <c r="A3435" s="97" t="s">
        <v>55</v>
      </c>
      <c r="B3435" s="98" t="s">
        <v>56</v>
      </c>
      <c r="C3435" s="99" t="s">
        <v>3833</v>
      </c>
      <c r="D3435" s="228" t="s">
        <v>3885</v>
      </c>
      <c r="E3435" s="44">
        <v>0</v>
      </c>
      <c r="F3435" s="202"/>
      <c r="G3435" s="210" t="s">
        <v>11</v>
      </c>
      <c r="H3435" s="234" t="s">
        <v>3886</v>
      </c>
      <c r="I3435" s="203"/>
      <c r="J3435" s="10" t="s">
        <v>3854</v>
      </c>
      <c r="K3435" s="225" t="s">
        <v>3855</v>
      </c>
      <c r="L3435" s="10" t="s">
        <v>3856</v>
      </c>
      <c r="M3435" s="10" t="s">
        <v>3857</v>
      </c>
      <c r="N3435" s="89"/>
      <c r="O3435" s="114"/>
    </row>
    <row r="3436" spans="1:15" ht="16.5" customHeight="1">
      <c r="A3436" s="97" t="s">
        <v>57</v>
      </c>
      <c r="B3436" s="98" t="s">
        <v>58</v>
      </c>
      <c r="C3436" s="99" t="s">
        <v>3833</v>
      </c>
      <c r="D3436" s="228" t="s">
        <v>3885</v>
      </c>
      <c r="E3436" s="44">
        <v>0</v>
      </c>
      <c r="F3436" s="202"/>
      <c r="G3436" s="210" t="s">
        <v>11</v>
      </c>
      <c r="H3436" s="234" t="s">
        <v>3886</v>
      </c>
      <c r="I3436" s="203"/>
      <c r="J3436" s="10" t="s">
        <v>3854</v>
      </c>
      <c r="K3436" s="225" t="s">
        <v>3855</v>
      </c>
      <c r="L3436" s="10" t="s">
        <v>3856</v>
      </c>
      <c r="M3436" s="10" t="s">
        <v>3857</v>
      </c>
      <c r="N3436" s="89"/>
      <c r="O3436" s="114"/>
    </row>
    <row r="3437" spans="1:15" ht="16.5" customHeight="1">
      <c r="A3437" s="97" t="s">
        <v>61</v>
      </c>
      <c r="B3437" s="98" t="s">
        <v>62</v>
      </c>
      <c r="C3437" s="99" t="s">
        <v>3833</v>
      </c>
      <c r="D3437" s="228" t="s">
        <v>3885</v>
      </c>
      <c r="E3437" s="44">
        <v>0</v>
      </c>
      <c r="F3437" s="202"/>
      <c r="G3437" s="210" t="s">
        <v>11</v>
      </c>
      <c r="H3437" s="234" t="s">
        <v>3886</v>
      </c>
      <c r="I3437" s="203"/>
      <c r="J3437" s="10" t="s">
        <v>3854</v>
      </c>
      <c r="K3437" s="225" t="s">
        <v>3855</v>
      </c>
      <c r="L3437" s="10" t="s">
        <v>3856</v>
      </c>
      <c r="M3437" s="10" t="s">
        <v>3857</v>
      </c>
      <c r="N3437" s="89"/>
      <c r="O3437" s="114"/>
    </row>
    <row r="3438" spans="1:15" ht="16.5" customHeight="1">
      <c r="A3438" s="97" t="s">
        <v>63</v>
      </c>
      <c r="B3438" s="98" t="s">
        <v>64</v>
      </c>
      <c r="C3438" s="99" t="s">
        <v>3833</v>
      </c>
      <c r="D3438" s="228" t="s">
        <v>3885</v>
      </c>
      <c r="E3438" s="420">
        <v>0</v>
      </c>
      <c r="F3438" s="202"/>
      <c r="G3438" s="210" t="s">
        <v>11</v>
      </c>
      <c r="H3438" s="234" t="s">
        <v>3886</v>
      </c>
      <c r="I3438" s="203"/>
      <c r="J3438" s="10" t="s">
        <v>3869</v>
      </c>
      <c r="K3438" s="10" t="s">
        <v>3870</v>
      </c>
      <c r="L3438" s="10" t="s">
        <v>3871</v>
      </c>
      <c r="M3438" s="10"/>
      <c r="N3438" s="89"/>
      <c r="O3438" s="114"/>
    </row>
    <row r="3439" spans="1:15" ht="16.5" customHeight="1">
      <c r="A3439" s="97" t="s">
        <v>67</v>
      </c>
      <c r="B3439" s="98" t="s">
        <v>68</v>
      </c>
      <c r="C3439" s="99" t="s">
        <v>3833</v>
      </c>
      <c r="D3439" s="228" t="s">
        <v>3885</v>
      </c>
      <c r="E3439" s="44">
        <v>0</v>
      </c>
      <c r="F3439" s="202"/>
      <c r="G3439" s="210" t="s">
        <v>11</v>
      </c>
      <c r="H3439" s="234" t="s">
        <v>3886</v>
      </c>
      <c r="I3439" s="203"/>
      <c r="J3439" s="10" t="s">
        <v>3854</v>
      </c>
      <c r="K3439" s="225" t="s">
        <v>3855</v>
      </c>
      <c r="L3439" s="10" t="s">
        <v>3856</v>
      </c>
      <c r="M3439" s="10" t="s">
        <v>3857</v>
      </c>
      <c r="N3439" s="89"/>
      <c r="O3439" s="114"/>
    </row>
    <row r="3440" spans="1:15" ht="16.5" customHeight="1">
      <c r="A3440" s="97" t="s">
        <v>71</v>
      </c>
      <c r="B3440" s="98" t="s">
        <v>72</v>
      </c>
      <c r="C3440" s="99" t="s">
        <v>3833</v>
      </c>
      <c r="D3440" s="228" t="s">
        <v>3885</v>
      </c>
      <c r="E3440" s="44">
        <v>0</v>
      </c>
      <c r="F3440" s="202"/>
      <c r="G3440" s="210" t="s">
        <v>11</v>
      </c>
      <c r="H3440" s="234" t="s">
        <v>3886</v>
      </c>
      <c r="I3440" s="203"/>
      <c r="J3440" s="10" t="s">
        <v>3854</v>
      </c>
      <c r="K3440" s="225" t="s">
        <v>3855</v>
      </c>
      <c r="L3440" s="10" t="s">
        <v>3856</v>
      </c>
      <c r="M3440" s="10" t="s">
        <v>3857</v>
      </c>
      <c r="N3440" s="89"/>
      <c r="O3440" s="114"/>
    </row>
    <row r="3441" spans="1:15" ht="16.5" customHeight="1">
      <c r="A3441" s="97" t="s">
        <v>74</v>
      </c>
      <c r="B3441" s="98" t="s">
        <v>75</v>
      </c>
      <c r="C3441" s="99" t="s">
        <v>3833</v>
      </c>
      <c r="D3441" s="228" t="s">
        <v>3885</v>
      </c>
      <c r="E3441" s="44">
        <v>0</v>
      </c>
      <c r="F3441" s="202"/>
      <c r="G3441" s="210" t="s">
        <v>11</v>
      </c>
      <c r="H3441" s="234" t="s">
        <v>3886</v>
      </c>
      <c r="I3441" s="203"/>
      <c r="J3441" s="10" t="s">
        <v>3854</v>
      </c>
      <c r="K3441" s="225" t="s">
        <v>3855</v>
      </c>
      <c r="L3441" s="10" t="s">
        <v>3856</v>
      </c>
      <c r="M3441" s="10" t="s">
        <v>3857</v>
      </c>
      <c r="N3441" s="89"/>
      <c r="O3441" s="114"/>
    </row>
    <row r="3442" spans="1:15" ht="16.5" customHeight="1">
      <c r="A3442" s="97" t="s">
        <v>76</v>
      </c>
      <c r="B3442" s="98" t="s">
        <v>77</v>
      </c>
      <c r="C3442" s="99" t="s">
        <v>3833</v>
      </c>
      <c r="D3442" s="228" t="s">
        <v>3885</v>
      </c>
      <c r="E3442" s="420">
        <v>0</v>
      </c>
      <c r="F3442" s="202"/>
      <c r="G3442" s="210" t="s">
        <v>11</v>
      </c>
      <c r="H3442" s="234" t="s">
        <v>3886</v>
      </c>
      <c r="I3442" s="203"/>
      <c r="J3442" s="10" t="s">
        <v>3873</v>
      </c>
      <c r="K3442" s="10" t="s">
        <v>3874</v>
      </c>
      <c r="L3442" s="10" t="s">
        <v>3855</v>
      </c>
      <c r="M3442" s="10" t="s">
        <v>3876</v>
      </c>
      <c r="N3442" s="89" t="s">
        <v>3875</v>
      </c>
      <c r="O3442" s="114"/>
    </row>
    <row r="3443" spans="1:15" ht="16.5" customHeight="1">
      <c r="A3443" s="97" t="s">
        <v>80</v>
      </c>
      <c r="B3443" s="98" t="s">
        <v>81</v>
      </c>
      <c r="C3443" s="99" t="s">
        <v>3833</v>
      </c>
      <c r="D3443" s="228" t="s">
        <v>3885</v>
      </c>
      <c r="E3443" s="44">
        <v>0</v>
      </c>
      <c r="F3443" s="202"/>
      <c r="G3443" s="210" t="s">
        <v>11</v>
      </c>
      <c r="H3443" s="234" t="s">
        <v>3886</v>
      </c>
      <c r="I3443" s="203"/>
      <c r="J3443" s="10" t="s">
        <v>3854</v>
      </c>
      <c r="K3443" s="225" t="s">
        <v>3855</v>
      </c>
      <c r="L3443" s="10" t="s">
        <v>3856</v>
      </c>
      <c r="M3443" s="10" t="s">
        <v>3857</v>
      </c>
      <c r="N3443" s="89"/>
      <c r="O3443" s="114"/>
    </row>
    <row r="3444" spans="1:15" ht="16.5" customHeight="1">
      <c r="A3444" s="97" t="s">
        <v>83</v>
      </c>
      <c r="B3444" s="98" t="s">
        <v>84</v>
      </c>
      <c r="C3444" s="99" t="s">
        <v>3833</v>
      </c>
      <c r="D3444" s="228" t="s">
        <v>3885</v>
      </c>
      <c r="E3444" s="44">
        <v>0</v>
      </c>
      <c r="F3444" s="202"/>
      <c r="G3444" s="210" t="s">
        <v>11</v>
      </c>
      <c r="H3444" s="234" t="s">
        <v>3886</v>
      </c>
      <c r="I3444" s="203"/>
      <c r="J3444" s="10" t="s">
        <v>3854</v>
      </c>
      <c r="K3444" s="225" t="s">
        <v>3855</v>
      </c>
      <c r="L3444" s="10" t="s">
        <v>3856</v>
      </c>
      <c r="M3444" s="10" t="s">
        <v>3857</v>
      </c>
      <c r="N3444" s="89"/>
      <c r="O3444" s="114"/>
    </row>
    <row r="3445" spans="1:15" ht="16.5" customHeight="1">
      <c r="A3445" s="97" t="s">
        <v>86</v>
      </c>
      <c r="B3445" s="98" t="s">
        <v>87</v>
      </c>
      <c r="C3445" s="99" t="s">
        <v>3833</v>
      </c>
      <c r="D3445" s="228" t="s">
        <v>3885</v>
      </c>
      <c r="E3445" s="44">
        <v>0</v>
      </c>
      <c r="F3445" s="202"/>
      <c r="G3445" s="210" t="s">
        <v>11</v>
      </c>
      <c r="H3445" s="234" t="s">
        <v>3886</v>
      </c>
      <c r="I3445" s="203"/>
      <c r="J3445" s="10" t="s">
        <v>3854</v>
      </c>
      <c r="K3445" s="225" t="s">
        <v>3855</v>
      </c>
      <c r="L3445" s="10" t="s">
        <v>3856</v>
      </c>
      <c r="M3445" s="10" t="s">
        <v>3857</v>
      </c>
      <c r="N3445" s="89"/>
      <c r="O3445" s="114"/>
    </row>
    <row r="3446" spans="1:15" ht="16.5" customHeight="1">
      <c r="A3446" s="97" t="s">
        <v>89</v>
      </c>
      <c r="B3446" s="98" t="s">
        <v>90</v>
      </c>
      <c r="C3446" s="99" t="s">
        <v>3833</v>
      </c>
      <c r="D3446" s="228" t="s">
        <v>3885</v>
      </c>
      <c r="E3446" s="44">
        <v>0</v>
      </c>
      <c r="F3446" s="202"/>
      <c r="G3446" s="210" t="s">
        <v>11</v>
      </c>
      <c r="H3446" s="234" t="s">
        <v>3886</v>
      </c>
      <c r="I3446" s="203"/>
      <c r="J3446" s="10" t="s">
        <v>3854</v>
      </c>
      <c r="K3446" s="225" t="s">
        <v>3855</v>
      </c>
      <c r="L3446" s="10" t="s">
        <v>3856</v>
      </c>
      <c r="M3446" s="10" t="s">
        <v>3857</v>
      </c>
      <c r="N3446" s="89"/>
      <c r="O3446" s="114"/>
    </row>
    <row r="3447" spans="1:15" ht="16.5" customHeight="1">
      <c r="A3447" s="97" t="s">
        <v>91</v>
      </c>
      <c r="B3447" s="98" t="s">
        <v>92</v>
      </c>
      <c r="C3447" s="99" t="s">
        <v>3833</v>
      </c>
      <c r="D3447" s="228" t="s">
        <v>3885</v>
      </c>
      <c r="E3447" s="420">
        <v>0</v>
      </c>
      <c r="F3447" s="202"/>
      <c r="G3447" s="210" t="s">
        <v>11</v>
      </c>
      <c r="H3447" s="234" t="s">
        <v>3886</v>
      </c>
      <c r="I3447" s="225"/>
      <c r="J3447" s="10" t="s">
        <v>3878</v>
      </c>
      <c r="K3447" s="10" t="s">
        <v>3879</v>
      </c>
      <c r="L3447" s="10" t="s">
        <v>3880</v>
      </c>
      <c r="M3447" s="10"/>
      <c r="N3447" s="89"/>
      <c r="O3447" s="114"/>
    </row>
    <row r="3448" spans="1:15" ht="16.5" customHeight="1">
      <c r="A3448" s="97" t="s">
        <v>94</v>
      </c>
      <c r="B3448" s="98" t="s">
        <v>95</v>
      </c>
      <c r="C3448" s="99" t="s">
        <v>3833</v>
      </c>
      <c r="D3448" s="228" t="s">
        <v>3885</v>
      </c>
      <c r="E3448" s="44">
        <v>0</v>
      </c>
      <c r="F3448" s="202"/>
      <c r="G3448" s="210" t="s">
        <v>11</v>
      </c>
      <c r="H3448" s="234" t="s">
        <v>3886</v>
      </c>
      <c r="I3448" s="203"/>
      <c r="J3448" s="10" t="s">
        <v>3854</v>
      </c>
      <c r="K3448" s="225" t="s">
        <v>3855</v>
      </c>
      <c r="L3448" s="10" t="s">
        <v>3856</v>
      </c>
      <c r="M3448" s="10" t="s">
        <v>3857</v>
      </c>
      <c r="N3448" s="89"/>
      <c r="O3448" s="114"/>
    </row>
    <row r="3449" spans="1:15" ht="16.5" customHeight="1">
      <c r="A3449" s="97" t="s">
        <v>96</v>
      </c>
      <c r="B3449" s="98" t="s">
        <v>97</v>
      </c>
      <c r="C3449" s="99" t="s">
        <v>3833</v>
      </c>
      <c r="D3449" s="228" t="s">
        <v>3885</v>
      </c>
      <c r="E3449" s="44">
        <v>0</v>
      </c>
      <c r="F3449" s="202"/>
      <c r="G3449" s="210" t="s">
        <v>11</v>
      </c>
      <c r="H3449" s="234" t="s">
        <v>3886</v>
      </c>
      <c r="I3449" s="203"/>
      <c r="J3449" s="10" t="s">
        <v>3854</v>
      </c>
      <c r="K3449" s="225" t="s">
        <v>3855</v>
      </c>
      <c r="L3449" s="10" t="s">
        <v>3856</v>
      </c>
      <c r="M3449" s="10" t="s">
        <v>3857</v>
      </c>
      <c r="N3449" s="89"/>
      <c r="O3449" s="114"/>
    </row>
    <row r="3450" spans="1:15" ht="16.5" customHeight="1">
      <c r="A3450" s="97" t="s">
        <v>100</v>
      </c>
      <c r="B3450" s="98" t="s">
        <v>101</v>
      </c>
      <c r="C3450" s="99" t="s">
        <v>3833</v>
      </c>
      <c r="D3450" s="228" t="s">
        <v>3885</v>
      </c>
      <c r="E3450" s="44">
        <v>0</v>
      </c>
      <c r="F3450" s="202"/>
      <c r="G3450" s="210" t="s">
        <v>11</v>
      </c>
      <c r="H3450" s="234" t="s">
        <v>3886</v>
      </c>
      <c r="I3450" s="203"/>
      <c r="J3450" s="10" t="s">
        <v>3854</v>
      </c>
      <c r="K3450" s="225" t="s">
        <v>3855</v>
      </c>
      <c r="L3450" s="10" t="s">
        <v>3856</v>
      </c>
      <c r="M3450" s="10" t="s">
        <v>3857</v>
      </c>
      <c r="N3450" s="89"/>
      <c r="O3450" s="114"/>
    </row>
    <row r="3451" spans="1:15" ht="16.5" customHeight="1">
      <c r="A3451" s="97" t="s">
        <v>102</v>
      </c>
      <c r="B3451" s="98" t="s">
        <v>103</v>
      </c>
      <c r="C3451" s="99" t="s">
        <v>3833</v>
      </c>
      <c r="D3451" s="228" t="s">
        <v>3885</v>
      </c>
      <c r="E3451" s="44">
        <v>0</v>
      </c>
      <c r="F3451" s="202"/>
      <c r="G3451" s="210" t="s">
        <v>11</v>
      </c>
      <c r="H3451" s="234" t="s">
        <v>3886</v>
      </c>
      <c r="I3451" s="203"/>
      <c r="J3451" s="10" t="s">
        <v>3854</v>
      </c>
      <c r="K3451" s="225" t="s">
        <v>3855</v>
      </c>
      <c r="L3451" s="10" t="s">
        <v>3856</v>
      </c>
      <c r="M3451" s="10" t="s">
        <v>3857</v>
      </c>
      <c r="N3451" s="89"/>
      <c r="O3451" s="114"/>
    </row>
    <row r="3452" spans="1:15" ht="16.5" customHeight="1">
      <c r="A3452" s="97" t="s">
        <v>107</v>
      </c>
      <c r="B3452" s="98" t="s">
        <v>108</v>
      </c>
      <c r="C3452" s="99" t="s">
        <v>3833</v>
      </c>
      <c r="D3452" s="228" t="s">
        <v>3885</v>
      </c>
      <c r="E3452" s="44">
        <v>0</v>
      </c>
      <c r="F3452" s="202"/>
      <c r="G3452" s="210" t="s">
        <v>11</v>
      </c>
      <c r="H3452" s="234" t="s">
        <v>3886</v>
      </c>
      <c r="I3452" s="203"/>
      <c r="J3452" s="10" t="s">
        <v>3854</v>
      </c>
      <c r="K3452" s="225" t="s">
        <v>3855</v>
      </c>
      <c r="L3452" s="10" t="s">
        <v>3856</v>
      </c>
      <c r="M3452" s="10" t="s">
        <v>3857</v>
      </c>
      <c r="N3452" s="89"/>
      <c r="O3452" s="114"/>
    </row>
    <row r="3453" spans="1:15" ht="16.5" customHeight="1">
      <c r="A3453" s="97" t="s">
        <v>110</v>
      </c>
      <c r="B3453" s="98" t="s">
        <v>111</v>
      </c>
      <c r="C3453" s="99" t="s">
        <v>3833</v>
      </c>
      <c r="D3453" s="228" t="s">
        <v>3885</v>
      </c>
      <c r="E3453" s="44">
        <v>0</v>
      </c>
      <c r="F3453" s="202"/>
      <c r="G3453" s="210" t="s">
        <v>11</v>
      </c>
      <c r="H3453" s="234" t="s">
        <v>3886</v>
      </c>
      <c r="I3453" s="203"/>
      <c r="J3453" s="10" t="s">
        <v>3854</v>
      </c>
      <c r="K3453" s="225" t="s">
        <v>3855</v>
      </c>
      <c r="L3453" s="10" t="s">
        <v>3856</v>
      </c>
      <c r="M3453" s="10" t="s">
        <v>3857</v>
      </c>
      <c r="N3453" s="89"/>
      <c r="O3453" s="114"/>
    </row>
    <row r="3454" spans="1:15" ht="16.5" customHeight="1">
      <c r="A3454" s="97" t="s">
        <v>112</v>
      </c>
      <c r="B3454" s="98" t="s">
        <v>113</v>
      </c>
      <c r="C3454" s="99" t="s">
        <v>3833</v>
      </c>
      <c r="D3454" s="228" t="s">
        <v>3885</v>
      </c>
      <c r="E3454" s="44">
        <v>0</v>
      </c>
      <c r="F3454" s="202"/>
      <c r="G3454" s="210" t="s">
        <v>11</v>
      </c>
      <c r="H3454" s="234" t="s">
        <v>3886</v>
      </c>
      <c r="I3454" s="203"/>
      <c r="J3454" s="10" t="s">
        <v>3854</v>
      </c>
      <c r="K3454" s="225" t="s">
        <v>3855</v>
      </c>
      <c r="L3454" s="10" t="s">
        <v>3856</v>
      </c>
      <c r="M3454" s="10" t="s">
        <v>3857</v>
      </c>
      <c r="N3454" s="89"/>
      <c r="O3454" s="114"/>
    </row>
    <row r="3455" spans="1:15" ht="16.5" customHeight="1">
      <c r="A3455" s="97" t="s">
        <v>116</v>
      </c>
      <c r="B3455" s="98" t="s">
        <v>117</v>
      </c>
      <c r="C3455" s="99" t="s">
        <v>3833</v>
      </c>
      <c r="D3455" s="228" t="s">
        <v>3885</v>
      </c>
      <c r="E3455" s="44">
        <v>0</v>
      </c>
      <c r="F3455" s="202"/>
      <c r="G3455" s="210" t="s">
        <v>11</v>
      </c>
      <c r="H3455" s="234" t="s">
        <v>3886</v>
      </c>
      <c r="I3455" s="20"/>
      <c r="J3455" s="10" t="s">
        <v>3854</v>
      </c>
      <c r="K3455" s="225" t="s">
        <v>3855</v>
      </c>
      <c r="L3455" s="10" t="s">
        <v>3856</v>
      </c>
      <c r="M3455" s="10" t="s">
        <v>3857</v>
      </c>
      <c r="N3455" s="89"/>
      <c r="O3455" s="114"/>
    </row>
    <row r="3456" spans="1:15" ht="16.5" customHeight="1">
      <c r="A3456" s="97" t="s">
        <v>119</v>
      </c>
      <c r="B3456" s="98" t="s">
        <v>120</v>
      </c>
      <c r="C3456" s="99" t="s">
        <v>3833</v>
      </c>
      <c r="D3456" s="228" t="s">
        <v>3885</v>
      </c>
      <c r="E3456" s="44">
        <v>0</v>
      </c>
      <c r="F3456" s="202"/>
      <c r="G3456" s="210" t="s">
        <v>11</v>
      </c>
      <c r="H3456" s="234" t="s">
        <v>3886</v>
      </c>
      <c r="I3456" s="203"/>
      <c r="J3456" s="10" t="s">
        <v>3854</v>
      </c>
      <c r="K3456" s="225" t="s">
        <v>3855</v>
      </c>
      <c r="L3456" s="10" t="s">
        <v>3856</v>
      </c>
      <c r="M3456" s="10" t="s">
        <v>3857</v>
      </c>
      <c r="N3456" s="89"/>
      <c r="O3456" s="114"/>
    </row>
    <row r="3457" spans="1:15" ht="16.5" customHeight="1">
      <c r="A3457" s="97" t="s">
        <v>122</v>
      </c>
      <c r="B3457" s="98" t="s">
        <v>123</v>
      </c>
      <c r="C3457" s="99" t="s">
        <v>3833</v>
      </c>
      <c r="D3457" s="228" t="s">
        <v>3885</v>
      </c>
      <c r="E3457" s="44">
        <v>0</v>
      </c>
      <c r="F3457" s="202"/>
      <c r="G3457" s="210" t="s">
        <v>11</v>
      </c>
      <c r="H3457" s="234" t="s">
        <v>3886</v>
      </c>
      <c r="I3457" s="203"/>
      <c r="J3457" s="10" t="s">
        <v>3854</v>
      </c>
      <c r="K3457" s="225" t="s">
        <v>3855</v>
      </c>
      <c r="L3457" s="10" t="s">
        <v>3856</v>
      </c>
      <c r="M3457" s="10" t="s">
        <v>3857</v>
      </c>
      <c r="N3457" s="89"/>
      <c r="O3457" s="114"/>
    </row>
    <row r="3458" spans="1:15" ht="16.5" customHeight="1">
      <c r="A3458" s="97" t="s">
        <v>125</v>
      </c>
      <c r="B3458" s="98" t="s">
        <v>126</v>
      </c>
      <c r="C3458" s="99" t="s">
        <v>3833</v>
      </c>
      <c r="D3458" s="228" t="s">
        <v>3885</v>
      </c>
      <c r="E3458" s="44">
        <v>0</v>
      </c>
      <c r="F3458" s="202"/>
      <c r="G3458" s="210" t="s">
        <v>11</v>
      </c>
      <c r="H3458" s="234" t="s">
        <v>3886</v>
      </c>
      <c r="I3458" s="203"/>
      <c r="J3458" s="10" t="s">
        <v>3854</v>
      </c>
      <c r="K3458" s="225" t="s">
        <v>3855</v>
      </c>
      <c r="L3458" s="10" t="s">
        <v>3856</v>
      </c>
      <c r="M3458" s="10" t="s">
        <v>3857</v>
      </c>
      <c r="N3458" s="89"/>
      <c r="O3458" s="114"/>
    </row>
    <row r="3459" spans="1:15" ht="16.5" customHeight="1">
      <c r="A3459" s="97" t="s">
        <v>127</v>
      </c>
      <c r="B3459" s="98" t="s">
        <v>128</v>
      </c>
      <c r="C3459" s="99" t="s">
        <v>3833</v>
      </c>
      <c r="D3459" s="228" t="s">
        <v>3885</v>
      </c>
      <c r="E3459" s="44">
        <v>0</v>
      </c>
      <c r="F3459" s="202"/>
      <c r="G3459" s="210" t="s">
        <v>11</v>
      </c>
      <c r="H3459" s="234" t="s">
        <v>3886</v>
      </c>
      <c r="I3459" s="203"/>
      <c r="J3459" s="10" t="s">
        <v>3854</v>
      </c>
      <c r="K3459" s="225" t="s">
        <v>3855</v>
      </c>
      <c r="L3459" s="10" t="s">
        <v>3856</v>
      </c>
      <c r="M3459" s="10" t="s">
        <v>3857</v>
      </c>
      <c r="N3459" s="89"/>
      <c r="O3459" s="114"/>
    </row>
    <row r="3460" spans="1:15" ht="16.5" customHeight="1">
      <c r="A3460" s="97" t="s">
        <v>129</v>
      </c>
      <c r="B3460" s="98" t="s">
        <v>130</v>
      </c>
      <c r="C3460" s="99" t="s">
        <v>3833</v>
      </c>
      <c r="D3460" s="228" t="s">
        <v>3885</v>
      </c>
      <c r="E3460" s="44">
        <v>0</v>
      </c>
      <c r="F3460" s="202"/>
      <c r="G3460" s="210" t="s">
        <v>11</v>
      </c>
      <c r="H3460" s="234" t="s">
        <v>3886</v>
      </c>
      <c r="I3460" s="203"/>
      <c r="J3460" s="10" t="s">
        <v>3854</v>
      </c>
      <c r="K3460" s="225" t="s">
        <v>3855</v>
      </c>
      <c r="L3460" s="10" t="s">
        <v>3856</v>
      </c>
      <c r="M3460" s="10" t="s">
        <v>3857</v>
      </c>
      <c r="N3460" s="89"/>
      <c r="O3460" s="114"/>
    </row>
    <row r="3461" spans="1:15" ht="16.5" customHeight="1">
      <c r="A3461" s="97" t="s">
        <v>132</v>
      </c>
      <c r="B3461" s="98" t="s">
        <v>133</v>
      </c>
      <c r="C3461" s="99" t="s">
        <v>3833</v>
      </c>
      <c r="D3461" s="228" t="s">
        <v>3885</v>
      </c>
      <c r="E3461" s="44">
        <v>0</v>
      </c>
      <c r="F3461" s="202"/>
      <c r="G3461" s="210" t="s">
        <v>11</v>
      </c>
      <c r="H3461" s="234" t="s">
        <v>3886</v>
      </c>
      <c r="I3461" s="20"/>
      <c r="J3461" s="10" t="s">
        <v>3854</v>
      </c>
      <c r="K3461" s="225" t="s">
        <v>3855</v>
      </c>
      <c r="L3461" s="10" t="s">
        <v>3856</v>
      </c>
      <c r="M3461" s="10" t="s">
        <v>3857</v>
      </c>
      <c r="N3461" s="89"/>
      <c r="O3461" s="114"/>
    </row>
    <row r="3462" spans="1:15" ht="16.5" customHeight="1">
      <c r="A3462" s="97" t="s">
        <v>134</v>
      </c>
      <c r="B3462" s="98" t="s">
        <v>135</v>
      </c>
      <c r="C3462" s="99" t="s">
        <v>3833</v>
      </c>
      <c r="D3462" s="228" t="s">
        <v>3885</v>
      </c>
      <c r="E3462" s="44">
        <v>0</v>
      </c>
      <c r="F3462" s="202"/>
      <c r="G3462" s="210" t="s">
        <v>11</v>
      </c>
      <c r="H3462" s="234" t="s">
        <v>3886</v>
      </c>
      <c r="I3462" s="203"/>
      <c r="J3462" s="10" t="s">
        <v>3854</v>
      </c>
      <c r="K3462" s="225" t="s">
        <v>3855</v>
      </c>
      <c r="L3462" s="10" t="s">
        <v>3856</v>
      </c>
      <c r="M3462" s="10" t="s">
        <v>3857</v>
      </c>
      <c r="N3462" s="89"/>
      <c r="O3462" s="114"/>
    </row>
    <row r="3463" spans="1:15" ht="16.5" customHeight="1">
      <c r="A3463" s="97" t="s">
        <v>139</v>
      </c>
      <c r="B3463" s="98" t="s">
        <v>140</v>
      </c>
      <c r="C3463" s="99" t="s">
        <v>3833</v>
      </c>
      <c r="D3463" s="228" t="s">
        <v>3885</v>
      </c>
      <c r="E3463" s="44">
        <v>0</v>
      </c>
      <c r="F3463" s="202"/>
      <c r="G3463" s="210" t="s">
        <v>11</v>
      </c>
      <c r="H3463" s="234" t="s">
        <v>3886</v>
      </c>
      <c r="I3463" s="203"/>
      <c r="J3463" s="10" t="s">
        <v>3854</v>
      </c>
      <c r="K3463" s="225" t="s">
        <v>3855</v>
      </c>
      <c r="L3463" s="10" t="s">
        <v>3856</v>
      </c>
      <c r="M3463" s="10" t="s">
        <v>3857</v>
      </c>
      <c r="N3463" s="89"/>
      <c r="O3463" s="114"/>
    </row>
    <row r="3464" spans="1:15" ht="16.5" customHeight="1">
      <c r="A3464" s="97" t="s">
        <v>141</v>
      </c>
      <c r="B3464" s="98" t="s">
        <v>142</v>
      </c>
      <c r="C3464" s="99" t="s">
        <v>3833</v>
      </c>
      <c r="D3464" s="228" t="s">
        <v>3885</v>
      </c>
      <c r="E3464" s="44">
        <v>0</v>
      </c>
      <c r="F3464" s="202"/>
      <c r="G3464" s="210" t="s">
        <v>11</v>
      </c>
      <c r="H3464" s="234" t="s">
        <v>3886</v>
      </c>
      <c r="I3464" s="203"/>
      <c r="J3464" s="10" t="s">
        <v>3854</v>
      </c>
      <c r="K3464" s="225" t="s">
        <v>3855</v>
      </c>
      <c r="L3464" s="10" t="s">
        <v>3856</v>
      </c>
      <c r="M3464" s="10" t="s">
        <v>3857</v>
      </c>
      <c r="N3464" s="89"/>
      <c r="O3464" s="114"/>
    </row>
    <row r="3465" spans="1:15" ht="16.5" customHeight="1">
      <c r="A3465" s="97" t="s">
        <v>144</v>
      </c>
      <c r="B3465" s="98" t="s">
        <v>145</v>
      </c>
      <c r="C3465" s="99" t="s">
        <v>3833</v>
      </c>
      <c r="D3465" s="228" t="s">
        <v>3885</v>
      </c>
      <c r="E3465" s="44">
        <v>0</v>
      </c>
      <c r="F3465" s="202"/>
      <c r="G3465" s="210" t="s">
        <v>11</v>
      </c>
      <c r="H3465" s="234" t="s">
        <v>3886</v>
      </c>
      <c r="I3465" s="203"/>
      <c r="J3465" s="10" t="s">
        <v>3854</v>
      </c>
      <c r="K3465" s="225" t="s">
        <v>3855</v>
      </c>
      <c r="L3465" s="10" t="s">
        <v>3856</v>
      </c>
      <c r="M3465" s="10" t="s">
        <v>3857</v>
      </c>
      <c r="N3465" s="89"/>
      <c r="O3465" s="114"/>
    </row>
    <row r="3466" spans="1:15" ht="16.5" customHeight="1">
      <c r="A3466" s="97" t="s">
        <v>147</v>
      </c>
      <c r="B3466" s="98" t="s">
        <v>148</v>
      </c>
      <c r="C3466" s="99" t="s">
        <v>3833</v>
      </c>
      <c r="D3466" s="228" t="s">
        <v>3885</v>
      </c>
      <c r="E3466" s="420">
        <v>1</v>
      </c>
      <c r="F3466" s="202"/>
      <c r="G3466" s="210" t="s">
        <v>25</v>
      </c>
      <c r="H3466" s="234" t="s">
        <v>3888</v>
      </c>
      <c r="I3466" s="225" t="s">
        <v>3889</v>
      </c>
      <c r="J3466" s="10" t="s">
        <v>3882</v>
      </c>
      <c r="K3466" s="10" t="s">
        <v>3883</v>
      </c>
      <c r="L3466" s="10" t="s">
        <v>3884</v>
      </c>
      <c r="M3466" s="10" t="s">
        <v>3855</v>
      </c>
      <c r="N3466" s="89"/>
      <c r="O3466" s="114"/>
    </row>
    <row r="3467" spans="1:15" ht="16.5" customHeight="1">
      <c r="A3467" s="97" t="s">
        <v>151</v>
      </c>
      <c r="B3467" s="98" t="s">
        <v>152</v>
      </c>
      <c r="C3467" s="99" t="s">
        <v>3833</v>
      </c>
      <c r="D3467" s="228" t="s">
        <v>3885</v>
      </c>
      <c r="E3467" s="44">
        <v>0</v>
      </c>
      <c r="F3467" s="202"/>
      <c r="G3467" s="210" t="s">
        <v>11</v>
      </c>
      <c r="H3467" s="234" t="s">
        <v>3886</v>
      </c>
      <c r="I3467" s="203"/>
      <c r="J3467" s="10" t="s">
        <v>3854</v>
      </c>
      <c r="K3467" s="225" t="s">
        <v>3855</v>
      </c>
      <c r="L3467" s="10" t="s">
        <v>3856</v>
      </c>
      <c r="M3467" s="10" t="s">
        <v>3857</v>
      </c>
      <c r="N3467" s="89"/>
      <c r="O3467" s="114"/>
    </row>
    <row r="3468" spans="1:15" ht="16.5" customHeight="1">
      <c r="A3468" s="97" t="s">
        <v>153</v>
      </c>
      <c r="B3468" s="98" t="s">
        <v>154</v>
      </c>
      <c r="C3468" s="99" t="s">
        <v>3833</v>
      </c>
      <c r="D3468" s="228" t="s">
        <v>3885</v>
      </c>
      <c r="E3468" s="44">
        <v>0</v>
      </c>
      <c r="F3468" s="202"/>
      <c r="G3468" s="210" t="s">
        <v>11</v>
      </c>
      <c r="H3468" s="234" t="s">
        <v>3886</v>
      </c>
      <c r="I3468" s="203"/>
      <c r="J3468" s="10" t="s">
        <v>3854</v>
      </c>
      <c r="K3468" s="225" t="s">
        <v>3855</v>
      </c>
      <c r="L3468" s="10" t="s">
        <v>3856</v>
      </c>
      <c r="M3468" s="10" t="s">
        <v>3857</v>
      </c>
      <c r="N3468" s="89"/>
      <c r="O3468" s="114"/>
    </row>
    <row r="3469" spans="1:15" ht="16.5" customHeight="1">
      <c r="A3469" s="106" t="s">
        <v>156</v>
      </c>
      <c r="B3469" s="107" t="s">
        <v>157</v>
      </c>
      <c r="C3469" s="108" t="s">
        <v>3833</v>
      </c>
      <c r="D3469" s="228" t="s">
        <v>3885</v>
      </c>
      <c r="E3469" s="44">
        <v>0</v>
      </c>
      <c r="F3469" s="214"/>
      <c r="G3469" s="215" t="s">
        <v>11</v>
      </c>
      <c r="H3469" s="234" t="s">
        <v>3886</v>
      </c>
      <c r="I3469" s="111"/>
      <c r="J3469" s="30" t="s">
        <v>3854</v>
      </c>
      <c r="K3469" s="331" t="s">
        <v>3855</v>
      </c>
      <c r="L3469" s="30" t="s">
        <v>3856</v>
      </c>
      <c r="M3469" s="30" t="s">
        <v>3857</v>
      </c>
      <c r="N3469" s="112"/>
      <c r="O3469" s="217"/>
    </row>
    <row r="3470" spans="1:15" ht="16.5" customHeight="1">
      <c r="A3470" s="86" t="s">
        <v>2</v>
      </c>
      <c r="B3470" s="87" t="s">
        <v>3</v>
      </c>
      <c r="C3470" s="99" t="s">
        <v>3833</v>
      </c>
      <c r="D3470" s="228" t="s">
        <v>3890</v>
      </c>
      <c r="E3470" s="35">
        <v>0</v>
      </c>
      <c r="F3470" s="221"/>
      <c r="G3470" s="206" t="s">
        <v>11</v>
      </c>
      <c r="H3470" s="232" t="s">
        <v>3892</v>
      </c>
      <c r="I3470" s="222"/>
      <c r="J3470" s="9" t="s">
        <v>3891</v>
      </c>
      <c r="K3470" s="9"/>
      <c r="L3470" s="9"/>
      <c r="M3470" s="9"/>
      <c r="N3470" s="92"/>
      <c r="O3470" s="207"/>
    </row>
    <row r="3471" spans="1:15" ht="16.5" customHeight="1">
      <c r="A3471" s="97" t="s">
        <v>12</v>
      </c>
      <c r="B3471" s="98" t="s">
        <v>13</v>
      </c>
      <c r="C3471" s="99" t="s">
        <v>3833</v>
      </c>
      <c r="D3471" s="228" t="s">
        <v>3890</v>
      </c>
      <c r="E3471" s="44">
        <v>0</v>
      </c>
      <c r="F3471" s="202"/>
      <c r="G3471" s="210" t="s">
        <v>11</v>
      </c>
      <c r="H3471" s="234" t="s">
        <v>3892</v>
      </c>
      <c r="I3471" s="203"/>
      <c r="J3471" s="10" t="s">
        <v>3891</v>
      </c>
      <c r="K3471" s="10"/>
      <c r="L3471" s="10"/>
      <c r="M3471" s="10"/>
      <c r="N3471" s="89"/>
      <c r="O3471" s="114"/>
    </row>
    <row r="3472" spans="1:15" ht="16.5" customHeight="1">
      <c r="A3472" s="97" t="s">
        <v>14</v>
      </c>
      <c r="B3472" s="98" t="s">
        <v>15</v>
      </c>
      <c r="C3472" s="99" t="s">
        <v>3833</v>
      </c>
      <c r="D3472" s="228" t="s">
        <v>3890</v>
      </c>
      <c r="E3472" s="44">
        <v>0</v>
      </c>
      <c r="F3472" s="202"/>
      <c r="G3472" s="210" t="s">
        <v>11</v>
      </c>
      <c r="H3472" s="234" t="s">
        <v>3892</v>
      </c>
      <c r="I3472" s="203"/>
      <c r="J3472" s="10" t="s">
        <v>3891</v>
      </c>
      <c r="K3472" s="10"/>
      <c r="L3472" s="10"/>
      <c r="M3472" s="10"/>
      <c r="N3472" s="89"/>
      <c r="O3472" s="114"/>
    </row>
    <row r="3473" spans="1:15" ht="16.5" customHeight="1">
      <c r="A3473" s="97" t="s">
        <v>16</v>
      </c>
      <c r="B3473" s="98" t="s">
        <v>17</v>
      </c>
      <c r="C3473" s="99" t="s">
        <v>3833</v>
      </c>
      <c r="D3473" s="228" t="s">
        <v>3890</v>
      </c>
      <c r="E3473" s="44">
        <v>0</v>
      </c>
      <c r="F3473" s="202"/>
      <c r="G3473" s="210" t="s">
        <v>11</v>
      </c>
      <c r="H3473" s="234" t="s">
        <v>3892</v>
      </c>
      <c r="I3473" s="203"/>
      <c r="J3473" s="10" t="s">
        <v>3891</v>
      </c>
      <c r="K3473" s="10"/>
      <c r="L3473" s="10"/>
      <c r="M3473" s="10"/>
      <c r="N3473" s="89"/>
      <c r="O3473" s="114"/>
    </row>
    <row r="3474" spans="1:15" ht="16.5" customHeight="1">
      <c r="A3474" s="97" t="s">
        <v>18</v>
      </c>
      <c r="B3474" s="98" t="s">
        <v>19</v>
      </c>
      <c r="C3474" s="99" t="s">
        <v>3833</v>
      </c>
      <c r="D3474" s="228" t="s">
        <v>3890</v>
      </c>
      <c r="E3474" s="44">
        <v>1</v>
      </c>
      <c r="F3474" s="202"/>
      <c r="G3474" s="210" t="s">
        <v>25</v>
      </c>
      <c r="H3474" s="234" t="s">
        <v>3895</v>
      </c>
      <c r="I3474" s="225" t="s">
        <v>3893</v>
      </c>
      <c r="J3474" s="10" t="s">
        <v>3891</v>
      </c>
      <c r="K3474" s="10" t="s">
        <v>3894</v>
      </c>
      <c r="L3474" s="10"/>
      <c r="M3474" s="10"/>
      <c r="N3474" s="89"/>
      <c r="O3474" s="114"/>
    </row>
    <row r="3475" spans="1:15" ht="16.5" customHeight="1">
      <c r="A3475" s="97" t="s">
        <v>20</v>
      </c>
      <c r="B3475" s="98" t="s">
        <v>21</v>
      </c>
      <c r="C3475" s="99" t="s">
        <v>3833</v>
      </c>
      <c r="D3475" s="228" t="s">
        <v>3890</v>
      </c>
      <c r="E3475" s="44">
        <v>1</v>
      </c>
      <c r="F3475" s="202"/>
      <c r="G3475" s="210" t="s">
        <v>25</v>
      </c>
      <c r="H3475" s="234" t="s">
        <v>3895</v>
      </c>
      <c r="I3475" s="203" t="s">
        <v>3896</v>
      </c>
      <c r="J3475" s="10" t="s">
        <v>3897</v>
      </c>
      <c r="K3475" s="10"/>
      <c r="L3475" s="10"/>
      <c r="M3475" s="10"/>
      <c r="N3475" s="89"/>
      <c r="O3475" s="114"/>
    </row>
    <row r="3476" spans="1:15" ht="16.5" customHeight="1">
      <c r="A3476" s="97" t="s">
        <v>26</v>
      </c>
      <c r="B3476" s="98" t="s">
        <v>27</v>
      </c>
      <c r="C3476" s="99" t="s">
        <v>3833</v>
      </c>
      <c r="D3476" s="228" t="s">
        <v>3890</v>
      </c>
      <c r="E3476" s="44">
        <v>1</v>
      </c>
      <c r="F3476" s="202"/>
      <c r="G3476" s="210" t="s">
        <v>25</v>
      </c>
      <c r="H3476" s="234" t="s">
        <v>3895</v>
      </c>
      <c r="I3476" s="203" t="s">
        <v>3898</v>
      </c>
      <c r="J3476" s="10" t="s">
        <v>3899</v>
      </c>
      <c r="K3476" s="10" t="s">
        <v>3891</v>
      </c>
      <c r="L3476" s="10"/>
      <c r="M3476" s="10"/>
      <c r="N3476" s="89"/>
      <c r="O3476" s="114"/>
    </row>
    <row r="3477" spans="1:15" ht="16.5" customHeight="1">
      <c r="A3477" s="97" t="s">
        <v>29</v>
      </c>
      <c r="B3477" s="98" t="s">
        <v>30</v>
      </c>
      <c r="C3477" s="99" t="s">
        <v>3833</v>
      </c>
      <c r="D3477" s="228" t="s">
        <v>3890</v>
      </c>
      <c r="E3477" s="44">
        <v>0</v>
      </c>
      <c r="F3477" s="202"/>
      <c r="G3477" s="210" t="s">
        <v>11</v>
      </c>
      <c r="H3477" s="234" t="s">
        <v>3892</v>
      </c>
      <c r="I3477" s="203"/>
      <c r="J3477" s="10" t="s">
        <v>3891</v>
      </c>
      <c r="K3477" s="10"/>
      <c r="L3477" s="10"/>
      <c r="M3477" s="10"/>
      <c r="N3477" s="89"/>
      <c r="O3477" s="114"/>
    </row>
    <row r="3478" spans="1:15" ht="16.5" customHeight="1">
      <c r="A3478" s="97" t="s">
        <v>32</v>
      </c>
      <c r="B3478" s="98" t="s">
        <v>33</v>
      </c>
      <c r="C3478" s="99" t="s">
        <v>3833</v>
      </c>
      <c r="D3478" s="228" t="s">
        <v>3890</v>
      </c>
      <c r="E3478" s="44">
        <v>0</v>
      </c>
      <c r="F3478" s="202"/>
      <c r="G3478" s="210" t="s">
        <v>11</v>
      </c>
      <c r="H3478" s="234" t="s">
        <v>3892</v>
      </c>
      <c r="I3478" s="203"/>
      <c r="J3478" s="10" t="s">
        <v>3891</v>
      </c>
      <c r="K3478" s="10"/>
      <c r="L3478" s="10"/>
      <c r="M3478" s="10"/>
      <c r="N3478" s="89"/>
      <c r="O3478" s="114"/>
    </row>
    <row r="3479" spans="1:15" ht="16.5" customHeight="1">
      <c r="A3479" s="97" t="s">
        <v>34</v>
      </c>
      <c r="B3479" s="98" t="s">
        <v>35</v>
      </c>
      <c r="C3479" s="99" t="s">
        <v>3833</v>
      </c>
      <c r="D3479" s="228" t="s">
        <v>3890</v>
      </c>
      <c r="E3479" s="44">
        <v>0</v>
      </c>
      <c r="F3479" s="202"/>
      <c r="G3479" s="210" t="s">
        <v>11</v>
      </c>
      <c r="H3479" s="234" t="s">
        <v>3892</v>
      </c>
      <c r="I3479" s="203"/>
      <c r="J3479" s="10" t="s">
        <v>3891</v>
      </c>
      <c r="K3479" s="10"/>
      <c r="L3479" s="10"/>
      <c r="M3479" s="10"/>
      <c r="N3479" s="89"/>
      <c r="O3479" s="114"/>
    </row>
    <row r="3480" spans="1:15" ht="16.5" customHeight="1">
      <c r="A3480" s="97" t="s">
        <v>37</v>
      </c>
      <c r="B3480" s="98" t="s">
        <v>38</v>
      </c>
      <c r="C3480" s="99" t="s">
        <v>3833</v>
      </c>
      <c r="D3480" s="228" t="s">
        <v>3890</v>
      </c>
      <c r="E3480" s="44">
        <v>0</v>
      </c>
      <c r="F3480" s="202"/>
      <c r="G3480" s="210" t="s">
        <v>11</v>
      </c>
      <c r="H3480" s="234" t="s">
        <v>3892</v>
      </c>
      <c r="I3480" s="203"/>
      <c r="J3480" s="10" t="s">
        <v>3891</v>
      </c>
      <c r="K3480" s="10"/>
      <c r="L3480" s="10"/>
      <c r="M3480" s="10"/>
      <c r="N3480" s="89"/>
      <c r="O3480" s="114"/>
    </row>
    <row r="3481" spans="1:15" ht="16.5" customHeight="1">
      <c r="A3481" s="97" t="s">
        <v>42</v>
      </c>
      <c r="B3481" s="98" t="s">
        <v>43</v>
      </c>
      <c r="C3481" s="99" t="s">
        <v>3833</v>
      </c>
      <c r="D3481" s="228" t="s">
        <v>3890</v>
      </c>
      <c r="E3481" s="44">
        <v>0</v>
      </c>
      <c r="F3481" s="202"/>
      <c r="G3481" s="210" t="s">
        <v>11</v>
      </c>
      <c r="H3481" s="234" t="s">
        <v>3892</v>
      </c>
      <c r="I3481" s="203"/>
      <c r="J3481" s="10" t="s">
        <v>3891</v>
      </c>
      <c r="K3481" s="10"/>
      <c r="L3481" s="10"/>
      <c r="M3481" s="10"/>
      <c r="N3481" s="89"/>
      <c r="O3481" s="114"/>
    </row>
    <row r="3482" spans="1:15" ht="16.5" customHeight="1">
      <c r="A3482" s="97" t="s">
        <v>45</v>
      </c>
      <c r="B3482" s="98" t="s">
        <v>46</v>
      </c>
      <c r="C3482" s="99" t="s">
        <v>3833</v>
      </c>
      <c r="D3482" s="228" t="s">
        <v>3890</v>
      </c>
      <c r="E3482" s="44">
        <v>0</v>
      </c>
      <c r="F3482" s="202"/>
      <c r="G3482" s="210" t="s">
        <v>11</v>
      </c>
      <c r="H3482" s="234" t="s">
        <v>3892</v>
      </c>
      <c r="I3482" s="203"/>
      <c r="J3482" s="10" t="s">
        <v>3891</v>
      </c>
      <c r="K3482" s="10"/>
      <c r="L3482" s="10"/>
      <c r="M3482" s="10"/>
      <c r="N3482" s="89"/>
      <c r="O3482" s="114"/>
    </row>
    <row r="3483" spans="1:15" ht="16.5" customHeight="1">
      <c r="A3483" s="97" t="s">
        <v>47</v>
      </c>
      <c r="B3483" s="98" t="s">
        <v>48</v>
      </c>
      <c r="C3483" s="99" t="s">
        <v>3833</v>
      </c>
      <c r="D3483" s="228" t="s">
        <v>3890</v>
      </c>
      <c r="E3483" s="44">
        <v>0</v>
      </c>
      <c r="F3483" s="202"/>
      <c r="G3483" s="210" t="s">
        <v>11</v>
      </c>
      <c r="H3483" s="234" t="s">
        <v>3892</v>
      </c>
      <c r="I3483" s="203"/>
      <c r="J3483" s="10" t="s">
        <v>3891</v>
      </c>
      <c r="K3483" s="10"/>
      <c r="L3483" s="10"/>
      <c r="M3483" s="10"/>
      <c r="N3483" s="89"/>
      <c r="O3483" s="114"/>
    </row>
    <row r="3484" spans="1:15" ht="16.5" customHeight="1">
      <c r="A3484" s="97" t="s">
        <v>50</v>
      </c>
      <c r="B3484" s="98" t="s">
        <v>51</v>
      </c>
      <c r="C3484" s="99" t="s">
        <v>3833</v>
      </c>
      <c r="D3484" s="228" t="s">
        <v>3890</v>
      </c>
      <c r="E3484" s="44">
        <v>0</v>
      </c>
      <c r="F3484" s="202"/>
      <c r="G3484" s="210" t="s">
        <v>11</v>
      </c>
      <c r="H3484" s="234" t="s">
        <v>3892</v>
      </c>
      <c r="I3484" s="203"/>
      <c r="J3484" s="10" t="s">
        <v>3891</v>
      </c>
      <c r="K3484" s="10"/>
      <c r="L3484" s="10"/>
      <c r="M3484" s="10"/>
      <c r="N3484" s="89"/>
      <c r="O3484" s="114"/>
    </row>
    <row r="3485" spans="1:15" ht="16.5" customHeight="1">
      <c r="A3485" s="97" t="s">
        <v>53</v>
      </c>
      <c r="B3485" s="98" t="s">
        <v>54</v>
      </c>
      <c r="C3485" s="99" t="s">
        <v>3833</v>
      </c>
      <c r="D3485" s="228" t="s">
        <v>3890</v>
      </c>
      <c r="E3485" s="44">
        <v>0</v>
      </c>
      <c r="F3485" s="202"/>
      <c r="G3485" s="210" t="s">
        <v>11</v>
      </c>
      <c r="H3485" s="234" t="s">
        <v>3892</v>
      </c>
      <c r="I3485" s="203"/>
      <c r="J3485" s="10" t="s">
        <v>3891</v>
      </c>
      <c r="K3485" s="10"/>
      <c r="L3485" s="10"/>
      <c r="M3485" s="10"/>
      <c r="N3485" s="89"/>
      <c r="O3485" s="114"/>
    </row>
    <row r="3486" spans="1:15" ht="16.5" customHeight="1">
      <c r="A3486" s="97" t="s">
        <v>55</v>
      </c>
      <c r="B3486" s="98" t="s">
        <v>56</v>
      </c>
      <c r="C3486" s="99" t="s">
        <v>3833</v>
      </c>
      <c r="D3486" s="228" t="s">
        <v>3890</v>
      </c>
      <c r="E3486" s="44">
        <v>0</v>
      </c>
      <c r="F3486" s="202"/>
      <c r="G3486" s="210" t="s">
        <v>11</v>
      </c>
      <c r="H3486" s="234" t="s">
        <v>3892</v>
      </c>
      <c r="I3486" s="203"/>
      <c r="J3486" s="10" t="s">
        <v>3891</v>
      </c>
      <c r="K3486" s="10"/>
      <c r="L3486" s="10"/>
      <c r="M3486" s="10"/>
      <c r="N3486" s="89"/>
      <c r="O3486" s="114"/>
    </row>
    <row r="3487" spans="1:15" ht="16.5" customHeight="1">
      <c r="A3487" s="97" t="s">
        <v>57</v>
      </c>
      <c r="B3487" s="98" t="s">
        <v>58</v>
      </c>
      <c r="C3487" s="99" t="s">
        <v>3833</v>
      </c>
      <c r="D3487" s="228" t="s">
        <v>3890</v>
      </c>
      <c r="E3487" s="44">
        <v>0</v>
      </c>
      <c r="F3487" s="202"/>
      <c r="G3487" s="210" t="s">
        <v>11</v>
      </c>
      <c r="H3487" s="234" t="s">
        <v>3892</v>
      </c>
      <c r="I3487" s="203"/>
      <c r="J3487" s="10" t="s">
        <v>3891</v>
      </c>
      <c r="K3487" s="10"/>
      <c r="L3487" s="10"/>
      <c r="M3487" s="10"/>
      <c r="N3487" s="89"/>
      <c r="O3487" s="114"/>
    </row>
    <row r="3488" spans="1:15" ht="16.5" customHeight="1">
      <c r="A3488" s="97" t="s">
        <v>61</v>
      </c>
      <c r="B3488" s="98" t="s">
        <v>62</v>
      </c>
      <c r="C3488" s="99" t="s">
        <v>3833</v>
      </c>
      <c r="D3488" s="228" t="s">
        <v>3890</v>
      </c>
      <c r="E3488" s="44">
        <v>0</v>
      </c>
      <c r="F3488" s="202"/>
      <c r="G3488" s="210" t="s">
        <v>11</v>
      </c>
      <c r="H3488" s="234" t="s">
        <v>3892</v>
      </c>
      <c r="I3488" s="203"/>
      <c r="J3488" s="10" t="s">
        <v>3891</v>
      </c>
      <c r="K3488" s="10"/>
      <c r="L3488" s="10"/>
      <c r="M3488" s="10"/>
      <c r="N3488" s="89"/>
      <c r="O3488" s="114"/>
    </row>
    <row r="3489" spans="1:15" ht="16.5" customHeight="1">
      <c r="A3489" s="97" t="s">
        <v>63</v>
      </c>
      <c r="B3489" s="98" t="s">
        <v>64</v>
      </c>
      <c r="C3489" s="99" t="s">
        <v>3833</v>
      </c>
      <c r="D3489" s="228" t="s">
        <v>3890</v>
      </c>
      <c r="E3489" s="44">
        <v>0</v>
      </c>
      <c r="F3489" s="202"/>
      <c r="G3489" s="210" t="s">
        <v>11</v>
      </c>
      <c r="H3489" s="234" t="s">
        <v>3892</v>
      </c>
      <c r="I3489" s="203"/>
      <c r="J3489" s="10" t="s">
        <v>3891</v>
      </c>
      <c r="K3489" s="10"/>
      <c r="L3489" s="10"/>
      <c r="M3489" s="10"/>
      <c r="N3489" s="89"/>
      <c r="O3489" s="114"/>
    </row>
    <row r="3490" spans="1:15" ht="16.5" customHeight="1">
      <c r="A3490" s="97" t="s">
        <v>67</v>
      </c>
      <c r="B3490" s="98" t="s">
        <v>68</v>
      </c>
      <c r="C3490" s="99" t="s">
        <v>3833</v>
      </c>
      <c r="D3490" s="228" t="s">
        <v>3890</v>
      </c>
      <c r="E3490" s="44">
        <v>1</v>
      </c>
      <c r="F3490" s="202"/>
      <c r="G3490" s="210" t="s">
        <v>25</v>
      </c>
      <c r="H3490" s="234" t="s">
        <v>3895</v>
      </c>
      <c r="I3490" s="203" t="s">
        <v>3900</v>
      </c>
      <c r="J3490" s="10" t="s">
        <v>3891</v>
      </c>
      <c r="K3490" s="10"/>
      <c r="L3490" s="10"/>
      <c r="M3490" s="10"/>
      <c r="N3490" s="89"/>
      <c r="O3490" s="114"/>
    </row>
    <row r="3491" spans="1:15" ht="16.5" customHeight="1">
      <c r="A3491" s="97" t="s">
        <v>71</v>
      </c>
      <c r="B3491" s="98" t="s">
        <v>72</v>
      </c>
      <c r="C3491" s="99" t="s">
        <v>3833</v>
      </c>
      <c r="D3491" s="228" t="s">
        <v>3890</v>
      </c>
      <c r="E3491" s="44">
        <v>1</v>
      </c>
      <c r="F3491" s="202"/>
      <c r="G3491" s="210" t="s">
        <v>25</v>
      </c>
      <c r="H3491" s="234" t="s">
        <v>3895</v>
      </c>
      <c r="I3491" s="203" t="s">
        <v>3901</v>
      </c>
      <c r="J3491" s="10" t="s">
        <v>3891</v>
      </c>
      <c r="K3491" s="10"/>
      <c r="L3491" s="10"/>
      <c r="M3491" s="10"/>
      <c r="N3491" s="89"/>
      <c r="O3491" s="114"/>
    </row>
    <row r="3492" spans="1:15" ht="16.5" customHeight="1">
      <c r="A3492" s="97" t="s">
        <v>74</v>
      </c>
      <c r="B3492" s="98" t="s">
        <v>75</v>
      </c>
      <c r="C3492" s="99" t="s">
        <v>3833</v>
      </c>
      <c r="D3492" s="228" t="s">
        <v>3890</v>
      </c>
      <c r="E3492" s="44">
        <v>0</v>
      </c>
      <c r="F3492" s="202"/>
      <c r="G3492" s="210" t="s">
        <v>11</v>
      </c>
      <c r="H3492" s="234" t="s">
        <v>3892</v>
      </c>
      <c r="I3492" s="203"/>
      <c r="J3492" s="10" t="s">
        <v>3891</v>
      </c>
      <c r="K3492" s="10"/>
      <c r="L3492" s="10"/>
      <c r="M3492" s="10"/>
      <c r="N3492" s="89"/>
      <c r="O3492" s="114"/>
    </row>
    <row r="3493" spans="1:15" ht="16.5" customHeight="1">
      <c r="A3493" s="97" t="s">
        <v>76</v>
      </c>
      <c r="B3493" s="98" t="s">
        <v>77</v>
      </c>
      <c r="C3493" s="99" t="s">
        <v>3833</v>
      </c>
      <c r="D3493" s="228" t="s">
        <v>3890</v>
      </c>
      <c r="E3493" s="44">
        <v>0</v>
      </c>
      <c r="F3493" s="202"/>
      <c r="G3493" s="210" t="s">
        <v>11</v>
      </c>
      <c r="H3493" s="234" t="s">
        <v>3892</v>
      </c>
      <c r="I3493" s="203"/>
      <c r="J3493" s="10" t="s">
        <v>3891</v>
      </c>
      <c r="K3493" s="10"/>
      <c r="L3493" s="10"/>
      <c r="M3493" s="10"/>
      <c r="N3493" s="89"/>
      <c r="O3493" s="114"/>
    </row>
    <row r="3494" spans="1:15" ht="16.5" customHeight="1">
      <c r="A3494" s="97" t="s">
        <v>80</v>
      </c>
      <c r="B3494" s="98" t="s">
        <v>81</v>
      </c>
      <c r="C3494" s="99" t="s">
        <v>3833</v>
      </c>
      <c r="D3494" s="228" t="s">
        <v>3890</v>
      </c>
      <c r="E3494" s="44">
        <v>0</v>
      </c>
      <c r="F3494" s="202"/>
      <c r="G3494" s="210" t="s">
        <v>11</v>
      </c>
      <c r="H3494" s="234" t="s">
        <v>3892</v>
      </c>
      <c r="I3494" s="203"/>
      <c r="J3494" s="10" t="s">
        <v>3891</v>
      </c>
      <c r="K3494" s="10"/>
      <c r="L3494" s="10"/>
      <c r="M3494" s="10"/>
      <c r="N3494" s="89"/>
      <c r="O3494" s="114"/>
    </row>
    <row r="3495" spans="1:15" ht="16.5" customHeight="1">
      <c r="A3495" s="97" t="s">
        <v>83</v>
      </c>
      <c r="B3495" s="98" t="s">
        <v>84</v>
      </c>
      <c r="C3495" s="99" t="s">
        <v>3833</v>
      </c>
      <c r="D3495" s="228" t="s">
        <v>3890</v>
      </c>
      <c r="E3495" s="44">
        <v>0</v>
      </c>
      <c r="F3495" s="202"/>
      <c r="G3495" s="210" t="s">
        <v>11</v>
      </c>
      <c r="H3495" s="234" t="s">
        <v>3892</v>
      </c>
      <c r="I3495" s="203"/>
      <c r="J3495" s="10" t="s">
        <v>3891</v>
      </c>
      <c r="K3495" s="10"/>
      <c r="L3495" s="10"/>
      <c r="M3495" s="10"/>
      <c r="N3495" s="89"/>
      <c r="O3495" s="114"/>
    </row>
    <row r="3496" spans="1:15" ht="16.5" customHeight="1">
      <c r="A3496" s="97" t="s">
        <v>86</v>
      </c>
      <c r="B3496" s="98" t="s">
        <v>87</v>
      </c>
      <c r="C3496" s="99" t="s">
        <v>3833</v>
      </c>
      <c r="D3496" s="228" t="s">
        <v>3890</v>
      </c>
      <c r="E3496" s="44">
        <v>0</v>
      </c>
      <c r="F3496" s="202"/>
      <c r="G3496" s="210" t="s">
        <v>11</v>
      </c>
      <c r="H3496" s="234" t="s">
        <v>3892</v>
      </c>
      <c r="I3496" s="203"/>
      <c r="J3496" s="10" t="s">
        <v>3891</v>
      </c>
      <c r="K3496" s="10"/>
      <c r="L3496" s="10"/>
      <c r="M3496" s="10"/>
      <c r="N3496" s="89"/>
      <c r="O3496" s="114"/>
    </row>
    <row r="3497" spans="1:15" ht="16.5" customHeight="1">
      <c r="A3497" s="97" t="s">
        <v>89</v>
      </c>
      <c r="B3497" s="98" t="s">
        <v>90</v>
      </c>
      <c r="C3497" s="99" t="s">
        <v>3833</v>
      </c>
      <c r="D3497" s="228" t="s">
        <v>3890</v>
      </c>
      <c r="E3497" s="44">
        <v>0</v>
      </c>
      <c r="F3497" s="202"/>
      <c r="G3497" s="210" t="s">
        <v>11</v>
      </c>
      <c r="H3497" s="234" t="s">
        <v>3892</v>
      </c>
      <c r="I3497" s="203"/>
      <c r="J3497" s="10" t="s">
        <v>3891</v>
      </c>
      <c r="K3497" s="10"/>
      <c r="L3497" s="10"/>
      <c r="M3497" s="10"/>
      <c r="N3497" s="89"/>
      <c r="O3497" s="114"/>
    </row>
    <row r="3498" spans="1:15" ht="16.5" customHeight="1">
      <c r="A3498" s="97" t="s">
        <v>91</v>
      </c>
      <c r="B3498" s="98" t="s">
        <v>92</v>
      </c>
      <c r="C3498" s="99" t="s">
        <v>3833</v>
      </c>
      <c r="D3498" s="228" t="s">
        <v>3890</v>
      </c>
      <c r="E3498" s="44">
        <v>0</v>
      </c>
      <c r="F3498" s="202"/>
      <c r="G3498" s="210" t="s">
        <v>11</v>
      </c>
      <c r="H3498" s="234" t="s">
        <v>3892</v>
      </c>
      <c r="I3498" s="203"/>
      <c r="J3498" s="10" t="s">
        <v>3891</v>
      </c>
      <c r="K3498" s="10"/>
      <c r="L3498" s="10"/>
      <c r="M3498" s="10"/>
      <c r="N3498" s="89"/>
      <c r="O3498" s="114"/>
    </row>
    <row r="3499" spans="1:15" ht="16.5" customHeight="1">
      <c r="A3499" s="97" t="s">
        <v>94</v>
      </c>
      <c r="B3499" s="98" t="s">
        <v>95</v>
      </c>
      <c r="C3499" s="99" t="s">
        <v>3833</v>
      </c>
      <c r="D3499" s="228" t="s">
        <v>3890</v>
      </c>
      <c r="E3499" s="44">
        <v>0</v>
      </c>
      <c r="F3499" s="202"/>
      <c r="G3499" s="210" t="s">
        <v>11</v>
      </c>
      <c r="H3499" s="234" t="s">
        <v>3892</v>
      </c>
      <c r="I3499" s="203"/>
      <c r="J3499" s="10" t="s">
        <v>3891</v>
      </c>
      <c r="K3499" s="10"/>
      <c r="L3499" s="10"/>
      <c r="M3499" s="10"/>
      <c r="N3499" s="89"/>
      <c r="O3499" s="114"/>
    </row>
    <row r="3500" spans="1:15" ht="16.5" customHeight="1">
      <c r="A3500" s="97" t="s">
        <v>96</v>
      </c>
      <c r="B3500" s="98" t="s">
        <v>97</v>
      </c>
      <c r="C3500" s="99" t="s">
        <v>3833</v>
      </c>
      <c r="D3500" s="228" t="s">
        <v>3890</v>
      </c>
      <c r="E3500" s="44">
        <v>1</v>
      </c>
      <c r="F3500" s="202"/>
      <c r="G3500" s="210" t="s">
        <v>25</v>
      </c>
      <c r="H3500" s="234" t="s">
        <v>3895</v>
      </c>
      <c r="I3500" s="203" t="s">
        <v>3902</v>
      </c>
      <c r="J3500" s="10" t="s">
        <v>3891</v>
      </c>
      <c r="K3500" s="10"/>
      <c r="L3500" s="10"/>
      <c r="M3500" s="10"/>
      <c r="N3500" s="89"/>
      <c r="O3500" s="114"/>
    </row>
    <row r="3501" spans="1:15" ht="16.5" customHeight="1">
      <c r="A3501" s="97" t="s">
        <v>100</v>
      </c>
      <c r="B3501" s="98" t="s">
        <v>101</v>
      </c>
      <c r="C3501" s="99" t="s">
        <v>3833</v>
      </c>
      <c r="D3501" s="228" t="s">
        <v>3890</v>
      </c>
      <c r="E3501" s="44">
        <v>1</v>
      </c>
      <c r="F3501" s="202"/>
      <c r="G3501" s="210" t="s">
        <v>25</v>
      </c>
      <c r="H3501" s="234" t="s">
        <v>3895</v>
      </c>
      <c r="I3501" s="203" t="s">
        <v>3903</v>
      </c>
      <c r="J3501" s="10" t="s">
        <v>3891</v>
      </c>
      <c r="K3501" s="10"/>
      <c r="L3501" s="10"/>
      <c r="M3501" s="10"/>
      <c r="N3501" s="89"/>
      <c r="O3501" s="114"/>
    </row>
    <row r="3502" spans="1:15" ht="16.5" customHeight="1">
      <c r="A3502" s="97" t="s">
        <v>102</v>
      </c>
      <c r="B3502" s="98" t="s">
        <v>103</v>
      </c>
      <c r="C3502" s="99" t="s">
        <v>3833</v>
      </c>
      <c r="D3502" s="228" t="s">
        <v>3890</v>
      </c>
      <c r="E3502" s="44">
        <v>1</v>
      </c>
      <c r="F3502" s="202"/>
      <c r="G3502" s="210" t="s">
        <v>25</v>
      </c>
      <c r="H3502" s="234" t="s">
        <v>3895</v>
      </c>
      <c r="I3502" s="203" t="s">
        <v>3904</v>
      </c>
      <c r="J3502" s="10" t="s">
        <v>3891</v>
      </c>
      <c r="K3502" s="10"/>
      <c r="L3502" s="10"/>
      <c r="M3502" s="10"/>
      <c r="N3502" s="89"/>
      <c r="O3502" s="114"/>
    </row>
    <row r="3503" spans="1:15" ht="16.5" customHeight="1">
      <c r="A3503" s="97" t="s">
        <v>107</v>
      </c>
      <c r="B3503" s="98" t="s">
        <v>108</v>
      </c>
      <c r="C3503" s="99" t="s">
        <v>3833</v>
      </c>
      <c r="D3503" s="228" t="s">
        <v>3890</v>
      </c>
      <c r="E3503" s="44">
        <v>0</v>
      </c>
      <c r="F3503" s="202"/>
      <c r="G3503" s="210" t="s">
        <v>11</v>
      </c>
      <c r="H3503" s="234" t="s">
        <v>3892</v>
      </c>
      <c r="I3503" s="203"/>
      <c r="J3503" s="10" t="s">
        <v>3891</v>
      </c>
      <c r="K3503" s="10"/>
      <c r="L3503" s="10"/>
      <c r="M3503" s="10"/>
      <c r="N3503" s="89"/>
      <c r="O3503" s="114"/>
    </row>
    <row r="3504" spans="1:15" ht="16.5" customHeight="1">
      <c r="A3504" s="97" t="s">
        <v>110</v>
      </c>
      <c r="B3504" s="98" t="s">
        <v>111</v>
      </c>
      <c r="C3504" s="99" t="s">
        <v>3833</v>
      </c>
      <c r="D3504" s="228" t="s">
        <v>3890</v>
      </c>
      <c r="E3504" s="44">
        <v>0</v>
      </c>
      <c r="F3504" s="202"/>
      <c r="G3504" s="210" t="s">
        <v>11</v>
      </c>
      <c r="H3504" s="234" t="s">
        <v>3892</v>
      </c>
      <c r="I3504" s="203"/>
      <c r="J3504" s="10" t="s">
        <v>3891</v>
      </c>
      <c r="K3504" s="10"/>
      <c r="L3504" s="10"/>
      <c r="M3504" s="10"/>
      <c r="N3504" s="89"/>
      <c r="O3504" s="114"/>
    </row>
    <row r="3505" spans="1:15" ht="16.5" customHeight="1">
      <c r="A3505" s="97" t="s">
        <v>112</v>
      </c>
      <c r="B3505" s="98" t="s">
        <v>113</v>
      </c>
      <c r="C3505" s="99" t="s">
        <v>3833</v>
      </c>
      <c r="D3505" s="228" t="s">
        <v>3890</v>
      </c>
      <c r="E3505" s="44">
        <v>0</v>
      </c>
      <c r="F3505" s="202"/>
      <c r="G3505" s="210" t="s">
        <v>11</v>
      </c>
      <c r="H3505" s="234" t="s">
        <v>3892</v>
      </c>
      <c r="I3505" s="203"/>
      <c r="J3505" s="10" t="s">
        <v>3891</v>
      </c>
      <c r="K3505" s="10"/>
      <c r="L3505" s="10"/>
      <c r="M3505" s="10"/>
      <c r="N3505" s="89"/>
      <c r="O3505" s="114"/>
    </row>
    <row r="3506" spans="1:15" ht="16.5" customHeight="1">
      <c r="A3506" s="97" t="s">
        <v>116</v>
      </c>
      <c r="B3506" s="98" t="s">
        <v>117</v>
      </c>
      <c r="C3506" s="99" t="s">
        <v>3833</v>
      </c>
      <c r="D3506" s="228" t="s">
        <v>3890</v>
      </c>
      <c r="E3506" s="44">
        <v>0</v>
      </c>
      <c r="F3506" s="202"/>
      <c r="G3506" s="210" t="s">
        <v>11</v>
      </c>
      <c r="H3506" s="234" t="s">
        <v>3892</v>
      </c>
      <c r="I3506" s="20"/>
      <c r="J3506" s="10" t="s">
        <v>3891</v>
      </c>
      <c r="K3506" s="10"/>
      <c r="L3506" s="10"/>
      <c r="M3506" s="10"/>
      <c r="N3506" s="89"/>
      <c r="O3506" s="114"/>
    </row>
    <row r="3507" spans="1:15" ht="16.5" customHeight="1">
      <c r="A3507" s="97" t="s">
        <v>119</v>
      </c>
      <c r="B3507" s="98" t="s">
        <v>120</v>
      </c>
      <c r="C3507" s="99" t="s">
        <v>3833</v>
      </c>
      <c r="D3507" s="228" t="s">
        <v>3890</v>
      </c>
      <c r="E3507" s="44">
        <v>0</v>
      </c>
      <c r="F3507" s="202"/>
      <c r="G3507" s="210" t="s">
        <v>11</v>
      </c>
      <c r="H3507" s="234" t="s">
        <v>3892</v>
      </c>
      <c r="I3507" s="203"/>
      <c r="J3507" s="10" t="s">
        <v>3891</v>
      </c>
      <c r="K3507" s="10"/>
      <c r="L3507" s="10"/>
      <c r="M3507" s="10"/>
      <c r="N3507" s="89"/>
      <c r="O3507" s="114"/>
    </row>
    <row r="3508" spans="1:15" ht="16.5" customHeight="1">
      <c r="A3508" s="97" t="s">
        <v>122</v>
      </c>
      <c r="B3508" s="98" t="s">
        <v>123</v>
      </c>
      <c r="C3508" s="99" t="s">
        <v>3833</v>
      </c>
      <c r="D3508" s="228" t="s">
        <v>3890</v>
      </c>
      <c r="E3508" s="44">
        <v>0</v>
      </c>
      <c r="F3508" s="202"/>
      <c r="G3508" s="210" t="s">
        <v>11</v>
      </c>
      <c r="H3508" s="234" t="s">
        <v>3892</v>
      </c>
      <c r="I3508" s="203"/>
      <c r="J3508" s="10" t="s">
        <v>3891</v>
      </c>
      <c r="K3508" s="10"/>
      <c r="L3508" s="10"/>
      <c r="M3508" s="10"/>
      <c r="N3508" s="89"/>
      <c r="O3508" s="114"/>
    </row>
    <row r="3509" spans="1:15" ht="16.5" customHeight="1">
      <c r="A3509" s="97" t="s">
        <v>125</v>
      </c>
      <c r="B3509" s="98" t="s">
        <v>126</v>
      </c>
      <c r="C3509" s="99" t="s">
        <v>3833</v>
      </c>
      <c r="D3509" s="228" t="s">
        <v>3890</v>
      </c>
      <c r="E3509" s="44">
        <v>0</v>
      </c>
      <c r="F3509" s="202"/>
      <c r="G3509" s="210" t="s">
        <v>11</v>
      </c>
      <c r="H3509" s="234" t="s">
        <v>3892</v>
      </c>
      <c r="I3509" s="203"/>
      <c r="J3509" s="10" t="s">
        <v>3891</v>
      </c>
      <c r="K3509" s="10"/>
      <c r="L3509" s="10"/>
      <c r="M3509" s="10"/>
      <c r="N3509" s="89"/>
      <c r="O3509" s="114"/>
    </row>
    <row r="3510" spans="1:15" ht="16.5" customHeight="1">
      <c r="A3510" s="97" t="s">
        <v>127</v>
      </c>
      <c r="B3510" s="98" t="s">
        <v>128</v>
      </c>
      <c r="C3510" s="99" t="s">
        <v>3833</v>
      </c>
      <c r="D3510" s="228" t="s">
        <v>3890</v>
      </c>
      <c r="E3510" s="44">
        <v>0</v>
      </c>
      <c r="F3510" s="202"/>
      <c r="G3510" s="210" t="s">
        <v>11</v>
      </c>
      <c r="H3510" s="234" t="s">
        <v>3892</v>
      </c>
      <c r="I3510" s="203"/>
      <c r="J3510" s="10" t="s">
        <v>3891</v>
      </c>
      <c r="K3510" s="10"/>
      <c r="L3510" s="10"/>
      <c r="M3510" s="10"/>
      <c r="N3510" s="89"/>
      <c r="O3510" s="114"/>
    </row>
    <row r="3511" spans="1:15" ht="16.5" customHeight="1">
      <c r="A3511" s="97" t="s">
        <v>129</v>
      </c>
      <c r="B3511" s="98" t="s">
        <v>130</v>
      </c>
      <c r="C3511" s="99" t="s">
        <v>3833</v>
      </c>
      <c r="D3511" s="228" t="s">
        <v>3890</v>
      </c>
      <c r="E3511" s="44">
        <v>0</v>
      </c>
      <c r="F3511" s="202"/>
      <c r="G3511" s="210" t="s">
        <v>11</v>
      </c>
      <c r="H3511" s="234" t="s">
        <v>3892</v>
      </c>
      <c r="I3511" s="203"/>
      <c r="J3511" s="10" t="s">
        <v>3891</v>
      </c>
      <c r="K3511" s="10"/>
      <c r="L3511" s="10"/>
      <c r="M3511" s="10"/>
      <c r="N3511" s="89"/>
      <c r="O3511" s="114"/>
    </row>
    <row r="3512" spans="1:15" ht="16.5" customHeight="1">
      <c r="A3512" s="97" t="s">
        <v>132</v>
      </c>
      <c r="B3512" s="98" t="s">
        <v>133</v>
      </c>
      <c r="C3512" s="99" t="s">
        <v>3833</v>
      </c>
      <c r="D3512" s="228" t="s">
        <v>3890</v>
      </c>
      <c r="E3512" s="44">
        <v>0</v>
      </c>
      <c r="F3512" s="202"/>
      <c r="G3512" s="210" t="s">
        <v>11</v>
      </c>
      <c r="H3512" s="234" t="s">
        <v>3892</v>
      </c>
      <c r="I3512" s="20"/>
      <c r="J3512" s="203" t="s">
        <v>3891</v>
      </c>
      <c r="K3512" s="203"/>
      <c r="L3512" s="203"/>
      <c r="M3512" s="203"/>
      <c r="N3512" s="89"/>
      <c r="O3512" s="114"/>
    </row>
    <row r="3513" spans="1:15" ht="16.5" customHeight="1">
      <c r="A3513" s="97" t="s">
        <v>134</v>
      </c>
      <c r="B3513" s="98" t="s">
        <v>135</v>
      </c>
      <c r="C3513" s="99" t="s">
        <v>3833</v>
      </c>
      <c r="D3513" s="228" t="s">
        <v>3890</v>
      </c>
      <c r="E3513" s="44">
        <v>0</v>
      </c>
      <c r="F3513" s="202"/>
      <c r="G3513" s="210" t="s">
        <v>11</v>
      </c>
      <c r="H3513" s="234" t="s">
        <v>3892</v>
      </c>
      <c r="I3513" s="203"/>
      <c r="J3513" s="10" t="s">
        <v>3891</v>
      </c>
      <c r="K3513" s="10"/>
      <c r="L3513" s="10"/>
      <c r="M3513" s="10"/>
      <c r="N3513" s="89"/>
      <c r="O3513" s="114"/>
    </row>
    <row r="3514" spans="1:15" ht="16.5" customHeight="1">
      <c r="A3514" s="97" t="s">
        <v>139</v>
      </c>
      <c r="B3514" s="98" t="s">
        <v>140</v>
      </c>
      <c r="C3514" s="99" t="s">
        <v>3833</v>
      </c>
      <c r="D3514" s="228" t="s">
        <v>3890</v>
      </c>
      <c r="E3514" s="44">
        <v>0</v>
      </c>
      <c r="F3514" s="202"/>
      <c r="G3514" s="210" t="s">
        <v>11</v>
      </c>
      <c r="H3514" s="234" t="s">
        <v>3892</v>
      </c>
      <c r="I3514" s="203"/>
      <c r="J3514" s="10" t="s">
        <v>3891</v>
      </c>
      <c r="K3514" s="10"/>
      <c r="L3514" s="10"/>
      <c r="M3514" s="10"/>
      <c r="N3514" s="89"/>
      <c r="O3514" s="114"/>
    </row>
    <row r="3515" spans="1:15" ht="16.5" customHeight="1">
      <c r="A3515" s="97" t="s">
        <v>141</v>
      </c>
      <c r="B3515" s="98" t="s">
        <v>142</v>
      </c>
      <c r="C3515" s="99" t="s">
        <v>3833</v>
      </c>
      <c r="D3515" s="228" t="s">
        <v>3890</v>
      </c>
      <c r="E3515" s="44">
        <v>1</v>
      </c>
      <c r="F3515" s="202"/>
      <c r="G3515" s="210" t="s">
        <v>25</v>
      </c>
      <c r="H3515" s="234" t="s">
        <v>3895</v>
      </c>
      <c r="I3515" s="203" t="s">
        <v>3905</v>
      </c>
      <c r="J3515" s="10" t="s">
        <v>3891</v>
      </c>
      <c r="K3515" s="10"/>
      <c r="L3515" s="10"/>
      <c r="M3515" s="10"/>
      <c r="N3515" s="89"/>
      <c r="O3515" s="114"/>
    </row>
    <row r="3516" spans="1:15" ht="16.5" customHeight="1">
      <c r="A3516" s="97" t="s">
        <v>144</v>
      </c>
      <c r="B3516" s="98" t="s">
        <v>145</v>
      </c>
      <c r="C3516" s="99" t="s">
        <v>3833</v>
      </c>
      <c r="D3516" s="228" t="s">
        <v>3890</v>
      </c>
      <c r="E3516" s="44">
        <v>0</v>
      </c>
      <c r="F3516" s="202"/>
      <c r="G3516" s="210" t="s">
        <v>11</v>
      </c>
      <c r="H3516" s="234" t="s">
        <v>3892</v>
      </c>
      <c r="I3516" s="203"/>
      <c r="J3516" s="10" t="s">
        <v>3891</v>
      </c>
      <c r="K3516" s="10"/>
      <c r="L3516" s="10"/>
      <c r="M3516" s="10"/>
      <c r="N3516" s="89"/>
      <c r="O3516" s="114"/>
    </row>
    <row r="3517" spans="1:15" ht="16.5" customHeight="1">
      <c r="A3517" s="97" t="s">
        <v>147</v>
      </c>
      <c r="B3517" s="98" t="s">
        <v>148</v>
      </c>
      <c r="C3517" s="99" t="s">
        <v>3833</v>
      </c>
      <c r="D3517" s="228" t="s">
        <v>3890</v>
      </c>
      <c r="E3517" s="44">
        <v>1</v>
      </c>
      <c r="F3517" s="202"/>
      <c r="G3517" s="210" t="s">
        <v>25</v>
      </c>
      <c r="H3517" s="234" t="s">
        <v>3895</v>
      </c>
      <c r="I3517" s="203" t="s">
        <v>3906</v>
      </c>
      <c r="J3517" s="10" t="s">
        <v>3891</v>
      </c>
      <c r="K3517" s="10"/>
      <c r="L3517" s="10"/>
      <c r="M3517" s="10"/>
      <c r="N3517" s="89"/>
      <c r="O3517" s="114"/>
    </row>
    <row r="3518" spans="1:15" ht="16.5" customHeight="1">
      <c r="A3518" s="97" t="s">
        <v>151</v>
      </c>
      <c r="B3518" s="98" t="s">
        <v>152</v>
      </c>
      <c r="C3518" s="99" t="s">
        <v>3833</v>
      </c>
      <c r="D3518" s="228" t="s">
        <v>3890</v>
      </c>
      <c r="E3518" s="44">
        <v>0</v>
      </c>
      <c r="F3518" s="202"/>
      <c r="G3518" s="210" t="s">
        <v>11</v>
      </c>
      <c r="H3518" s="234" t="s">
        <v>3892</v>
      </c>
      <c r="I3518" s="203"/>
      <c r="J3518" s="10" t="s">
        <v>3891</v>
      </c>
      <c r="K3518" s="10"/>
      <c r="L3518" s="10"/>
      <c r="M3518" s="10"/>
      <c r="N3518" s="89"/>
      <c r="O3518" s="114"/>
    </row>
    <row r="3519" spans="1:15" ht="16.5" customHeight="1">
      <c r="A3519" s="97" t="s">
        <v>153</v>
      </c>
      <c r="B3519" s="98" t="s">
        <v>154</v>
      </c>
      <c r="C3519" s="99" t="s">
        <v>3833</v>
      </c>
      <c r="D3519" s="228" t="s">
        <v>3890</v>
      </c>
      <c r="E3519" s="44">
        <v>0</v>
      </c>
      <c r="F3519" s="202"/>
      <c r="G3519" s="210" t="s">
        <v>11</v>
      </c>
      <c r="H3519" s="234" t="s">
        <v>3892</v>
      </c>
      <c r="I3519" s="203"/>
      <c r="J3519" s="10" t="s">
        <v>3891</v>
      </c>
      <c r="K3519" s="10"/>
      <c r="L3519" s="10"/>
      <c r="M3519" s="10"/>
      <c r="N3519" s="89"/>
      <c r="O3519" s="114"/>
    </row>
    <row r="3520" spans="1:15" ht="16.5" customHeight="1">
      <c r="A3520" s="106" t="s">
        <v>156</v>
      </c>
      <c r="B3520" s="107" t="s">
        <v>157</v>
      </c>
      <c r="C3520" s="108" t="s">
        <v>3833</v>
      </c>
      <c r="D3520" s="421" t="s">
        <v>3890</v>
      </c>
      <c r="E3520" s="56">
        <v>0</v>
      </c>
      <c r="F3520" s="214"/>
      <c r="G3520" s="215" t="s">
        <v>11</v>
      </c>
      <c r="H3520" s="236" t="s">
        <v>3892</v>
      </c>
      <c r="I3520" s="111"/>
      <c r="J3520" s="30" t="s">
        <v>3891</v>
      </c>
      <c r="K3520" s="30"/>
      <c r="L3520" s="30"/>
      <c r="M3520" s="30"/>
      <c r="N3520" s="112"/>
      <c r="O3520" s="217"/>
    </row>
    <row r="3521" spans="1:15" ht="16.5" customHeight="1">
      <c r="A3521" s="97" t="s">
        <v>2</v>
      </c>
      <c r="B3521" s="98" t="s">
        <v>3</v>
      </c>
      <c r="C3521" s="99" t="s">
        <v>3907</v>
      </c>
      <c r="D3521" s="228" t="s">
        <v>3908</v>
      </c>
      <c r="E3521" s="379">
        <v>0</v>
      </c>
      <c r="F3521" s="221"/>
      <c r="G3521" s="206" t="s">
        <v>11</v>
      </c>
      <c r="H3521" s="232" t="s">
        <v>3909</v>
      </c>
      <c r="I3521" s="222"/>
      <c r="J3521" s="9"/>
      <c r="K3521" s="9"/>
      <c r="L3521" s="9"/>
      <c r="M3521" s="9"/>
      <c r="N3521" s="92"/>
      <c r="O3521" s="207"/>
    </row>
    <row r="3522" spans="1:15" ht="16.5" customHeight="1">
      <c r="A3522" s="97" t="s">
        <v>12</v>
      </c>
      <c r="B3522" s="98" t="s">
        <v>13</v>
      </c>
      <c r="C3522" s="99" t="s">
        <v>3907</v>
      </c>
      <c r="D3522" s="89" t="s">
        <v>3908</v>
      </c>
      <c r="E3522" s="369">
        <v>0</v>
      </c>
      <c r="F3522" s="202"/>
      <c r="G3522" s="210" t="s">
        <v>11</v>
      </c>
      <c r="H3522" s="234" t="s">
        <v>3909</v>
      </c>
      <c r="I3522" s="203"/>
      <c r="J3522" s="10"/>
      <c r="K3522" s="10"/>
      <c r="L3522" s="10"/>
      <c r="M3522" s="10"/>
      <c r="N3522" s="89"/>
      <c r="O3522" s="114"/>
    </row>
    <row r="3523" spans="1:15" ht="16.5" customHeight="1">
      <c r="A3523" s="97" t="s">
        <v>14</v>
      </c>
      <c r="B3523" s="98" t="s">
        <v>15</v>
      </c>
      <c r="C3523" s="99" t="s">
        <v>3907</v>
      </c>
      <c r="D3523" s="89" t="s">
        <v>3908</v>
      </c>
      <c r="E3523" s="369">
        <v>0.5</v>
      </c>
      <c r="F3523" s="202"/>
      <c r="G3523" s="210" t="s">
        <v>284</v>
      </c>
      <c r="H3523" s="234" t="s">
        <v>3911</v>
      </c>
      <c r="I3523" s="203"/>
      <c r="J3523" s="10" t="s">
        <v>3910</v>
      </c>
      <c r="K3523" s="10"/>
      <c r="L3523" s="10"/>
      <c r="M3523" s="10"/>
      <c r="N3523" s="89"/>
      <c r="O3523" s="114"/>
    </row>
    <row r="3524" spans="1:15" ht="16.5" customHeight="1">
      <c r="A3524" s="97" t="s">
        <v>16</v>
      </c>
      <c r="B3524" s="98" t="s">
        <v>17</v>
      </c>
      <c r="C3524" s="99" t="s">
        <v>3907</v>
      </c>
      <c r="D3524" s="89" t="s">
        <v>3908</v>
      </c>
      <c r="E3524" s="369">
        <v>0</v>
      </c>
      <c r="F3524" s="202"/>
      <c r="G3524" s="210" t="s">
        <v>11</v>
      </c>
      <c r="H3524" s="234" t="s">
        <v>3909</v>
      </c>
      <c r="I3524" s="203"/>
      <c r="J3524" s="10"/>
      <c r="K3524" s="10"/>
      <c r="L3524" s="10"/>
      <c r="M3524" s="10"/>
      <c r="N3524" s="89"/>
      <c r="O3524" s="114"/>
    </row>
    <row r="3525" spans="1:15" ht="16.5" customHeight="1">
      <c r="A3525" s="97" t="s">
        <v>18</v>
      </c>
      <c r="B3525" s="98" t="s">
        <v>19</v>
      </c>
      <c r="C3525" s="99" t="s">
        <v>3907</v>
      </c>
      <c r="D3525" s="89" t="s">
        <v>3908</v>
      </c>
      <c r="E3525" s="369">
        <v>0</v>
      </c>
      <c r="F3525" s="202"/>
      <c r="G3525" s="210" t="s">
        <v>11</v>
      </c>
      <c r="H3525" s="234" t="s">
        <v>3909</v>
      </c>
      <c r="I3525" s="203"/>
      <c r="J3525" s="10"/>
      <c r="K3525" s="10"/>
      <c r="L3525" s="10"/>
      <c r="M3525" s="10"/>
      <c r="N3525" s="89"/>
      <c r="O3525" s="114"/>
    </row>
    <row r="3526" spans="1:15" ht="16.5" customHeight="1">
      <c r="A3526" s="97" t="s">
        <v>20</v>
      </c>
      <c r="B3526" s="98" t="s">
        <v>21</v>
      </c>
      <c r="C3526" s="99" t="s">
        <v>3907</v>
      </c>
      <c r="D3526" s="89" t="s">
        <v>3908</v>
      </c>
      <c r="E3526" s="369">
        <v>1</v>
      </c>
      <c r="F3526" s="202"/>
      <c r="G3526" s="210" t="s">
        <v>25</v>
      </c>
      <c r="H3526" s="234" t="s">
        <v>3913</v>
      </c>
      <c r="I3526" s="203"/>
      <c r="J3526" s="10" t="s">
        <v>3912</v>
      </c>
      <c r="K3526" s="10"/>
      <c r="L3526" s="10"/>
      <c r="M3526" s="10"/>
      <c r="N3526" s="89"/>
      <c r="O3526" s="114"/>
    </row>
    <row r="3527" spans="1:15" ht="16.5" customHeight="1">
      <c r="A3527" s="97" t="s">
        <v>26</v>
      </c>
      <c r="B3527" s="98" t="s">
        <v>27</v>
      </c>
      <c r="C3527" s="99" t="s">
        <v>3907</v>
      </c>
      <c r="D3527" s="89" t="s">
        <v>3908</v>
      </c>
      <c r="E3527" s="369">
        <v>0</v>
      </c>
      <c r="F3527" s="202"/>
      <c r="G3527" s="210" t="s">
        <v>11</v>
      </c>
      <c r="H3527" s="234" t="s">
        <v>3909</v>
      </c>
      <c r="I3527" s="203"/>
      <c r="J3527" s="10"/>
      <c r="K3527" s="10"/>
      <c r="L3527" s="10"/>
      <c r="M3527" s="10"/>
      <c r="N3527" s="89"/>
      <c r="O3527" s="114"/>
    </row>
    <row r="3528" spans="1:15" ht="16.5" customHeight="1">
      <c r="A3528" s="97" t="s">
        <v>29</v>
      </c>
      <c r="B3528" s="98" t="s">
        <v>30</v>
      </c>
      <c r="C3528" s="99" t="s">
        <v>3907</v>
      </c>
      <c r="D3528" s="89" t="s">
        <v>3908</v>
      </c>
      <c r="E3528" s="369">
        <v>1</v>
      </c>
      <c r="F3528" s="202"/>
      <c r="G3528" s="210" t="s">
        <v>25</v>
      </c>
      <c r="H3528" s="234" t="s">
        <v>3913</v>
      </c>
      <c r="I3528" s="203"/>
      <c r="J3528" s="10" t="s">
        <v>3914</v>
      </c>
      <c r="K3528" s="10"/>
      <c r="L3528" s="10"/>
      <c r="M3528" s="10"/>
      <c r="N3528" s="89"/>
      <c r="O3528" s="114"/>
    </row>
    <row r="3529" spans="1:15" ht="16.5" customHeight="1">
      <c r="A3529" s="97" t="s">
        <v>32</v>
      </c>
      <c r="B3529" s="98" t="s">
        <v>33</v>
      </c>
      <c r="C3529" s="99" t="s">
        <v>3907</v>
      </c>
      <c r="D3529" s="89" t="s">
        <v>3908</v>
      </c>
      <c r="E3529" s="369">
        <v>0</v>
      </c>
      <c r="F3529" s="202"/>
      <c r="G3529" s="210" t="s">
        <v>11</v>
      </c>
      <c r="H3529" s="234" t="s">
        <v>3909</v>
      </c>
      <c r="I3529" s="203"/>
      <c r="J3529" s="10"/>
      <c r="K3529" s="10"/>
      <c r="L3529" s="10"/>
      <c r="M3529" s="10"/>
      <c r="N3529" s="89"/>
      <c r="O3529" s="114"/>
    </row>
    <row r="3530" spans="1:15" ht="16.5" customHeight="1">
      <c r="A3530" s="97" t="s">
        <v>34</v>
      </c>
      <c r="B3530" s="98" t="s">
        <v>35</v>
      </c>
      <c r="C3530" s="99" t="s">
        <v>3907</v>
      </c>
      <c r="D3530" s="89" t="s">
        <v>3908</v>
      </c>
      <c r="E3530" s="369">
        <v>1</v>
      </c>
      <c r="F3530" s="202"/>
      <c r="G3530" s="210" t="s">
        <v>25</v>
      </c>
      <c r="H3530" s="234" t="s">
        <v>3913</v>
      </c>
      <c r="I3530" s="203"/>
      <c r="J3530" s="10" t="s">
        <v>3915</v>
      </c>
      <c r="K3530" s="10"/>
      <c r="L3530" s="10"/>
      <c r="M3530" s="10"/>
      <c r="N3530" s="89"/>
      <c r="O3530" s="114"/>
    </row>
    <row r="3531" spans="1:15" ht="16.5" customHeight="1">
      <c r="A3531" s="97" t="s">
        <v>37</v>
      </c>
      <c r="B3531" s="98" t="s">
        <v>38</v>
      </c>
      <c r="C3531" s="99" t="s">
        <v>3907</v>
      </c>
      <c r="D3531" s="89" t="s">
        <v>3908</v>
      </c>
      <c r="E3531" s="369">
        <v>0</v>
      </c>
      <c r="F3531" s="202"/>
      <c r="G3531" s="210" t="s">
        <v>11</v>
      </c>
      <c r="H3531" s="234" t="s">
        <v>3909</v>
      </c>
      <c r="I3531" s="203"/>
      <c r="J3531" s="10"/>
      <c r="K3531" s="10"/>
      <c r="L3531" s="10"/>
      <c r="M3531" s="10"/>
      <c r="N3531" s="89"/>
      <c r="O3531" s="114"/>
    </row>
    <row r="3532" spans="1:15" ht="16.5" customHeight="1">
      <c r="A3532" s="97" t="s">
        <v>42</v>
      </c>
      <c r="B3532" s="98" t="s">
        <v>43</v>
      </c>
      <c r="C3532" s="99" t="s">
        <v>3907</v>
      </c>
      <c r="D3532" s="89" t="s">
        <v>3908</v>
      </c>
      <c r="E3532" s="369">
        <v>0</v>
      </c>
      <c r="F3532" s="202"/>
      <c r="G3532" s="210" t="s">
        <v>11</v>
      </c>
      <c r="H3532" s="234" t="s">
        <v>3909</v>
      </c>
      <c r="I3532" s="203"/>
      <c r="J3532" s="10"/>
      <c r="K3532" s="10"/>
      <c r="L3532" s="10"/>
      <c r="M3532" s="10"/>
      <c r="N3532" s="89"/>
      <c r="O3532" s="114"/>
    </row>
    <row r="3533" spans="1:15" ht="16.5" customHeight="1">
      <c r="A3533" s="97" t="s">
        <v>45</v>
      </c>
      <c r="B3533" s="98" t="s">
        <v>46</v>
      </c>
      <c r="C3533" s="99" t="s">
        <v>3907</v>
      </c>
      <c r="D3533" s="89" t="s">
        <v>3908</v>
      </c>
      <c r="E3533" s="369">
        <v>0</v>
      </c>
      <c r="F3533" s="202"/>
      <c r="G3533" s="210" t="s">
        <v>11</v>
      </c>
      <c r="H3533" s="234" t="s">
        <v>3909</v>
      </c>
      <c r="I3533" s="203"/>
      <c r="J3533" s="10"/>
      <c r="K3533" s="10"/>
      <c r="L3533" s="10"/>
      <c r="M3533" s="10"/>
      <c r="N3533" s="89"/>
      <c r="O3533" s="114"/>
    </row>
    <row r="3534" spans="1:15" ht="16.5" customHeight="1">
      <c r="A3534" s="97" t="s">
        <v>47</v>
      </c>
      <c r="B3534" s="98" t="s">
        <v>48</v>
      </c>
      <c r="C3534" s="99" t="s">
        <v>3907</v>
      </c>
      <c r="D3534" s="89" t="s">
        <v>3908</v>
      </c>
      <c r="E3534" s="369">
        <v>0</v>
      </c>
      <c r="F3534" s="202"/>
      <c r="G3534" s="210" t="s">
        <v>11</v>
      </c>
      <c r="H3534" s="234" t="s">
        <v>3909</v>
      </c>
      <c r="I3534" s="203"/>
      <c r="J3534" s="10"/>
      <c r="K3534" s="10"/>
      <c r="L3534" s="10"/>
      <c r="M3534" s="10"/>
      <c r="N3534" s="89"/>
      <c r="O3534" s="114"/>
    </row>
    <row r="3535" spans="1:15" ht="16.5" customHeight="1">
      <c r="A3535" s="97" t="s">
        <v>50</v>
      </c>
      <c r="B3535" s="98" t="s">
        <v>51</v>
      </c>
      <c r="C3535" s="99" t="s">
        <v>3907</v>
      </c>
      <c r="D3535" s="89" t="s">
        <v>3908</v>
      </c>
      <c r="E3535" s="369">
        <v>0.5</v>
      </c>
      <c r="F3535" s="202"/>
      <c r="G3535" s="210" t="s">
        <v>284</v>
      </c>
      <c r="H3535" s="234" t="s">
        <v>3911</v>
      </c>
      <c r="I3535" s="203"/>
      <c r="J3535" s="10" t="s">
        <v>3916</v>
      </c>
      <c r="K3535" s="10"/>
      <c r="L3535" s="10"/>
      <c r="M3535" s="10"/>
      <c r="N3535" s="89"/>
      <c r="O3535" s="114"/>
    </row>
    <row r="3536" spans="1:15" ht="16.5" customHeight="1">
      <c r="A3536" s="97" t="s">
        <v>53</v>
      </c>
      <c r="B3536" s="98" t="s">
        <v>54</v>
      </c>
      <c r="C3536" s="99" t="s">
        <v>3907</v>
      </c>
      <c r="D3536" s="89" t="s">
        <v>3908</v>
      </c>
      <c r="E3536" s="369">
        <v>0</v>
      </c>
      <c r="F3536" s="202"/>
      <c r="G3536" s="210" t="s">
        <v>11</v>
      </c>
      <c r="H3536" s="234" t="s">
        <v>3909</v>
      </c>
      <c r="I3536" s="203"/>
      <c r="J3536" s="10"/>
      <c r="K3536" s="10"/>
      <c r="L3536" s="10"/>
      <c r="M3536" s="10"/>
      <c r="N3536" s="89"/>
      <c r="O3536" s="114"/>
    </row>
    <row r="3537" spans="1:15" ht="16.5" customHeight="1">
      <c r="A3537" s="97" t="s">
        <v>55</v>
      </c>
      <c r="B3537" s="98" t="s">
        <v>56</v>
      </c>
      <c r="C3537" s="99" t="s">
        <v>3907</v>
      </c>
      <c r="D3537" s="89" t="s">
        <v>3908</v>
      </c>
      <c r="E3537" s="369">
        <v>0</v>
      </c>
      <c r="F3537" s="202"/>
      <c r="G3537" s="210" t="s">
        <v>11</v>
      </c>
      <c r="H3537" s="234" t="s">
        <v>3909</v>
      </c>
      <c r="I3537" s="203"/>
      <c r="J3537" s="10"/>
      <c r="K3537" s="10"/>
      <c r="L3537" s="10"/>
      <c r="M3537" s="10"/>
      <c r="N3537" s="89"/>
      <c r="O3537" s="114"/>
    </row>
    <row r="3538" spans="1:15" ht="16.5" customHeight="1">
      <c r="A3538" s="97" t="s">
        <v>57</v>
      </c>
      <c r="B3538" s="98" t="s">
        <v>58</v>
      </c>
      <c r="C3538" s="99" t="s">
        <v>3907</v>
      </c>
      <c r="D3538" s="89" t="s">
        <v>3908</v>
      </c>
      <c r="E3538" s="369">
        <v>0</v>
      </c>
      <c r="F3538" s="202"/>
      <c r="G3538" s="210" t="s">
        <v>11</v>
      </c>
      <c r="H3538" s="234" t="s">
        <v>3909</v>
      </c>
      <c r="I3538" s="203"/>
      <c r="J3538" s="10"/>
      <c r="K3538" s="10"/>
      <c r="L3538" s="10"/>
      <c r="M3538" s="10"/>
      <c r="N3538" s="89"/>
      <c r="O3538" s="114"/>
    </row>
    <row r="3539" spans="1:15" ht="16.5" customHeight="1">
      <c r="A3539" s="97" t="s">
        <v>61</v>
      </c>
      <c r="B3539" s="98" t="s">
        <v>62</v>
      </c>
      <c r="C3539" s="99" t="s">
        <v>3907</v>
      </c>
      <c r="D3539" s="89" t="s">
        <v>3908</v>
      </c>
      <c r="E3539" s="369">
        <v>0</v>
      </c>
      <c r="F3539" s="202"/>
      <c r="G3539" s="210" t="s">
        <v>11</v>
      </c>
      <c r="H3539" s="234" t="s">
        <v>3909</v>
      </c>
      <c r="I3539" s="203"/>
      <c r="J3539" s="10"/>
      <c r="K3539" s="10"/>
      <c r="L3539" s="10"/>
      <c r="M3539" s="10"/>
      <c r="N3539" s="89"/>
      <c r="O3539" s="114"/>
    </row>
    <row r="3540" spans="1:15" ht="16.5" customHeight="1">
      <c r="A3540" s="97" t="s">
        <v>63</v>
      </c>
      <c r="B3540" s="98" t="s">
        <v>64</v>
      </c>
      <c r="C3540" s="99" t="s">
        <v>3907</v>
      </c>
      <c r="D3540" s="89" t="s">
        <v>3908</v>
      </c>
      <c r="E3540" s="369">
        <v>1</v>
      </c>
      <c r="F3540" s="202"/>
      <c r="G3540" s="210" t="s">
        <v>25</v>
      </c>
      <c r="H3540" s="234" t="s">
        <v>3913</v>
      </c>
      <c r="I3540" s="203"/>
      <c r="J3540" s="10" t="s">
        <v>3917</v>
      </c>
      <c r="K3540" s="10"/>
      <c r="L3540" s="10"/>
      <c r="M3540" s="10"/>
      <c r="N3540" s="89"/>
      <c r="O3540" s="114"/>
    </row>
    <row r="3541" spans="1:15" ht="16.5" customHeight="1">
      <c r="A3541" s="97" t="s">
        <v>67</v>
      </c>
      <c r="B3541" s="98" t="s">
        <v>68</v>
      </c>
      <c r="C3541" s="99" t="s">
        <v>3907</v>
      </c>
      <c r="D3541" s="89" t="s">
        <v>3908</v>
      </c>
      <c r="E3541" s="369">
        <v>1</v>
      </c>
      <c r="F3541" s="202"/>
      <c r="G3541" s="210" t="s">
        <v>25</v>
      </c>
      <c r="H3541" s="234" t="s">
        <v>3913</v>
      </c>
      <c r="I3541" s="203"/>
      <c r="J3541" s="10" t="s">
        <v>3918</v>
      </c>
      <c r="K3541" s="10"/>
      <c r="L3541" s="10"/>
      <c r="M3541" s="10"/>
      <c r="N3541" s="89"/>
      <c r="O3541" s="114"/>
    </row>
    <row r="3542" spans="1:15" ht="16.5" customHeight="1">
      <c r="A3542" s="97" t="s">
        <v>71</v>
      </c>
      <c r="B3542" s="98" t="s">
        <v>72</v>
      </c>
      <c r="C3542" s="99" t="s">
        <v>3907</v>
      </c>
      <c r="D3542" s="89" t="s">
        <v>3908</v>
      </c>
      <c r="E3542" s="369">
        <v>1</v>
      </c>
      <c r="F3542" s="202"/>
      <c r="G3542" s="210" t="s">
        <v>25</v>
      </c>
      <c r="H3542" s="234" t="s">
        <v>3913</v>
      </c>
      <c r="I3542" s="203"/>
      <c r="J3542" s="10" t="s">
        <v>3919</v>
      </c>
      <c r="K3542" s="10"/>
      <c r="L3542" s="10"/>
      <c r="M3542" s="10"/>
      <c r="N3542" s="89"/>
      <c r="O3542" s="114"/>
    </row>
    <row r="3543" spans="1:15" ht="16.5" customHeight="1">
      <c r="A3543" s="97" t="s">
        <v>74</v>
      </c>
      <c r="B3543" s="98" t="s">
        <v>75</v>
      </c>
      <c r="C3543" s="99" t="s">
        <v>3907</v>
      </c>
      <c r="D3543" s="89" t="s">
        <v>3908</v>
      </c>
      <c r="E3543" s="369">
        <v>0</v>
      </c>
      <c r="F3543" s="202"/>
      <c r="G3543" s="210" t="s">
        <v>11</v>
      </c>
      <c r="H3543" s="234" t="s">
        <v>3909</v>
      </c>
      <c r="I3543" s="203"/>
      <c r="J3543" s="10"/>
      <c r="K3543" s="10"/>
      <c r="L3543" s="10"/>
      <c r="M3543" s="10"/>
      <c r="N3543" s="89"/>
      <c r="O3543" s="114"/>
    </row>
    <row r="3544" spans="1:15" ht="16.5" customHeight="1">
      <c r="A3544" s="97" t="s">
        <v>76</v>
      </c>
      <c r="B3544" s="98" t="s">
        <v>77</v>
      </c>
      <c r="C3544" s="99" t="s">
        <v>3907</v>
      </c>
      <c r="D3544" s="89" t="s">
        <v>3908</v>
      </c>
      <c r="E3544" s="369">
        <v>0</v>
      </c>
      <c r="F3544" s="202"/>
      <c r="G3544" s="210" t="s">
        <v>11</v>
      </c>
      <c r="H3544" s="234" t="s">
        <v>3909</v>
      </c>
      <c r="I3544" s="203"/>
      <c r="J3544" s="10"/>
      <c r="K3544" s="10"/>
      <c r="L3544" s="10"/>
      <c r="M3544" s="10"/>
      <c r="N3544" s="89"/>
      <c r="O3544" s="114"/>
    </row>
    <row r="3545" spans="1:15" ht="16.5" customHeight="1">
      <c r="A3545" s="97" t="s">
        <v>80</v>
      </c>
      <c r="B3545" s="98" t="s">
        <v>81</v>
      </c>
      <c r="C3545" s="99" t="s">
        <v>3907</v>
      </c>
      <c r="D3545" s="89" t="s">
        <v>3908</v>
      </c>
      <c r="E3545" s="369">
        <v>0</v>
      </c>
      <c r="F3545" s="202"/>
      <c r="G3545" s="210" t="s">
        <v>11</v>
      </c>
      <c r="H3545" s="234" t="s">
        <v>3909</v>
      </c>
      <c r="I3545" s="203"/>
      <c r="J3545" s="10"/>
      <c r="K3545" s="10"/>
      <c r="L3545" s="10"/>
      <c r="M3545" s="10"/>
      <c r="N3545" s="89"/>
      <c r="O3545" s="114"/>
    </row>
    <row r="3546" spans="1:15" ht="16.5" customHeight="1">
      <c r="A3546" s="97" t="s">
        <v>83</v>
      </c>
      <c r="B3546" s="98" t="s">
        <v>84</v>
      </c>
      <c r="C3546" s="99" t="s">
        <v>3907</v>
      </c>
      <c r="D3546" s="89" t="s">
        <v>3908</v>
      </c>
      <c r="E3546" s="369">
        <v>0.5</v>
      </c>
      <c r="F3546" s="202"/>
      <c r="G3546" s="210" t="s">
        <v>284</v>
      </c>
      <c r="H3546" s="234" t="s">
        <v>3911</v>
      </c>
      <c r="I3546" s="203"/>
      <c r="J3546" s="10" t="s">
        <v>3920</v>
      </c>
      <c r="K3546" s="10"/>
      <c r="L3546" s="10"/>
      <c r="M3546" s="10"/>
      <c r="N3546" s="89"/>
      <c r="O3546" s="114"/>
    </row>
    <row r="3547" spans="1:15" ht="16.5" customHeight="1">
      <c r="A3547" s="97" t="s">
        <v>86</v>
      </c>
      <c r="B3547" s="98" t="s">
        <v>87</v>
      </c>
      <c r="C3547" s="99" t="s">
        <v>3907</v>
      </c>
      <c r="D3547" s="89" t="s">
        <v>3908</v>
      </c>
      <c r="E3547" s="369">
        <v>0.5</v>
      </c>
      <c r="F3547" s="202"/>
      <c r="G3547" s="210" t="s">
        <v>284</v>
      </c>
      <c r="H3547" s="234" t="s">
        <v>3911</v>
      </c>
      <c r="I3547" s="203"/>
      <c r="J3547" s="10" t="s">
        <v>3921</v>
      </c>
      <c r="K3547" s="10"/>
      <c r="L3547" s="10"/>
      <c r="M3547" s="10"/>
      <c r="N3547" s="89"/>
      <c r="O3547" s="114"/>
    </row>
    <row r="3548" spans="1:15" ht="16.5" customHeight="1">
      <c r="A3548" s="97" t="s">
        <v>89</v>
      </c>
      <c r="B3548" s="98" t="s">
        <v>90</v>
      </c>
      <c r="C3548" s="99" t="s">
        <v>3907</v>
      </c>
      <c r="D3548" s="89" t="s">
        <v>3908</v>
      </c>
      <c r="E3548" s="369">
        <v>0</v>
      </c>
      <c r="F3548" s="202"/>
      <c r="G3548" s="210" t="s">
        <v>11</v>
      </c>
      <c r="H3548" s="234" t="s">
        <v>3909</v>
      </c>
      <c r="I3548" s="203"/>
      <c r="J3548" s="10"/>
      <c r="K3548" s="10"/>
      <c r="L3548" s="10"/>
      <c r="M3548" s="10"/>
      <c r="N3548" s="89"/>
      <c r="O3548" s="114"/>
    </row>
    <row r="3549" spans="1:15" ht="16.5" customHeight="1">
      <c r="A3549" s="97" t="s">
        <v>91</v>
      </c>
      <c r="B3549" s="98" t="s">
        <v>92</v>
      </c>
      <c r="C3549" s="99" t="s">
        <v>3907</v>
      </c>
      <c r="D3549" s="89" t="s">
        <v>3908</v>
      </c>
      <c r="E3549" s="369">
        <v>0</v>
      </c>
      <c r="F3549" s="202"/>
      <c r="G3549" s="210" t="s">
        <v>11</v>
      </c>
      <c r="H3549" s="234" t="s">
        <v>3909</v>
      </c>
      <c r="I3549" s="203"/>
      <c r="J3549" s="10"/>
      <c r="K3549" s="10"/>
      <c r="L3549" s="10"/>
      <c r="M3549" s="10"/>
      <c r="N3549" s="89"/>
      <c r="O3549" s="114"/>
    </row>
    <row r="3550" spans="1:15" ht="16.5" customHeight="1">
      <c r="A3550" s="97" t="s">
        <v>94</v>
      </c>
      <c r="B3550" s="98" t="s">
        <v>95</v>
      </c>
      <c r="C3550" s="99" t="s">
        <v>3907</v>
      </c>
      <c r="D3550" s="89" t="s">
        <v>3908</v>
      </c>
      <c r="E3550" s="369">
        <v>1</v>
      </c>
      <c r="F3550" s="202"/>
      <c r="G3550" s="210" t="s">
        <v>25</v>
      </c>
      <c r="H3550" s="234" t="s">
        <v>3913</v>
      </c>
      <c r="I3550" s="203"/>
      <c r="J3550" s="10" t="s">
        <v>3922</v>
      </c>
      <c r="K3550" s="10"/>
      <c r="L3550" s="10"/>
      <c r="M3550" s="10"/>
      <c r="N3550" s="89"/>
      <c r="O3550" s="114"/>
    </row>
    <row r="3551" spans="1:15" ht="16.5" customHeight="1">
      <c r="A3551" s="97" t="s">
        <v>96</v>
      </c>
      <c r="B3551" s="98" t="s">
        <v>97</v>
      </c>
      <c r="C3551" s="99" t="s">
        <v>3907</v>
      </c>
      <c r="D3551" s="89" t="s">
        <v>3908</v>
      </c>
      <c r="E3551" s="369">
        <v>0</v>
      </c>
      <c r="F3551" s="202"/>
      <c r="G3551" s="210" t="s">
        <v>11</v>
      </c>
      <c r="H3551" s="234" t="s">
        <v>3909</v>
      </c>
      <c r="I3551" s="203"/>
      <c r="J3551" s="10"/>
      <c r="K3551" s="10"/>
      <c r="L3551" s="10"/>
      <c r="M3551" s="10"/>
      <c r="N3551" s="89"/>
      <c r="O3551" s="114"/>
    </row>
    <row r="3552" spans="1:15" ht="16.5" customHeight="1">
      <c r="A3552" s="97" t="s">
        <v>100</v>
      </c>
      <c r="B3552" s="98" t="s">
        <v>101</v>
      </c>
      <c r="C3552" s="99" t="s">
        <v>3907</v>
      </c>
      <c r="D3552" s="89" t="s">
        <v>3908</v>
      </c>
      <c r="E3552" s="369">
        <v>0</v>
      </c>
      <c r="F3552" s="202"/>
      <c r="G3552" s="210" t="s">
        <v>11</v>
      </c>
      <c r="H3552" s="234" t="s">
        <v>3909</v>
      </c>
      <c r="I3552" s="203"/>
      <c r="J3552" s="10"/>
      <c r="K3552" s="10"/>
      <c r="L3552" s="10"/>
      <c r="M3552" s="10"/>
      <c r="N3552" s="89"/>
      <c r="O3552" s="114"/>
    </row>
    <row r="3553" spans="1:15" ht="16.5" customHeight="1">
      <c r="A3553" s="97" t="s">
        <v>102</v>
      </c>
      <c r="B3553" s="98" t="s">
        <v>103</v>
      </c>
      <c r="C3553" s="99" t="s">
        <v>3907</v>
      </c>
      <c r="D3553" s="89" t="s">
        <v>3908</v>
      </c>
      <c r="E3553" s="369">
        <v>0</v>
      </c>
      <c r="F3553" s="202"/>
      <c r="G3553" s="210" t="s">
        <v>11</v>
      </c>
      <c r="H3553" s="234" t="s">
        <v>3909</v>
      </c>
      <c r="I3553" s="203"/>
      <c r="J3553" s="10"/>
      <c r="K3553" s="10"/>
      <c r="L3553" s="10"/>
      <c r="M3553" s="10"/>
      <c r="N3553" s="89"/>
      <c r="O3553" s="114"/>
    </row>
    <row r="3554" spans="1:15" ht="16.5" customHeight="1">
      <c r="A3554" s="97" t="s">
        <v>107</v>
      </c>
      <c r="B3554" s="98" t="s">
        <v>108</v>
      </c>
      <c r="C3554" s="99" t="s">
        <v>3907</v>
      </c>
      <c r="D3554" s="89" t="s">
        <v>3908</v>
      </c>
      <c r="E3554" s="369">
        <v>1</v>
      </c>
      <c r="F3554" s="202"/>
      <c r="G3554" s="210" t="s">
        <v>25</v>
      </c>
      <c r="H3554" s="234" t="s">
        <v>3913</v>
      </c>
      <c r="I3554" s="203"/>
      <c r="J3554" s="10" t="s">
        <v>3923</v>
      </c>
      <c r="K3554" s="10"/>
      <c r="L3554" s="10"/>
      <c r="M3554" s="10"/>
      <c r="N3554" s="89"/>
      <c r="O3554" s="114"/>
    </row>
    <row r="3555" spans="1:15" ht="16.5" customHeight="1">
      <c r="A3555" s="97" t="s">
        <v>110</v>
      </c>
      <c r="B3555" s="98" t="s">
        <v>111</v>
      </c>
      <c r="C3555" s="99" t="s">
        <v>3907</v>
      </c>
      <c r="D3555" s="89" t="s">
        <v>3908</v>
      </c>
      <c r="E3555" s="369">
        <v>0</v>
      </c>
      <c r="F3555" s="202"/>
      <c r="G3555" s="210" t="s">
        <v>11</v>
      </c>
      <c r="H3555" s="234" t="s">
        <v>3909</v>
      </c>
      <c r="I3555" s="203"/>
      <c r="J3555" s="10"/>
      <c r="K3555" s="10"/>
      <c r="L3555" s="10"/>
      <c r="M3555" s="10"/>
      <c r="N3555" s="89"/>
      <c r="O3555" s="114"/>
    </row>
    <row r="3556" spans="1:15" ht="16.5" customHeight="1">
      <c r="A3556" s="97" t="s">
        <v>112</v>
      </c>
      <c r="B3556" s="98" t="s">
        <v>113</v>
      </c>
      <c r="C3556" s="99" t="s">
        <v>3907</v>
      </c>
      <c r="D3556" s="89" t="s">
        <v>3908</v>
      </c>
      <c r="E3556" s="369">
        <v>0</v>
      </c>
      <c r="F3556" s="202"/>
      <c r="G3556" s="210" t="s">
        <v>11</v>
      </c>
      <c r="H3556" s="234" t="s">
        <v>3909</v>
      </c>
      <c r="I3556" s="203"/>
      <c r="J3556" s="10"/>
      <c r="K3556" s="10"/>
      <c r="L3556" s="10"/>
      <c r="M3556" s="10"/>
      <c r="N3556" s="89"/>
      <c r="O3556" s="114"/>
    </row>
    <row r="3557" spans="1:15" ht="16.5" customHeight="1">
      <c r="A3557" s="97" t="s">
        <v>116</v>
      </c>
      <c r="B3557" s="98" t="s">
        <v>117</v>
      </c>
      <c r="C3557" s="99" t="s">
        <v>3907</v>
      </c>
      <c r="D3557" s="89" t="s">
        <v>3908</v>
      </c>
      <c r="E3557" s="369">
        <v>1</v>
      </c>
      <c r="F3557" s="202"/>
      <c r="G3557" s="210" t="s">
        <v>25</v>
      </c>
      <c r="H3557" s="234" t="s">
        <v>3913</v>
      </c>
      <c r="I3557" s="210"/>
      <c r="J3557" s="10" t="s">
        <v>3924</v>
      </c>
      <c r="K3557" s="10"/>
      <c r="L3557" s="10"/>
      <c r="M3557" s="10"/>
      <c r="N3557" s="89"/>
      <c r="O3557" s="114"/>
    </row>
    <row r="3558" spans="1:15" ht="16.5" customHeight="1">
      <c r="A3558" s="97" t="s">
        <v>119</v>
      </c>
      <c r="B3558" s="98" t="s">
        <v>120</v>
      </c>
      <c r="C3558" s="99" t="s">
        <v>3907</v>
      </c>
      <c r="D3558" s="89" t="s">
        <v>3908</v>
      </c>
      <c r="E3558" s="369">
        <v>1</v>
      </c>
      <c r="F3558" s="202"/>
      <c r="G3558" s="210" t="s">
        <v>25</v>
      </c>
      <c r="H3558" s="234" t="s">
        <v>3913</v>
      </c>
      <c r="I3558" s="203"/>
      <c r="J3558" s="10" t="s">
        <v>3925</v>
      </c>
      <c r="K3558" s="10"/>
      <c r="L3558" s="10"/>
      <c r="M3558" s="10"/>
      <c r="N3558" s="89"/>
      <c r="O3558" s="114"/>
    </row>
    <row r="3559" spans="1:15" ht="16.5" customHeight="1">
      <c r="A3559" s="97" t="s">
        <v>122</v>
      </c>
      <c r="B3559" s="98" t="s">
        <v>123</v>
      </c>
      <c r="C3559" s="99" t="s">
        <v>3907</v>
      </c>
      <c r="D3559" s="89" t="s">
        <v>3908</v>
      </c>
      <c r="E3559" s="369">
        <v>0</v>
      </c>
      <c r="F3559" s="202"/>
      <c r="G3559" s="210" t="s">
        <v>11</v>
      </c>
      <c r="H3559" s="234" t="s">
        <v>3909</v>
      </c>
      <c r="I3559" s="203"/>
      <c r="J3559" s="10"/>
      <c r="K3559" s="10"/>
      <c r="L3559" s="10"/>
      <c r="M3559" s="10"/>
      <c r="N3559" s="89"/>
      <c r="O3559" s="114"/>
    </row>
    <row r="3560" spans="1:15" ht="16.5" customHeight="1">
      <c r="A3560" s="97" t="s">
        <v>125</v>
      </c>
      <c r="B3560" s="98" t="s">
        <v>126</v>
      </c>
      <c r="C3560" s="99" t="s">
        <v>3907</v>
      </c>
      <c r="D3560" s="89" t="s">
        <v>3908</v>
      </c>
      <c r="E3560" s="369">
        <v>0</v>
      </c>
      <c r="F3560" s="202"/>
      <c r="G3560" s="210" t="s">
        <v>11</v>
      </c>
      <c r="H3560" s="234" t="s">
        <v>3909</v>
      </c>
      <c r="I3560" s="203"/>
      <c r="J3560" s="10"/>
      <c r="K3560" s="10"/>
      <c r="L3560" s="10"/>
      <c r="M3560" s="10"/>
      <c r="N3560" s="89"/>
      <c r="O3560" s="114"/>
    </row>
    <row r="3561" spans="1:15" ht="16.5" customHeight="1">
      <c r="A3561" s="97" t="s">
        <v>127</v>
      </c>
      <c r="B3561" s="98" t="s">
        <v>128</v>
      </c>
      <c r="C3561" s="99" t="s">
        <v>3907</v>
      </c>
      <c r="D3561" s="89" t="s">
        <v>3908</v>
      </c>
      <c r="E3561" s="369">
        <v>0</v>
      </c>
      <c r="F3561" s="202"/>
      <c r="G3561" s="210" t="s">
        <v>11</v>
      </c>
      <c r="H3561" s="234" t="s">
        <v>3909</v>
      </c>
      <c r="I3561" s="203"/>
      <c r="J3561" s="10"/>
      <c r="K3561" s="10"/>
      <c r="L3561" s="10"/>
      <c r="M3561" s="10"/>
      <c r="N3561" s="89"/>
      <c r="O3561" s="114"/>
    </row>
    <row r="3562" spans="1:15" ht="16.5" customHeight="1">
      <c r="A3562" s="97" t="s">
        <v>129</v>
      </c>
      <c r="B3562" s="98" t="s">
        <v>130</v>
      </c>
      <c r="C3562" s="99" t="s">
        <v>3907</v>
      </c>
      <c r="D3562" s="89" t="s">
        <v>3908</v>
      </c>
      <c r="E3562" s="369">
        <v>0.5</v>
      </c>
      <c r="F3562" s="202"/>
      <c r="G3562" s="210" t="s">
        <v>284</v>
      </c>
      <c r="H3562" s="234" t="s">
        <v>3911</v>
      </c>
      <c r="I3562" s="203"/>
      <c r="J3562" s="10" t="s">
        <v>3926</v>
      </c>
      <c r="K3562" s="10"/>
      <c r="L3562" s="10"/>
      <c r="M3562" s="10"/>
      <c r="N3562" s="89"/>
      <c r="O3562" s="114"/>
    </row>
    <row r="3563" spans="1:15" ht="16.5" customHeight="1">
      <c r="A3563" s="97" t="s">
        <v>132</v>
      </c>
      <c r="B3563" s="98" t="s">
        <v>133</v>
      </c>
      <c r="C3563" s="99" t="s">
        <v>3907</v>
      </c>
      <c r="D3563" s="89" t="s">
        <v>3908</v>
      </c>
      <c r="E3563" s="369">
        <v>0</v>
      </c>
      <c r="F3563" s="202"/>
      <c r="G3563" s="210" t="s">
        <v>11</v>
      </c>
      <c r="H3563" s="234" t="s">
        <v>3909</v>
      </c>
      <c r="I3563" s="210"/>
      <c r="J3563" s="203"/>
      <c r="K3563" s="203"/>
      <c r="L3563" s="203"/>
      <c r="M3563" s="203"/>
      <c r="N3563" s="89"/>
      <c r="O3563" s="114"/>
    </row>
    <row r="3564" spans="1:15" ht="16.5" customHeight="1">
      <c r="A3564" s="97" t="s">
        <v>134</v>
      </c>
      <c r="B3564" s="98" t="s">
        <v>135</v>
      </c>
      <c r="C3564" s="99" t="s">
        <v>3907</v>
      </c>
      <c r="D3564" s="89" t="s">
        <v>3908</v>
      </c>
      <c r="E3564" s="369">
        <v>1</v>
      </c>
      <c r="F3564" s="202"/>
      <c r="G3564" s="210" t="s">
        <v>25</v>
      </c>
      <c r="H3564" s="234" t="s">
        <v>3913</v>
      </c>
      <c r="I3564" s="203"/>
      <c r="J3564" s="10" t="s">
        <v>3927</v>
      </c>
      <c r="K3564" s="10"/>
      <c r="L3564" s="10"/>
      <c r="M3564" s="10"/>
      <c r="N3564" s="89"/>
      <c r="O3564" s="114"/>
    </row>
    <row r="3565" spans="1:15" ht="16.5" customHeight="1">
      <c r="A3565" s="97" t="s">
        <v>139</v>
      </c>
      <c r="B3565" s="98" t="s">
        <v>140</v>
      </c>
      <c r="C3565" s="99" t="s">
        <v>3907</v>
      </c>
      <c r="D3565" s="89" t="s">
        <v>3908</v>
      </c>
      <c r="E3565" s="369">
        <v>1</v>
      </c>
      <c r="F3565" s="202"/>
      <c r="G3565" s="210" t="s">
        <v>25</v>
      </c>
      <c r="H3565" s="234" t="s">
        <v>3913</v>
      </c>
      <c r="I3565" s="203"/>
      <c r="J3565" s="10" t="s">
        <v>3928</v>
      </c>
      <c r="K3565" s="10"/>
      <c r="L3565" s="10"/>
      <c r="M3565" s="10"/>
      <c r="N3565" s="89"/>
      <c r="O3565" s="114"/>
    </row>
    <row r="3566" spans="1:15" ht="16.5" customHeight="1">
      <c r="A3566" s="97" t="s">
        <v>141</v>
      </c>
      <c r="B3566" s="98" t="s">
        <v>142</v>
      </c>
      <c r="C3566" s="99" t="s">
        <v>3907</v>
      </c>
      <c r="D3566" s="89" t="s">
        <v>3908</v>
      </c>
      <c r="E3566" s="369">
        <v>1</v>
      </c>
      <c r="F3566" s="202"/>
      <c r="G3566" s="210" t="s">
        <v>25</v>
      </c>
      <c r="H3566" s="234" t="s">
        <v>3913</v>
      </c>
      <c r="I3566" s="203"/>
      <c r="J3566" s="10" t="s">
        <v>3929</v>
      </c>
      <c r="K3566" s="10"/>
      <c r="L3566" s="10"/>
      <c r="M3566" s="10"/>
      <c r="N3566" s="89"/>
      <c r="O3566" s="114"/>
    </row>
    <row r="3567" spans="1:15" ht="16.5" customHeight="1">
      <c r="A3567" s="97" t="s">
        <v>144</v>
      </c>
      <c r="B3567" s="98" t="s">
        <v>145</v>
      </c>
      <c r="C3567" s="99" t="s">
        <v>3907</v>
      </c>
      <c r="D3567" s="89" t="s">
        <v>3908</v>
      </c>
      <c r="E3567" s="369">
        <v>1</v>
      </c>
      <c r="F3567" s="202"/>
      <c r="G3567" s="210" t="s">
        <v>25</v>
      </c>
      <c r="H3567" s="234" t="s">
        <v>3913</v>
      </c>
      <c r="I3567" s="203"/>
      <c r="J3567" s="10" t="s">
        <v>3930</v>
      </c>
      <c r="K3567" s="10"/>
      <c r="L3567" s="10"/>
      <c r="M3567" s="10"/>
      <c r="N3567" s="89"/>
      <c r="O3567" s="114"/>
    </row>
    <row r="3568" spans="1:15" ht="16.5" customHeight="1">
      <c r="A3568" s="97" t="s">
        <v>147</v>
      </c>
      <c r="B3568" s="98" t="s">
        <v>148</v>
      </c>
      <c r="C3568" s="99" t="s">
        <v>3907</v>
      </c>
      <c r="D3568" s="89" t="s">
        <v>3908</v>
      </c>
      <c r="E3568" s="369">
        <v>1</v>
      </c>
      <c r="F3568" s="202"/>
      <c r="G3568" s="210" t="s">
        <v>25</v>
      </c>
      <c r="H3568" s="234" t="s">
        <v>3913</v>
      </c>
      <c r="I3568" s="203"/>
      <c r="J3568" s="10" t="s">
        <v>3931</v>
      </c>
      <c r="K3568" s="10"/>
      <c r="L3568" s="10"/>
      <c r="M3568" s="10"/>
      <c r="N3568" s="89"/>
      <c r="O3568" s="114"/>
    </row>
    <row r="3569" spans="1:15" ht="16.5" customHeight="1">
      <c r="A3569" s="97" t="s">
        <v>151</v>
      </c>
      <c r="B3569" s="98" t="s">
        <v>152</v>
      </c>
      <c r="C3569" s="99" t="s">
        <v>3907</v>
      </c>
      <c r="D3569" s="89" t="s">
        <v>3908</v>
      </c>
      <c r="E3569" s="369">
        <v>0</v>
      </c>
      <c r="F3569" s="202"/>
      <c r="G3569" s="210" t="s">
        <v>11</v>
      </c>
      <c r="H3569" s="234" t="s">
        <v>3909</v>
      </c>
      <c r="I3569" s="203"/>
      <c r="J3569" s="10"/>
      <c r="K3569" s="10"/>
      <c r="L3569" s="10"/>
      <c r="M3569" s="10"/>
      <c r="N3569" s="89"/>
      <c r="O3569" s="114"/>
    </row>
    <row r="3570" spans="1:15" ht="16.5" customHeight="1">
      <c r="A3570" s="97" t="s">
        <v>153</v>
      </c>
      <c r="B3570" s="98" t="s">
        <v>154</v>
      </c>
      <c r="C3570" s="99" t="s">
        <v>3907</v>
      </c>
      <c r="D3570" s="89" t="s">
        <v>3908</v>
      </c>
      <c r="E3570" s="369">
        <v>0.5</v>
      </c>
      <c r="F3570" s="202"/>
      <c r="G3570" s="210" t="s">
        <v>284</v>
      </c>
      <c r="H3570" s="234" t="s">
        <v>3911</v>
      </c>
      <c r="I3570" s="203"/>
      <c r="J3570" s="10" t="s">
        <v>3932</v>
      </c>
      <c r="K3570" s="10"/>
      <c r="L3570" s="10"/>
      <c r="M3570" s="10"/>
      <c r="N3570" s="89"/>
      <c r="O3570" s="114"/>
    </row>
    <row r="3571" spans="1:15" ht="16.5" customHeight="1">
      <c r="A3571" s="106" t="s">
        <v>156</v>
      </c>
      <c r="B3571" s="107" t="s">
        <v>157</v>
      </c>
      <c r="C3571" s="108" t="s">
        <v>3907</v>
      </c>
      <c r="D3571" s="112" t="s">
        <v>3908</v>
      </c>
      <c r="E3571" s="380">
        <v>0</v>
      </c>
      <c r="F3571" s="214"/>
      <c r="G3571" s="215" t="s">
        <v>11</v>
      </c>
      <c r="H3571" s="234" t="s">
        <v>3909</v>
      </c>
      <c r="I3571" s="215"/>
      <c r="J3571" s="30"/>
      <c r="K3571" s="30"/>
      <c r="L3571" s="30"/>
      <c r="M3571" s="30"/>
      <c r="N3571" s="112"/>
      <c r="O3571" s="217"/>
    </row>
    <row r="3572" spans="1:15" ht="16.5" customHeight="1">
      <c r="A3572" s="86" t="s">
        <v>2</v>
      </c>
      <c r="B3572" s="87" t="s">
        <v>3</v>
      </c>
      <c r="C3572" s="99" t="s">
        <v>3907</v>
      </c>
      <c r="D3572" s="228" t="s">
        <v>3933</v>
      </c>
      <c r="E3572" s="379">
        <v>0</v>
      </c>
      <c r="F3572" s="221"/>
      <c r="G3572" s="206" t="s">
        <v>11</v>
      </c>
      <c r="H3572" s="232" t="s">
        <v>3934</v>
      </c>
      <c r="I3572" s="222"/>
      <c r="J3572" s="9"/>
      <c r="K3572" s="9"/>
      <c r="L3572" s="9"/>
      <c r="M3572" s="9"/>
      <c r="N3572" s="92"/>
      <c r="O3572" s="207"/>
    </row>
    <row r="3573" spans="1:15" ht="16.5" customHeight="1">
      <c r="A3573" s="97" t="s">
        <v>12</v>
      </c>
      <c r="B3573" s="98" t="s">
        <v>13</v>
      </c>
      <c r="C3573" s="99" t="s">
        <v>3907</v>
      </c>
      <c r="D3573" s="89" t="s">
        <v>3933</v>
      </c>
      <c r="E3573" s="369">
        <v>0</v>
      </c>
      <c r="F3573" s="202"/>
      <c r="G3573" s="210" t="s">
        <v>11</v>
      </c>
      <c r="H3573" s="234" t="s">
        <v>3934</v>
      </c>
      <c r="I3573" s="203"/>
      <c r="J3573" s="10"/>
      <c r="K3573" s="10"/>
      <c r="L3573" s="10"/>
      <c r="M3573" s="10"/>
      <c r="N3573" s="89"/>
      <c r="O3573" s="114"/>
    </row>
    <row r="3574" spans="1:15" ht="16.5" customHeight="1">
      <c r="A3574" s="97" t="s">
        <v>14</v>
      </c>
      <c r="B3574" s="98" t="s">
        <v>15</v>
      </c>
      <c r="C3574" s="99" t="s">
        <v>3907</v>
      </c>
      <c r="D3574" s="89" t="s">
        <v>3933</v>
      </c>
      <c r="E3574" s="369">
        <v>0</v>
      </c>
      <c r="F3574" s="202"/>
      <c r="G3574" s="210" t="s">
        <v>11</v>
      </c>
      <c r="H3574" s="234" t="s">
        <v>3934</v>
      </c>
      <c r="I3574" s="203"/>
      <c r="J3574" s="10"/>
      <c r="K3574" s="10"/>
      <c r="L3574" s="10"/>
      <c r="M3574" s="10"/>
      <c r="N3574" s="89"/>
      <c r="O3574" s="114"/>
    </row>
    <row r="3575" spans="1:15" ht="16.5" customHeight="1">
      <c r="A3575" s="97" t="s">
        <v>16</v>
      </c>
      <c r="B3575" s="98" t="s">
        <v>17</v>
      </c>
      <c r="C3575" s="99" t="s">
        <v>3907</v>
      </c>
      <c r="D3575" s="89" t="s">
        <v>3933</v>
      </c>
      <c r="E3575" s="369">
        <v>0</v>
      </c>
      <c r="F3575" s="202"/>
      <c r="G3575" s="210" t="s">
        <v>11</v>
      </c>
      <c r="H3575" s="234" t="s">
        <v>3934</v>
      </c>
      <c r="I3575" s="203"/>
      <c r="J3575" s="10"/>
      <c r="K3575" s="10"/>
      <c r="L3575" s="10"/>
      <c r="M3575" s="10"/>
      <c r="N3575" s="89"/>
      <c r="O3575" s="114"/>
    </row>
    <row r="3576" spans="1:15" ht="16.5" customHeight="1">
      <c r="A3576" s="97" t="s">
        <v>18</v>
      </c>
      <c r="B3576" s="98" t="s">
        <v>19</v>
      </c>
      <c r="C3576" s="99" t="s">
        <v>3907</v>
      </c>
      <c r="D3576" s="89" t="s">
        <v>3933</v>
      </c>
      <c r="E3576" s="369">
        <v>1</v>
      </c>
      <c r="F3576" s="202"/>
      <c r="G3576" s="210" t="s">
        <v>25</v>
      </c>
      <c r="H3576" s="234" t="s">
        <v>3937</v>
      </c>
      <c r="I3576" s="20" t="s">
        <v>3935</v>
      </c>
      <c r="J3576" s="10" t="s">
        <v>3936</v>
      </c>
      <c r="K3576" s="10"/>
      <c r="L3576" s="10"/>
      <c r="M3576" s="10"/>
      <c r="N3576" s="89"/>
      <c r="O3576" s="114"/>
    </row>
    <row r="3577" spans="1:15" ht="16.5" customHeight="1">
      <c r="A3577" s="97" t="s">
        <v>20</v>
      </c>
      <c r="B3577" s="98" t="s">
        <v>21</v>
      </c>
      <c r="C3577" s="99" t="s">
        <v>3907</v>
      </c>
      <c r="D3577" s="89" t="s">
        <v>3933</v>
      </c>
      <c r="E3577" s="369">
        <v>0</v>
      </c>
      <c r="F3577" s="202"/>
      <c r="G3577" s="210" t="s">
        <v>11</v>
      </c>
      <c r="H3577" s="234" t="s">
        <v>3934</v>
      </c>
      <c r="I3577" s="203"/>
      <c r="J3577" s="10"/>
      <c r="K3577" s="10"/>
      <c r="L3577" s="10"/>
      <c r="M3577" s="10"/>
      <c r="N3577" s="89"/>
      <c r="O3577" s="114"/>
    </row>
    <row r="3578" spans="1:15" ht="16.5" customHeight="1">
      <c r="A3578" s="97" t="s">
        <v>26</v>
      </c>
      <c r="B3578" s="98" t="s">
        <v>27</v>
      </c>
      <c r="C3578" s="99" t="s">
        <v>3907</v>
      </c>
      <c r="D3578" s="89" t="s">
        <v>3933</v>
      </c>
      <c r="E3578" s="369">
        <v>1</v>
      </c>
      <c r="F3578" s="202"/>
      <c r="G3578" s="210" t="s">
        <v>25</v>
      </c>
      <c r="H3578" s="234" t="s">
        <v>3937</v>
      </c>
      <c r="I3578" s="203" t="s">
        <v>3938</v>
      </c>
      <c r="J3578" s="10" t="s">
        <v>3939</v>
      </c>
      <c r="K3578" s="10"/>
      <c r="L3578" s="10"/>
      <c r="M3578" s="10"/>
      <c r="N3578" s="89"/>
      <c r="O3578" s="114"/>
    </row>
    <row r="3579" spans="1:15" ht="16.5" customHeight="1">
      <c r="A3579" s="97" t="s">
        <v>29</v>
      </c>
      <c r="B3579" s="98" t="s">
        <v>30</v>
      </c>
      <c r="C3579" s="99" t="s">
        <v>3907</v>
      </c>
      <c r="D3579" s="89" t="s">
        <v>3933</v>
      </c>
      <c r="E3579" s="369">
        <v>0</v>
      </c>
      <c r="F3579" s="202"/>
      <c r="G3579" s="210" t="s">
        <v>11</v>
      </c>
      <c r="H3579" s="234" t="s">
        <v>3934</v>
      </c>
      <c r="I3579" s="203"/>
      <c r="J3579" s="10"/>
      <c r="K3579" s="10"/>
      <c r="L3579" s="10"/>
      <c r="M3579" s="10"/>
      <c r="N3579" s="89"/>
      <c r="O3579" s="114"/>
    </row>
    <row r="3580" spans="1:15" ht="16.5" customHeight="1">
      <c r="A3580" s="97" t="s">
        <v>32</v>
      </c>
      <c r="B3580" s="98" t="s">
        <v>33</v>
      </c>
      <c r="C3580" s="99" t="s">
        <v>3907</v>
      </c>
      <c r="D3580" s="89" t="s">
        <v>3933</v>
      </c>
      <c r="E3580" s="369">
        <v>0</v>
      </c>
      <c r="F3580" s="202"/>
      <c r="G3580" s="210" t="s">
        <v>11</v>
      </c>
      <c r="H3580" s="234" t="s">
        <v>3934</v>
      </c>
      <c r="I3580" s="203"/>
      <c r="J3580" s="10"/>
      <c r="K3580" s="10"/>
      <c r="L3580" s="10"/>
      <c r="M3580" s="10"/>
      <c r="N3580" s="89"/>
      <c r="O3580" s="114"/>
    </row>
    <row r="3581" spans="1:15" ht="16.5" customHeight="1">
      <c r="A3581" s="97" t="s">
        <v>34</v>
      </c>
      <c r="B3581" s="98" t="s">
        <v>35</v>
      </c>
      <c r="C3581" s="99" t="s">
        <v>3907</v>
      </c>
      <c r="D3581" s="89" t="s">
        <v>3933</v>
      </c>
      <c r="E3581" s="369">
        <v>1</v>
      </c>
      <c r="F3581" s="202"/>
      <c r="G3581" s="210" t="s">
        <v>25</v>
      </c>
      <c r="H3581" s="234" t="s">
        <v>3937</v>
      </c>
      <c r="I3581" s="203" t="s">
        <v>3940</v>
      </c>
      <c r="J3581" s="10" t="s">
        <v>3941</v>
      </c>
      <c r="K3581" s="10"/>
      <c r="L3581" s="10"/>
      <c r="M3581" s="10"/>
      <c r="N3581" s="89"/>
      <c r="O3581" s="114"/>
    </row>
    <row r="3582" spans="1:15" ht="16.5" customHeight="1">
      <c r="A3582" s="97" t="s">
        <v>37</v>
      </c>
      <c r="B3582" s="98" t="s">
        <v>38</v>
      </c>
      <c r="C3582" s="99" t="s">
        <v>3907</v>
      </c>
      <c r="D3582" s="89" t="s">
        <v>3933</v>
      </c>
      <c r="E3582" s="369">
        <v>1</v>
      </c>
      <c r="F3582" s="202"/>
      <c r="G3582" s="210" t="s">
        <v>25</v>
      </c>
      <c r="H3582" s="234" t="s">
        <v>3937</v>
      </c>
      <c r="I3582" s="203" t="s">
        <v>3942</v>
      </c>
      <c r="J3582" s="10" t="s">
        <v>3943</v>
      </c>
      <c r="K3582" s="10"/>
      <c r="L3582" s="10"/>
      <c r="M3582" s="10"/>
      <c r="N3582" s="89"/>
      <c r="O3582" s="114"/>
    </row>
    <row r="3583" spans="1:15" ht="16.5" customHeight="1">
      <c r="A3583" s="97" t="s">
        <v>42</v>
      </c>
      <c r="B3583" s="98" t="s">
        <v>43</v>
      </c>
      <c r="C3583" s="99" t="s">
        <v>3907</v>
      </c>
      <c r="D3583" s="89" t="s">
        <v>3933</v>
      </c>
      <c r="E3583" s="369">
        <v>0</v>
      </c>
      <c r="F3583" s="202"/>
      <c r="G3583" s="210" t="s">
        <v>11</v>
      </c>
      <c r="H3583" s="234" t="s">
        <v>3934</v>
      </c>
      <c r="I3583" s="203"/>
      <c r="J3583" s="10"/>
      <c r="K3583" s="10"/>
      <c r="L3583" s="10"/>
      <c r="M3583" s="10"/>
      <c r="N3583" s="89"/>
      <c r="O3583" s="114"/>
    </row>
    <row r="3584" spans="1:15" ht="16.5" customHeight="1">
      <c r="A3584" s="97" t="s">
        <v>45</v>
      </c>
      <c r="B3584" s="98" t="s">
        <v>46</v>
      </c>
      <c r="C3584" s="99" t="s">
        <v>3907</v>
      </c>
      <c r="D3584" s="89" t="s">
        <v>3933</v>
      </c>
      <c r="E3584" s="369">
        <v>0</v>
      </c>
      <c r="F3584" s="202"/>
      <c r="G3584" s="210" t="s">
        <v>11</v>
      </c>
      <c r="H3584" s="234" t="s">
        <v>3934</v>
      </c>
      <c r="I3584" s="203"/>
      <c r="J3584" s="10"/>
      <c r="K3584" s="10"/>
      <c r="L3584" s="10"/>
      <c r="M3584" s="10"/>
      <c r="N3584" s="89"/>
      <c r="O3584" s="114"/>
    </row>
    <row r="3585" spans="1:15" ht="16.5" customHeight="1">
      <c r="A3585" s="97" t="s">
        <v>47</v>
      </c>
      <c r="B3585" s="98" t="s">
        <v>48</v>
      </c>
      <c r="C3585" s="99" t="s">
        <v>3907</v>
      </c>
      <c r="D3585" s="89" t="s">
        <v>3933</v>
      </c>
      <c r="E3585" s="369">
        <v>0</v>
      </c>
      <c r="F3585" s="202"/>
      <c r="G3585" s="210" t="s">
        <v>11</v>
      </c>
      <c r="H3585" s="234" t="s">
        <v>3934</v>
      </c>
      <c r="I3585" s="203"/>
      <c r="J3585" s="10"/>
      <c r="K3585" s="10"/>
      <c r="L3585" s="10"/>
      <c r="M3585" s="10"/>
      <c r="N3585" s="89"/>
      <c r="O3585" s="114"/>
    </row>
    <row r="3586" spans="1:15" ht="16.5" customHeight="1">
      <c r="A3586" s="97" t="s">
        <v>50</v>
      </c>
      <c r="B3586" s="98" t="s">
        <v>51</v>
      </c>
      <c r="C3586" s="99" t="s">
        <v>3907</v>
      </c>
      <c r="D3586" s="89" t="s">
        <v>3933</v>
      </c>
      <c r="E3586" s="369">
        <v>0</v>
      </c>
      <c r="F3586" s="202"/>
      <c r="G3586" s="210" t="s">
        <v>11</v>
      </c>
      <c r="H3586" s="234" t="s">
        <v>3934</v>
      </c>
      <c r="I3586" s="203"/>
      <c r="J3586" s="10"/>
      <c r="K3586" s="10"/>
      <c r="L3586" s="10"/>
      <c r="M3586" s="10"/>
      <c r="N3586" s="89"/>
      <c r="O3586" s="114"/>
    </row>
    <row r="3587" spans="1:15" ht="16.5" customHeight="1">
      <c r="A3587" s="97" t="s">
        <v>53</v>
      </c>
      <c r="B3587" s="98" t="s">
        <v>54</v>
      </c>
      <c r="C3587" s="99" t="s">
        <v>3907</v>
      </c>
      <c r="D3587" s="89" t="s">
        <v>3933</v>
      </c>
      <c r="E3587" s="369">
        <v>0</v>
      </c>
      <c r="F3587" s="202"/>
      <c r="G3587" s="210" t="s">
        <v>11</v>
      </c>
      <c r="H3587" s="234" t="s">
        <v>3934</v>
      </c>
      <c r="I3587" s="203"/>
      <c r="J3587" s="10"/>
      <c r="K3587" s="10"/>
      <c r="L3587" s="10"/>
      <c r="M3587" s="10"/>
      <c r="N3587" s="89"/>
      <c r="O3587" s="114"/>
    </row>
    <row r="3588" spans="1:15" ht="16.5" customHeight="1">
      <c r="A3588" s="97" t="s">
        <v>55</v>
      </c>
      <c r="B3588" s="98" t="s">
        <v>56</v>
      </c>
      <c r="C3588" s="99" t="s">
        <v>3907</v>
      </c>
      <c r="D3588" s="89" t="s">
        <v>3933</v>
      </c>
      <c r="E3588" s="369">
        <v>0</v>
      </c>
      <c r="F3588" s="202"/>
      <c r="G3588" s="210" t="s">
        <v>11</v>
      </c>
      <c r="H3588" s="234" t="s">
        <v>3934</v>
      </c>
      <c r="I3588" s="203"/>
      <c r="J3588" s="10"/>
      <c r="K3588" s="10"/>
      <c r="L3588" s="10"/>
      <c r="M3588" s="10"/>
      <c r="N3588" s="89"/>
      <c r="O3588" s="114"/>
    </row>
    <row r="3589" spans="1:15" ht="16.5" customHeight="1">
      <c r="A3589" s="97" t="s">
        <v>57</v>
      </c>
      <c r="B3589" s="98" t="s">
        <v>58</v>
      </c>
      <c r="C3589" s="99" t="s">
        <v>3907</v>
      </c>
      <c r="D3589" s="89" t="s">
        <v>3933</v>
      </c>
      <c r="E3589" s="369">
        <v>1</v>
      </c>
      <c r="F3589" s="202"/>
      <c r="G3589" s="210" t="s">
        <v>25</v>
      </c>
      <c r="H3589" s="234" t="s">
        <v>3937</v>
      </c>
      <c r="I3589" s="20" t="s">
        <v>3944</v>
      </c>
      <c r="J3589" s="10" t="s">
        <v>3945</v>
      </c>
      <c r="K3589" s="10"/>
      <c r="L3589" s="10"/>
      <c r="M3589" s="10"/>
      <c r="N3589" s="89"/>
      <c r="O3589" s="114"/>
    </row>
    <row r="3590" spans="1:15" ht="16.5" customHeight="1">
      <c r="A3590" s="97" t="s">
        <v>61</v>
      </c>
      <c r="B3590" s="98" t="s">
        <v>62</v>
      </c>
      <c r="C3590" s="99" t="s">
        <v>3907</v>
      </c>
      <c r="D3590" s="89" t="s">
        <v>3933</v>
      </c>
      <c r="E3590" s="369">
        <v>1</v>
      </c>
      <c r="F3590" s="202"/>
      <c r="G3590" s="210" t="s">
        <v>25</v>
      </c>
      <c r="H3590" s="234" t="s">
        <v>3937</v>
      </c>
      <c r="I3590" s="20" t="s">
        <v>3946</v>
      </c>
      <c r="J3590" s="10" t="s">
        <v>3947</v>
      </c>
      <c r="K3590" s="10"/>
      <c r="L3590" s="10"/>
      <c r="M3590" s="10"/>
      <c r="N3590" s="89"/>
      <c r="O3590" s="114"/>
    </row>
    <row r="3591" spans="1:15" ht="16.5" customHeight="1">
      <c r="A3591" s="97" t="s">
        <v>63</v>
      </c>
      <c r="B3591" s="98" t="s">
        <v>64</v>
      </c>
      <c r="C3591" s="99" t="s">
        <v>3907</v>
      </c>
      <c r="D3591" s="89" t="s">
        <v>3933</v>
      </c>
      <c r="E3591" s="369">
        <v>1</v>
      </c>
      <c r="F3591" s="202"/>
      <c r="G3591" s="210" t="s">
        <v>25</v>
      </c>
      <c r="H3591" s="234" t="s">
        <v>3937</v>
      </c>
      <c r="I3591" s="20" t="s">
        <v>3948</v>
      </c>
      <c r="J3591" s="10" t="s">
        <v>3949</v>
      </c>
      <c r="K3591" s="10"/>
      <c r="L3591" s="10"/>
      <c r="M3591" s="10"/>
      <c r="N3591" s="89"/>
      <c r="O3591" s="114"/>
    </row>
    <row r="3592" spans="1:15" ht="16.5" customHeight="1">
      <c r="A3592" s="97" t="s">
        <v>67</v>
      </c>
      <c r="B3592" s="98" t="s">
        <v>68</v>
      </c>
      <c r="C3592" s="99" t="s">
        <v>3907</v>
      </c>
      <c r="D3592" s="89" t="s">
        <v>3933</v>
      </c>
      <c r="E3592" s="369">
        <v>0</v>
      </c>
      <c r="F3592" s="202"/>
      <c r="G3592" s="210" t="s">
        <v>11</v>
      </c>
      <c r="H3592" s="234" t="s">
        <v>3934</v>
      </c>
      <c r="I3592" s="203"/>
      <c r="J3592" s="10"/>
      <c r="K3592" s="10"/>
      <c r="L3592" s="10"/>
      <c r="M3592" s="10"/>
      <c r="N3592" s="89"/>
      <c r="O3592" s="114"/>
    </row>
    <row r="3593" spans="1:15" ht="16.5" customHeight="1">
      <c r="A3593" s="97" t="s">
        <v>71</v>
      </c>
      <c r="B3593" s="98" t="s">
        <v>72</v>
      </c>
      <c r="C3593" s="99" t="s">
        <v>3907</v>
      </c>
      <c r="D3593" s="89" t="s">
        <v>3933</v>
      </c>
      <c r="E3593" s="369">
        <v>0</v>
      </c>
      <c r="F3593" s="202"/>
      <c r="G3593" s="210" t="s">
        <v>11</v>
      </c>
      <c r="H3593" s="234" t="s">
        <v>3934</v>
      </c>
      <c r="I3593" s="203"/>
      <c r="J3593" s="10"/>
      <c r="K3593" s="10"/>
      <c r="L3593" s="10"/>
      <c r="M3593" s="10"/>
      <c r="N3593" s="89"/>
      <c r="O3593" s="114"/>
    </row>
    <row r="3594" spans="1:15" ht="16.5" customHeight="1">
      <c r="A3594" s="97" t="s">
        <v>74</v>
      </c>
      <c r="B3594" s="98" t="s">
        <v>75</v>
      </c>
      <c r="C3594" s="99" t="s">
        <v>3907</v>
      </c>
      <c r="D3594" s="89" t="s">
        <v>3933</v>
      </c>
      <c r="E3594" s="369">
        <v>0</v>
      </c>
      <c r="F3594" s="202"/>
      <c r="G3594" s="210" t="s">
        <v>11</v>
      </c>
      <c r="H3594" s="234" t="s">
        <v>3934</v>
      </c>
      <c r="I3594" s="203"/>
      <c r="J3594" s="10"/>
      <c r="K3594" s="10"/>
      <c r="L3594" s="10"/>
      <c r="M3594" s="10"/>
      <c r="N3594" s="89"/>
      <c r="O3594" s="114"/>
    </row>
    <row r="3595" spans="1:15" ht="16.5" customHeight="1">
      <c r="A3595" s="97" t="s">
        <v>76</v>
      </c>
      <c r="B3595" s="98" t="s">
        <v>77</v>
      </c>
      <c r="C3595" s="99" t="s">
        <v>3907</v>
      </c>
      <c r="D3595" s="89" t="s">
        <v>3933</v>
      </c>
      <c r="E3595" s="369">
        <v>1</v>
      </c>
      <c r="F3595" s="202"/>
      <c r="G3595" s="210" t="s">
        <v>25</v>
      </c>
      <c r="H3595" s="234" t="s">
        <v>3937</v>
      </c>
      <c r="I3595" s="20" t="s">
        <v>3950</v>
      </c>
      <c r="J3595" s="10" t="s">
        <v>3951</v>
      </c>
      <c r="K3595" s="10"/>
      <c r="L3595" s="10"/>
      <c r="M3595" s="10"/>
      <c r="N3595" s="89"/>
      <c r="O3595" s="114"/>
    </row>
    <row r="3596" spans="1:15" ht="16.5" customHeight="1">
      <c r="A3596" s="97" t="s">
        <v>80</v>
      </c>
      <c r="B3596" s="98" t="s">
        <v>81</v>
      </c>
      <c r="C3596" s="99" t="s">
        <v>3907</v>
      </c>
      <c r="D3596" s="89" t="s">
        <v>3933</v>
      </c>
      <c r="E3596" s="369">
        <v>0</v>
      </c>
      <c r="F3596" s="202"/>
      <c r="G3596" s="210" t="s">
        <v>11</v>
      </c>
      <c r="H3596" s="234" t="s">
        <v>3934</v>
      </c>
      <c r="I3596" s="203"/>
      <c r="J3596" s="10"/>
      <c r="K3596" s="10"/>
      <c r="L3596" s="10"/>
      <c r="M3596" s="10"/>
      <c r="N3596" s="89"/>
      <c r="O3596" s="114"/>
    </row>
    <row r="3597" spans="1:15" ht="16.5" customHeight="1">
      <c r="A3597" s="97" t="s">
        <v>83</v>
      </c>
      <c r="B3597" s="98" t="s">
        <v>84</v>
      </c>
      <c r="C3597" s="99" t="s">
        <v>3907</v>
      </c>
      <c r="D3597" s="89" t="s">
        <v>3933</v>
      </c>
      <c r="E3597" s="369">
        <v>0</v>
      </c>
      <c r="F3597" s="202"/>
      <c r="G3597" s="210" t="s">
        <v>11</v>
      </c>
      <c r="H3597" s="234" t="s">
        <v>3934</v>
      </c>
      <c r="I3597" s="203"/>
      <c r="J3597" s="10"/>
      <c r="K3597" s="10"/>
      <c r="L3597" s="10"/>
      <c r="M3597" s="10"/>
      <c r="N3597" s="89"/>
      <c r="O3597" s="114"/>
    </row>
    <row r="3598" spans="1:15" ht="16.5" customHeight="1">
      <c r="A3598" s="97" t="s">
        <v>86</v>
      </c>
      <c r="B3598" s="98" t="s">
        <v>87</v>
      </c>
      <c r="C3598" s="99" t="s">
        <v>3907</v>
      </c>
      <c r="D3598" s="89" t="s">
        <v>3933</v>
      </c>
      <c r="E3598" s="369">
        <v>0</v>
      </c>
      <c r="F3598" s="202"/>
      <c r="G3598" s="210" t="s">
        <v>11</v>
      </c>
      <c r="H3598" s="234" t="s">
        <v>3934</v>
      </c>
      <c r="I3598" s="203"/>
      <c r="J3598" s="10"/>
      <c r="K3598" s="10"/>
      <c r="L3598" s="10"/>
      <c r="M3598" s="10"/>
      <c r="N3598" s="89"/>
      <c r="O3598" s="114"/>
    </row>
    <row r="3599" spans="1:15" ht="16.5" customHeight="1">
      <c r="A3599" s="97" t="s">
        <v>89</v>
      </c>
      <c r="B3599" s="98" t="s">
        <v>90</v>
      </c>
      <c r="C3599" s="99" t="s">
        <v>3907</v>
      </c>
      <c r="D3599" s="89" t="s">
        <v>3933</v>
      </c>
      <c r="E3599" s="369">
        <v>0</v>
      </c>
      <c r="F3599" s="202"/>
      <c r="G3599" s="210" t="s">
        <v>11</v>
      </c>
      <c r="H3599" s="234" t="s">
        <v>3934</v>
      </c>
      <c r="I3599" s="203"/>
      <c r="J3599" s="10"/>
      <c r="K3599" s="10"/>
      <c r="L3599" s="10"/>
      <c r="M3599" s="10"/>
      <c r="N3599" s="89"/>
      <c r="O3599" s="114"/>
    </row>
    <row r="3600" spans="1:15" ht="16.5" customHeight="1">
      <c r="A3600" s="97" t="s">
        <v>91</v>
      </c>
      <c r="B3600" s="98" t="s">
        <v>92</v>
      </c>
      <c r="C3600" s="99" t="s">
        <v>3907</v>
      </c>
      <c r="D3600" s="89" t="s">
        <v>3933</v>
      </c>
      <c r="E3600" s="369">
        <v>1</v>
      </c>
      <c r="F3600" s="202"/>
      <c r="G3600" s="210" t="s">
        <v>25</v>
      </c>
      <c r="H3600" s="234" t="s">
        <v>3937</v>
      </c>
      <c r="I3600" s="20" t="s">
        <v>3952</v>
      </c>
      <c r="J3600" s="10" t="s">
        <v>3953</v>
      </c>
      <c r="K3600" s="10"/>
      <c r="L3600" s="10"/>
      <c r="M3600" s="10"/>
      <c r="N3600" s="89"/>
      <c r="O3600" s="114"/>
    </row>
    <row r="3601" spans="1:15" ht="16.5" customHeight="1">
      <c r="A3601" s="97" t="s">
        <v>94</v>
      </c>
      <c r="B3601" s="98" t="s">
        <v>95</v>
      </c>
      <c r="C3601" s="99" t="s">
        <v>3907</v>
      </c>
      <c r="D3601" s="89" t="s">
        <v>3933</v>
      </c>
      <c r="E3601" s="369">
        <v>1</v>
      </c>
      <c r="F3601" s="202"/>
      <c r="G3601" s="210" t="s">
        <v>25</v>
      </c>
      <c r="H3601" s="234" t="s">
        <v>3937</v>
      </c>
      <c r="I3601" s="20" t="s">
        <v>3954</v>
      </c>
      <c r="J3601" s="10" t="s">
        <v>3955</v>
      </c>
      <c r="K3601" s="10"/>
      <c r="L3601" s="10"/>
      <c r="M3601" s="10"/>
      <c r="N3601" s="89"/>
      <c r="O3601" s="114"/>
    </row>
    <row r="3602" spans="1:15" ht="16.5" customHeight="1">
      <c r="A3602" s="97" t="s">
        <v>96</v>
      </c>
      <c r="B3602" s="98" t="s">
        <v>97</v>
      </c>
      <c r="C3602" s="99" t="s">
        <v>3907</v>
      </c>
      <c r="D3602" s="89" t="s">
        <v>3933</v>
      </c>
      <c r="E3602" s="369">
        <v>1</v>
      </c>
      <c r="F3602" s="202"/>
      <c r="G3602" s="210" t="s">
        <v>25</v>
      </c>
      <c r="H3602" s="234" t="s">
        <v>3937</v>
      </c>
      <c r="I3602" s="20" t="s">
        <v>3956</v>
      </c>
      <c r="J3602" s="10" t="s">
        <v>3957</v>
      </c>
      <c r="K3602" s="10"/>
      <c r="L3602" s="10"/>
      <c r="M3602" s="10"/>
      <c r="N3602" s="89"/>
      <c r="O3602" s="114"/>
    </row>
    <row r="3603" spans="1:15" ht="16.5" customHeight="1">
      <c r="A3603" s="97" t="s">
        <v>100</v>
      </c>
      <c r="B3603" s="98" t="s">
        <v>101</v>
      </c>
      <c r="C3603" s="99" t="s">
        <v>3907</v>
      </c>
      <c r="D3603" s="89" t="s">
        <v>3933</v>
      </c>
      <c r="E3603" s="369">
        <v>1</v>
      </c>
      <c r="F3603" s="202"/>
      <c r="G3603" s="210" t="s">
        <v>25</v>
      </c>
      <c r="H3603" s="234" t="s">
        <v>3937</v>
      </c>
      <c r="I3603" s="20" t="s">
        <v>3958</v>
      </c>
      <c r="J3603" s="10" t="s">
        <v>3959</v>
      </c>
      <c r="K3603" s="10"/>
      <c r="L3603" s="10"/>
      <c r="M3603" s="10"/>
      <c r="N3603" s="89"/>
      <c r="O3603" s="114"/>
    </row>
    <row r="3604" spans="1:15" ht="16.5" customHeight="1">
      <c r="A3604" s="97" t="s">
        <v>102</v>
      </c>
      <c r="B3604" s="98" t="s">
        <v>103</v>
      </c>
      <c r="C3604" s="99" t="s">
        <v>3907</v>
      </c>
      <c r="D3604" s="89" t="s">
        <v>3933</v>
      </c>
      <c r="E3604" s="369">
        <v>1</v>
      </c>
      <c r="F3604" s="202"/>
      <c r="G3604" s="210" t="s">
        <v>25</v>
      </c>
      <c r="H3604" s="234" t="s">
        <v>3937</v>
      </c>
      <c r="I3604" s="20" t="s">
        <v>3960</v>
      </c>
      <c r="J3604" s="10" t="s">
        <v>3961</v>
      </c>
      <c r="K3604" s="10"/>
      <c r="L3604" s="10"/>
      <c r="M3604" s="10"/>
      <c r="N3604" s="89"/>
      <c r="O3604" s="114"/>
    </row>
    <row r="3605" spans="1:15" ht="16.5" customHeight="1">
      <c r="A3605" s="97" t="s">
        <v>107</v>
      </c>
      <c r="B3605" s="98" t="s">
        <v>108</v>
      </c>
      <c r="C3605" s="99" t="s">
        <v>3907</v>
      </c>
      <c r="D3605" s="89" t="s">
        <v>3933</v>
      </c>
      <c r="E3605" s="369">
        <v>0</v>
      </c>
      <c r="F3605" s="202"/>
      <c r="G3605" s="210" t="s">
        <v>11</v>
      </c>
      <c r="H3605" s="234" t="s">
        <v>3934</v>
      </c>
      <c r="I3605" s="203"/>
      <c r="J3605" s="10"/>
      <c r="K3605" s="10"/>
      <c r="L3605" s="10"/>
      <c r="M3605" s="10"/>
      <c r="N3605" s="89"/>
      <c r="O3605" s="114"/>
    </row>
    <row r="3606" spans="1:15" ht="16.5" customHeight="1">
      <c r="A3606" s="97" t="s">
        <v>110</v>
      </c>
      <c r="B3606" s="98" t="s">
        <v>111</v>
      </c>
      <c r="C3606" s="99" t="s">
        <v>3907</v>
      </c>
      <c r="D3606" s="89" t="s">
        <v>3933</v>
      </c>
      <c r="E3606" s="369">
        <v>1</v>
      </c>
      <c r="F3606" s="202"/>
      <c r="G3606" s="210" t="s">
        <v>25</v>
      </c>
      <c r="H3606" s="234" t="s">
        <v>3937</v>
      </c>
      <c r="I3606" s="20" t="s">
        <v>3962</v>
      </c>
      <c r="J3606" s="10" t="s">
        <v>3963</v>
      </c>
      <c r="K3606" s="10"/>
      <c r="L3606" s="10"/>
      <c r="M3606" s="10"/>
      <c r="N3606" s="89"/>
      <c r="O3606" s="114"/>
    </row>
    <row r="3607" spans="1:15" ht="16.5" customHeight="1">
      <c r="A3607" s="97" t="s">
        <v>112</v>
      </c>
      <c r="B3607" s="98" t="s">
        <v>113</v>
      </c>
      <c r="C3607" s="99" t="s">
        <v>3907</v>
      </c>
      <c r="D3607" s="89" t="s">
        <v>3933</v>
      </c>
      <c r="E3607" s="369">
        <v>0</v>
      </c>
      <c r="F3607" s="202"/>
      <c r="G3607" s="210" t="s">
        <v>11</v>
      </c>
      <c r="H3607" s="234" t="s">
        <v>3934</v>
      </c>
      <c r="I3607" s="203"/>
      <c r="J3607" s="10"/>
      <c r="K3607" s="10"/>
      <c r="L3607" s="10"/>
      <c r="M3607" s="10"/>
      <c r="N3607" s="89"/>
      <c r="O3607" s="114"/>
    </row>
    <row r="3608" spans="1:15" ht="16.5" customHeight="1">
      <c r="A3608" s="97" t="s">
        <v>116</v>
      </c>
      <c r="B3608" s="98" t="s">
        <v>117</v>
      </c>
      <c r="C3608" s="99" t="s">
        <v>3907</v>
      </c>
      <c r="D3608" s="89" t="s">
        <v>3933</v>
      </c>
      <c r="E3608" s="369">
        <v>0</v>
      </c>
      <c r="F3608" s="202"/>
      <c r="G3608" s="210" t="s">
        <v>11</v>
      </c>
      <c r="H3608" s="234" t="s">
        <v>3934</v>
      </c>
      <c r="I3608" s="210"/>
      <c r="J3608" s="10"/>
      <c r="K3608" s="10"/>
      <c r="L3608" s="10"/>
      <c r="M3608" s="10"/>
      <c r="N3608" s="89"/>
      <c r="O3608" s="114"/>
    </row>
    <row r="3609" spans="1:15" ht="16.5" customHeight="1">
      <c r="A3609" s="97" t="s">
        <v>119</v>
      </c>
      <c r="B3609" s="98" t="s">
        <v>120</v>
      </c>
      <c r="C3609" s="99" t="s">
        <v>3907</v>
      </c>
      <c r="D3609" s="89" t="s">
        <v>3933</v>
      </c>
      <c r="E3609" s="369">
        <v>1</v>
      </c>
      <c r="F3609" s="202"/>
      <c r="G3609" s="210" t="s">
        <v>25</v>
      </c>
      <c r="H3609" s="234" t="s">
        <v>3937</v>
      </c>
      <c r="I3609" s="20" t="s">
        <v>3964</v>
      </c>
      <c r="J3609" s="10" t="s">
        <v>3965</v>
      </c>
      <c r="K3609" s="10"/>
      <c r="L3609" s="10"/>
      <c r="M3609" s="10"/>
      <c r="N3609" s="89"/>
      <c r="O3609" s="114"/>
    </row>
    <row r="3610" spans="1:15" ht="16.5" customHeight="1">
      <c r="A3610" s="97" t="s">
        <v>122</v>
      </c>
      <c r="B3610" s="98" t="s">
        <v>123</v>
      </c>
      <c r="C3610" s="99" t="s">
        <v>3907</v>
      </c>
      <c r="D3610" s="89" t="s">
        <v>3933</v>
      </c>
      <c r="E3610" s="369">
        <v>0</v>
      </c>
      <c r="F3610" s="202"/>
      <c r="G3610" s="210" t="s">
        <v>11</v>
      </c>
      <c r="H3610" s="234" t="s">
        <v>3934</v>
      </c>
      <c r="I3610" s="203"/>
      <c r="J3610" s="10"/>
      <c r="K3610" s="10"/>
      <c r="L3610" s="10"/>
      <c r="M3610" s="10"/>
      <c r="N3610" s="89"/>
      <c r="O3610" s="114"/>
    </row>
    <row r="3611" spans="1:15" ht="16.5" customHeight="1">
      <c r="A3611" s="97" t="s">
        <v>125</v>
      </c>
      <c r="B3611" s="98" t="s">
        <v>126</v>
      </c>
      <c r="C3611" s="99" t="s">
        <v>3907</v>
      </c>
      <c r="D3611" s="89" t="s">
        <v>3933</v>
      </c>
      <c r="E3611" s="369">
        <v>0</v>
      </c>
      <c r="F3611" s="202"/>
      <c r="G3611" s="210" t="s">
        <v>11</v>
      </c>
      <c r="H3611" s="234" t="s">
        <v>3934</v>
      </c>
      <c r="I3611" s="203"/>
      <c r="J3611" s="10"/>
      <c r="K3611" s="10"/>
      <c r="L3611" s="10"/>
      <c r="M3611" s="10"/>
      <c r="N3611" s="89"/>
      <c r="O3611" s="114"/>
    </row>
    <row r="3612" spans="1:15" ht="16.5" customHeight="1">
      <c r="A3612" s="97" t="s">
        <v>127</v>
      </c>
      <c r="B3612" s="98" t="s">
        <v>128</v>
      </c>
      <c r="C3612" s="99" t="s">
        <v>3907</v>
      </c>
      <c r="D3612" s="89" t="s">
        <v>3933</v>
      </c>
      <c r="E3612" s="369">
        <v>0</v>
      </c>
      <c r="F3612" s="202"/>
      <c r="G3612" s="210" t="s">
        <v>11</v>
      </c>
      <c r="H3612" s="234" t="s">
        <v>3934</v>
      </c>
      <c r="I3612" s="203"/>
      <c r="J3612" s="10"/>
      <c r="K3612" s="10"/>
      <c r="L3612" s="10"/>
      <c r="M3612" s="10"/>
      <c r="N3612" s="89"/>
      <c r="O3612" s="114"/>
    </row>
    <row r="3613" spans="1:15" ht="16.5" customHeight="1">
      <c r="A3613" s="97" t="s">
        <v>129</v>
      </c>
      <c r="B3613" s="98" t="s">
        <v>130</v>
      </c>
      <c r="C3613" s="99" t="s">
        <v>3907</v>
      </c>
      <c r="D3613" s="89" t="s">
        <v>3933</v>
      </c>
      <c r="E3613" s="369">
        <v>0</v>
      </c>
      <c r="F3613" s="202"/>
      <c r="G3613" s="210" t="s">
        <v>11</v>
      </c>
      <c r="H3613" s="234" t="s">
        <v>3934</v>
      </c>
      <c r="I3613" s="203"/>
      <c r="J3613" s="10"/>
      <c r="K3613" s="10"/>
      <c r="L3613" s="10"/>
      <c r="M3613" s="10"/>
      <c r="N3613" s="89"/>
      <c r="O3613" s="114"/>
    </row>
    <row r="3614" spans="1:15" ht="16.5" customHeight="1">
      <c r="A3614" s="97" t="s">
        <v>132</v>
      </c>
      <c r="B3614" s="98" t="s">
        <v>133</v>
      </c>
      <c r="C3614" s="99" t="s">
        <v>3907</v>
      </c>
      <c r="D3614" s="89" t="s">
        <v>3933</v>
      </c>
      <c r="E3614" s="369">
        <v>0</v>
      </c>
      <c r="F3614" s="202"/>
      <c r="G3614" s="210" t="s">
        <v>11</v>
      </c>
      <c r="H3614" s="234" t="s">
        <v>3934</v>
      </c>
      <c r="I3614" s="210"/>
      <c r="J3614" s="203"/>
      <c r="K3614" s="203"/>
      <c r="L3614" s="203"/>
      <c r="M3614" s="203"/>
      <c r="N3614" s="89"/>
      <c r="O3614" s="114"/>
    </row>
    <row r="3615" spans="1:15" ht="16.5" customHeight="1">
      <c r="A3615" s="97" t="s">
        <v>134</v>
      </c>
      <c r="B3615" s="98" t="s">
        <v>135</v>
      </c>
      <c r="C3615" s="99" t="s">
        <v>3907</v>
      </c>
      <c r="D3615" s="89" t="s">
        <v>3933</v>
      </c>
      <c r="E3615" s="369">
        <v>1</v>
      </c>
      <c r="F3615" s="202"/>
      <c r="G3615" s="210" t="s">
        <v>25</v>
      </c>
      <c r="H3615" s="234" t="s">
        <v>3937</v>
      </c>
      <c r="I3615" s="20" t="s">
        <v>3966</v>
      </c>
      <c r="J3615" s="10" t="s">
        <v>3967</v>
      </c>
      <c r="K3615" s="10"/>
      <c r="L3615" s="10"/>
      <c r="M3615" s="10"/>
      <c r="N3615" s="89"/>
      <c r="O3615" s="114"/>
    </row>
    <row r="3616" spans="1:15" ht="16.5" customHeight="1">
      <c r="A3616" s="97" t="s">
        <v>139</v>
      </c>
      <c r="B3616" s="98" t="s">
        <v>140</v>
      </c>
      <c r="C3616" s="99" t="s">
        <v>3907</v>
      </c>
      <c r="D3616" s="89" t="s">
        <v>3933</v>
      </c>
      <c r="E3616" s="369">
        <v>1</v>
      </c>
      <c r="F3616" s="202"/>
      <c r="G3616" s="210" t="s">
        <v>25</v>
      </c>
      <c r="H3616" s="234" t="s">
        <v>3937</v>
      </c>
      <c r="I3616" s="20" t="s">
        <v>3968</v>
      </c>
      <c r="J3616" s="10" t="s">
        <v>3969</v>
      </c>
      <c r="K3616" s="10"/>
      <c r="L3616" s="10"/>
      <c r="M3616" s="10"/>
      <c r="N3616" s="89"/>
      <c r="O3616" s="114"/>
    </row>
    <row r="3617" spans="1:15" ht="16.5" customHeight="1">
      <c r="A3617" s="97" t="s">
        <v>141</v>
      </c>
      <c r="B3617" s="98" t="s">
        <v>142</v>
      </c>
      <c r="C3617" s="99" t="s">
        <v>3907</v>
      </c>
      <c r="D3617" s="89" t="s">
        <v>3933</v>
      </c>
      <c r="E3617" s="369">
        <v>1</v>
      </c>
      <c r="F3617" s="202"/>
      <c r="G3617" s="210" t="s">
        <v>25</v>
      </c>
      <c r="H3617" s="234" t="s">
        <v>3937</v>
      </c>
      <c r="I3617" s="20" t="s">
        <v>3968</v>
      </c>
      <c r="J3617" s="10" t="s">
        <v>3970</v>
      </c>
      <c r="K3617" s="10"/>
      <c r="L3617" s="10"/>
      <c r="M3617" s="10"/>
      <c r="N3617" s="89"/>
      <c r="O3617" s="114"/>
    </row>
    <row r="3618" spans="1:15" ht="16.5" customHeight="1">
      <c r="A3618" s="97" t="s">
        <v>144</v>
      </c>
      <c r="B3618" s="98" t="s">
        <v>145</v>
      </c>
      <c r="C3618" s="99" t="s">
        <v>3907</v>
      </c>
      <c r="D3618" s="89" t="s">
        <v>3933</v>
      </c>
      <c r="E3618" s="369">
        <v>1</v>
      </c>
      <c r="F3618" s="202"/>
      <c r="G3618" s="210" t="s">
        <v>25</v>
      </c>
      <c r="H3618" s="234" t="s">
        <v>3937</v>
      </c>
      <c r="I3618" s="20" t="s">
        <v>3971</v>
      </c>
      <c r="J3618" s="10" t="s">
        <v>3972</v>
      </c>
      <c r="K3618" s="10"/>
      <c r="L3618" s="10"/>
      <c r="M3618" s="10"/>
      <c r="N3618" s="89"/>
      <c r="O3618" s="114"/>
    </row>
    <row r="3619" spans="1:15" ht="16.5" customHeight="1">
      <c r="A3619" s="97" t="s">
        <v>147</v>
      </c>
      <c r="B3619" s="98" t="s">
        <v>148</v>
      </c>
      <c r="C3619" s="99" t="s">
        <v>3907</v>
      </c>
      <c r="D3619" s="89" t="s">
        <v>3933</v>
      </c>
      <c r="E3619" s="369">
        <v>1</v>
      </c>
      <c r="F3619" s="202"/>
      <c r="G3619" s="210" t="s">
        <v>25</v>
      </c>
      <c r="H3619" s="234" t="s">
        <v>3937</v>
      </c>
      <c r="I3619" s="20" t="s">
        <v>3973</v>
      </c>
      <c r="J3619" s="10" t="s">
        <v>3974</v>
      </c>
      <c r="K3619" s="10"/>
      <c r="L3619" s="10"/>
      <c r="M3619" s="10"/>
      <c r="N3619" s="89"/>
      <c r="O3619" s="114"/>
    </row>
    <row r="3620" spans="1:15" ht="16.5" customHeight="1">
      <c r="A3620" s="97" t="s">
        <v>151</v>
      </c>
      <c r="B3620" s="98" t="s">
        <v>152</v>
      </c>
      <c r="C3620" s="99" t="s">
        <v>3907</v>
      </c>
      <c r="D3620" s="89" t="s">
        <v>3933</v>
      </c>
      <c r="E3620" s="369">
        <v>1</v>
      </c>
      <c r="F3620" s="202"/>
      <c r="G3620" s="210" t="s">
        <v>25</v>
      </c>
      <c r="H3620" s="234" t="s">
        <v>3937</v>
      </c>
      <c r="I3620" s="20" t="s">
        <v>3975</v>
      </c>
      <c r="J3620" s="10" t="s">
        <v>3976</v>
      </c>
      <c r="K3620" s="10"/>
      <c r="L3620" s="10"/>
      <c r="M3620" s="10"/>
      <c r="N3620" s="89"/>
      <c r="O3620" s="114"/>
    </row>
    <row r="3621" spans="1:15" ht="16.5" customHeight="1">
      <c r="A3621" s="97" t="s">
        <v>153</v>
      </c>
      <c r="B3621" s="98" t="s">
        <v>154</v>
      </c>
      <c r="C3621" s="99" t="s">
        <v>3907</v>
      </c>
      <c r="D3621" s="89" t="s">
        <v>3933</v>
      </c>
      <c r="E3621" s="369">
        <v>0</v>
      </c>
      <c r="F3621" s="202"/>
      <c r="G3621" s="210" t="s">
        <v>11</v>
      </c>
      <c r="H3621" s="234" t="s">
        <v>3934</v>
      </c>
      <c r="I3621" s="203"/>
      <c r="J3621" s="10"/>
      <c r="K3621" s="10"/>
      <c r="L3621" s="10"/>
      <c r="M3621" s="10"/>
      <c r="N3621" s="89"/>
      <c r="O3621" s="114"/>
    </row>
    <row r="3622" spans="1:15" ht="16.5" customHeight="1">
      <c r="A3622" s="106" t="s">
        <v>156</v>
      </c>
      <c r="B3622" s="107" t="s">
        <v>157</v>
      </c>
      <c r="C3622" s="108" t="s">
        <v>3907</v>
      </c>
      <c r="D3622" s="112" t="s">
        <v>3933</v>
      </c>
      <c r="E3622" s="380">
        <v>0</v>
      </c>
      <c r="F3622" s="214"/>
      <c r="G3622" s="215" t="s">
        <v>11</v>
      </c>
      <c r="H3622" s="236" t="s">
        <v>3934</v>
      </c>
      <c r="I3622" s="215"/>
      <c r="J3622" s="30"/>
      <c r="K3622" s="30"/>
      <c r="L3622" s="30"/>
      <c r="M3622" s="30"/>
      <c r="N3622" s="112"/>
      <c r="O3622" s="217"/>
    </row>
    <row r="3623" spans="1:15" ht="16.5" customHeight="1">
      <c r="A3623" s="2" t="s">
        <v>2</v>
      </c>
      <c r="B3623" s="423" t="s">
        <v>3</v>
      </c>
      <c r="C3623" s="254" t="s">
        <v>3977</v>
      </c>
      <c r="D3623" s="251" t="s">
        <v>3978</v>
      </c>
      <c r="E3623" s="424">
        <v>1</v>
      </c>
      <c r="F3623" s="267"/>
      <c r="G3623" s="8" t="s">
        <v>25</v>
      </c>
      <c r="H3623" s="262" t="s">
        <v>3981</v>
      </c>
      <c r="I3623" s="203" t="s">
        <v>3979</v>
      </c>
      <c r="J3623" s="10" t="s">
        <v>3980</v>
      </c>
      <c r="K3623" s="357"/>
      <c r="L3623" s="9"/>
      <c r="M3623" s="9"/>
      <c r="N3623" s="8"/>
      <c r="O3623" s="8"/>
    </row>
    <row r="3624" spans="1:15" ht="16.5" customHeight="1">
      <c r="A3624" s="97" t="s">
        <v>12</v>
      </c>
      <c r="B3624" s="425" t="s">
        <v>13</v>
      </c>
      <c r="C3624" s="99" t="s">
        <v>3977</v>
      </c>
      <c r="D3624" s="251" t="s">
        <v>3978</v>
      </c>
      <c r="E3624" s="403">
        <v>0</v>
      </c>
      <c r="F3624" s="202"/>
      <c r="G3624" s="210" t="s">
        <v>11</v>
      </c>
      <c r="H3624" s="234" t="s">
        <v>3982</v>
      </c>
      <c r="I3624" s="203"/>
      <c r="J3624" s="10" t="s">
        <v>3980</v>
      </c>
      <c r="K3624" s="358"/>
      <c r="L3624" s="10"/>
      <c r="M3624" s="10"/>
      <c r="N3624" s="89"/>
      <c r="O3624" s="89"/>
    </row>
    <row r="3625" spans="1:15" ht="16.5" customHeight="1">
      <c r="A3625" s="97" t="s">
        <v>14</v>
      </c>
      <c r="B3625" s="425" t="s">
        <v>15</v>
      </c>
      <c r="C3625" s="99" t="s">
        <v>3977</v>
      </c>
      <c r="D3625" s="251" t="s">
        <v>3978</v>
      </c>
      <c r="E3625" s="403">
        <v>0</v>
      </c>
      <c r="F3625" s="202"/>
      <c r="G3625" s="210" t="s">
        <v>11</v>
      </c>
      <c r="H3625" s="234" t="s">
        <v>3982</v>
      </c>
      <c r="I3625" s="203"/>
      <c r="J3625" s="10" t="s">
        <v>3980</v>
      </c>
      <c r="K3625" s="358"/>
      <c r="L3625" s="10"/>
      <c r="M3625" s="10"/>
      <c r="N3625" s="89"/>
      <c r="O3625" s="89"/>
    </row>
    <row r="3626" spans="1:15" ht="16.5" customHeight="1">
      <c r="A3626" s="12" t="s">
        <v>16</v>
      </c>
      <c r="B3626" s="426" t="s">
        <v>17</v>
      </c>
      <c r="C3626" s="254" t="s">
        <v>3977</v>
      </c>
      <c r="D3626" s="251" t="s">
        <v>3978</v>
      </c>
      <c r="E3626" s="424">
        <v>0.5</v>
      </c>
      <c r="F3626" s="264"/>
      <c r="G3626" s="20" t="s">
        <v>284</v>
      </c>
      <c r="H3626" s="262" t="s">
        <v>3983</v>
      </c>
      <c r="I3626" s="203"/>
      <c r="J3626" s="10" t="s">
        <v>3980</v>
      </c>
      <c r="K3626" s="358"/>
      <c r="L3626" s="10"/>
      <c r="M3626" s="10"/>
      <c r="N3626" s="20"/>
      <c r="O3626" s="20"/>
    </row>
    <row r="3627" spans="1:15" ht="16.5" customHeight="1">
      <c r="A3627" s="12" t="s">
        <v>18</v>
      </c>
      <c r="B3627" s="426" t="s">
        <v>19</v>
      </c>
      <c r="C3627" s="254" t="s">
        <v>3977</v>
      </c>
      <c r="D3627" s="251" t="s">
        <v>3978</v>
      </c>
      <c r="E3627" s="424">
        <v>1</v>
      </c>
      <c r="F3627" s="264"/>
      <c r="G3627" s="20" t="s">
        <v>25</v>
      </c>
      <c r="H3627" s="262" t="s">
        <v>3981</v>
      </c>
      <c r="I3627" s="203" t="s">
        <v>3984</v>
      </c>
      <c r="J3627" s="10" t="s">
        <v>3980</v>
      </c>
      <c r="K3627" s="358"/>
      <c r="L3627" s="10"/>
      <c r="M3627" s="10"/>
      <c r="N3627" s="20"/>
      <c r="O3627" s="20"/>
    </row>
    <row r="3628" spans="1:15" ht="16.5" customHeight="1">
      <c r="A3628" s="12" t="s">
        <v>20</v>
      </c>
      <c r="B3628" s="426" t="s">
        <v>21</v>
      </c>
      <c r="C3628" s="254" t="s">
        <v>3977</v>
      </c>
      <c r="D3628" s="251" t="s">
        <v>3978</v>
      </c>
      <c r="E3628" s="424">
        <v>1</v>
      </c>
      <c r="F3628" s="264"/>
      <c r="G3628" s="20" t="s">
        <v>25</v>
      </c>
      <c r="H3628" s="262" t="s">
        <v>3981</v>
      </c>
      <c r="I3628" s="203" t="s">
        <v>3985</v>
      </c>
      <c r="J3628" s="10" t="s">
        <v>3980</v>
      </c>
      <c r="K3628" s="358"/>
      <c r="L3628" s="10"/>
      <c r="M3628" s="10"/>
      <c r="N3628" s="20"/>
      <c r="O3628" s="20"/>
    </row>
    <row r="3629" spans="1:15" ht="16.5" customHeight="1">
      <c r="A3629" s="12" t="s">
        <v>26</v>
      </c>
      <c r="B3629" s="426" t="s">
        <v>27</v>
      </c>
      <c r="C3629" s="254" t="s">
        <v>3977</v>
      </c>
      <c r="D3629" s="251" t="s">
        <v>3978</v>
      </c>
      <c r="E3629" s="424">
        <v>1</v>
      </c>
      <c r="F3629" s="264"/>
      <c r="G3629" s="20" t="s">
        <v>25</v>
      </c>
      <c r="H3629" s="262" t="s">
        <v>3981</v>
      </c>
      <c r="I3629" s="203" t="s">
        <v>3986</v>
      </c>
      <c r="J3629" s="10" t="s">
        <v>3980</v>
      </c>
      <c r="K3629" s="358"/>
      <c r="L3629" s="10"/>
      <c r="M3629" s="10"/>
      <c r="N3629" s="20"/>
      <c r="O3629" s="20"/>
    </row>
    <row r="3630" spans="1:15" ht="16.5" customHeight="1">
      <c r="A3630" s="97" t="s">
        <v>29</v>
      </c>
      <c r="B3630" s="425" t="s">
        <v>30</v>
      </c>
      <c r="C3630" s="99" t="s">
        <v>3977</v>
      </c>
      <c r="D3630" s="251" t="s">
        <v>3978</v>
      </c>
      <c r="E3630" s="403">
        <v>0</v>
      </c>
      <c r="F3630" s="202"/>
      <c r="G3630" s="210" t="s">
        <v>11</v>
      </c>
      <c r="H3630" s="234" t="s">
        <v>3982</v>
      </c>
      <c r="I3630" s="203"/>
      <c r="J3630" s="10" t="s">
        <v>3980</v>
      </c>
      <c r="K3630" s="358"/>
      <c r="L3630" s="10"/>
      <c r="M3630" s="10"/>
      <c r="N3630" s="89"/>
      <c r="O3630" s="89"/>
    </row>
    <row r="3631" spans="1:15" ht="16.5" customHeight="1">
      <c r="A3631" s="12" t="s">
        <v>32</v>
      </c>
      <c r="B3631" s="426" t="s">
        <v>33</v>
      </c>
      <c r="C3631" s="254" t="s">
        <v>3977</v>
      </c>
      <c r="D3631" s="251" t="s">
        <v>3978</v>
      </c>
      <c r="E3631" s="424">
        <v>1</v>
      </c>
      <c r="F3631" s="264"/>
      <c r="G3631" s="20" t="s">
        <v>25</v>
      </c>
      <c r="H3631" s="262" t="s">
        <v>3981</v>
      </c>
      <c r="I3631" s="203" t="s">
        <v>3987</v>
      </c>
      <c r="J3631" s="10" t="s">
        <v>3980</v>
      </c>
      <c r="K3631" s="358" t="s">
        <v>3988</v>
      </c>
      <c r="L3631" s="10"/>
      <c r="M3631" s="10"/>
      <c r="N3631" s="20"/>
      <c r="O3631" s="20"/>
    </row>
    <row r="3632" spans="1:15" ht="16.5" customHeight="1">
      <c r="A3632" s="97" t="s">
        <v>34</v>
      </c>
      <c r="B3632" s="425" t="s">
        <v>35</v>
      </c>
      <c r="C3632" s="99" t="s">
        <v>3977</v>
      </c>
      <c r="D3632" s="251" t="s">
        <v>3978</v>
      </c>
      <c r="E3632" s="403">
        <v>0</v>
      </c>
      <c r="F3632" s="202"/>
      <c r="G3632" s="210" t="s">
        <v>11</v>
      </c>
      <c r="H3632" s="234" t="s">
        <v>3982</v>
      </c>
      <c r="I3632" s="203"/>
      <c r="J3632" s="10" t="s">
        <v>3980</v>
      </c>
      <c r="K3632" s="358"/>
      <c r="L3632" s="10"/>
      <c r="M3632" s="10"/>
      <c r="N3632" s="89"/>
      <c r="O3632" s="89"/>
    </row>
    <row r="3633" spans="1:15" ht="16.5" customHeight="1">
      <c r="A3633" s="97" t="s">
        <v>37</v>
      </c>
      <c r="B3633" s="425" t="s">
        <v>38</v>
      </c>
      <c r="C3633" s="99" t="s">
        <v>3977</v>
      </c>
      <c r="D3633" s="251" t="s">
        <v>3978</v>
      </c>
      <c r="E3633" s="403">
        <v>0</v>
      </c>
      <c r="F3633" s="202"/>
      <c r="G3633" s="210" t="s">
        <v>11</v>
      </c>
      <c r="H3633" s="234" t="s">
        <v>3982</v>
      </c>
      <c r="I3633" s="203"/>
      <c r="J3633" s="10" t="s">
        <v>3980</v>
      </c>
      <c r="K3633" s="358"/>
      <c r="L3633" s="10"/>
      <c r="M3633" s="10"/>
      <c r="N3633" s="89"/>
      <c r="O3633" s="89"/>
    </row>
    <row r="3634" spans="1:15" ht="16.5" customHeight="1">
      <c r="A3634" s="97" t="s">
        <v>42</v>
      </c>
      <c r="B3634" s="425" t="s">
        <v>43</v>
      </c>
      <c r="C3634" s="99" t="s">
        <v>3977</v>
      </c>
      <c r="D3634" s="251" t="s">
        <v>3978</v>
      </c>
      <c r="E3634" s="403">
        <v>0</v>
      </c>
      <c r="F3634" s="202"/>
      <c r="G3634" s="210" t="s">
        <v>11</v>
      </c>
      <c r="H3634" s="234" t="s">
        <v>3982</v>
      </c>
      <c r="I3634" s="203"/>
      <c r="J3634" s="10" t="s">
        <v>3980</v>
      </c>
      <c r="K3634" s="358"/>
      <c r="L3634" s="10"/>
      <c r="M3634" s="10"/>
      <c r="N3634" s="89"/>
      <c r="O3634" s="89"/>
    </row>
    <row r="3635" spans="1:15" ht="16.5" customHeight="1">
      <c r="A3635" s="97" t="s">
        <v>45</v>
      </c>
      <c r="B3635" s="425" t="s">
        <v>46</v>
      </c>
      <c r="C3635" s="99" t="s">
        <v>3977</v>
      </c>
      <c r="D3635" s="251" t="s">
        <v>3978</v>
      </c>
      <c r="E3635" s="403">
        <v>0</v>
      </c>
      <c r="F3635" s="202"/>
      <c r="G3635" s="210" t="s">
        <v>11</v>
      </c>
      <c r="H3635" s="234" t="s">
        <v>3982</v>
      </c>
      <c r="I3635" s="203"/>
      <c r="J3635" s="10" t="s">
        <v>3980</v>
      </c>
      <c r="K3635" s="358"/>
      <c r="L3635" s="10"/>
      <c r="M3635" s="10"/>
      <c r="N3635" s="89"/>
      <c r="O3635" s="89"/>
    </row>
    <row r="3636" spans="1:15" ht="16.5" customHeight="1">
      <c r="A3636" s="12" t="s">
        <v>47</v>
      </c>
      <c r="B3636" s="426" t="s">
        <v>48</v>
      </c>
      <c r="C3636" s="254" t="s">
        <v>3977</v>
      </c>
      <c r="D3636" s="251" t="s">
        <v>3978</v>
      </c>
      <c r="E3636" s="424">
        <v>1</v>
      </c>
      <c r="F3636" s="264"/>
      <c r="G3636" s="20" t="s">
        <v>25</v>
      </c>
      <c r="H3636" s="262" t="s">
        <v>3981</v>
      </c>
      <c r="I3636" s="203" t="s">
        <v>3989</v>
      </c>
      <c r="J3636" s="10" t="s">
        <v>3980</v>
      </c>
      <c r="K3636" s="358"/>
      <c r="L3636" s="10"/>
      <c r="M3636" s="10"/>
      <c r="N3636" s="20"/>
      <c r="O3636" s="20"/>
    </row>
    <row r="3637" spans="1:15" ht="16.5" customHeight="1">
      <c r="A3637" s="97" t="s">
        <v>50</v>
      </c>
      <c r="B3637" s="425" t="s">
        <v>51</v>
      </c>
      <c r="C3637" s="99" t="s">
        <v>3977</v>
      </c>
      <c r="D3637" s="251" t="s">
        <v>3978</v>
      </c>
      <c r="E3637" s="403">
        <v>0</v>
      </c>
      <c r="F3637" s="202"/>
      <c r="G3637" s="210" t="s">
        <v>11</v>
      </c>
      <c r="H3637" s="234" t="s">
        <v>3982</v>
      </c>
      <c r="I3637" s="203"/>
      <c r="J3637" s="10" t="s">
        <v>3980</v>
      </c>
      <c r="K3637" s="358"/>
      <c r="L3637" s="10"/>
      <c r="M3637" s="10"/>
      <c r="N3637" s="89"/>
      <c r="O3637" s="89"/>
    </row>
    <row r="3638" spans="1:15" ht="16.5" customHeight="1">
      <c r="A3638" s="97" t="s">
        <v>53</v>
      </c>
      <c r="B3638" s="425" t="s">
        <v>54</v>
      </c>
      <c r="C3638" s="99" t="s">
        <v>3977</v>
      </c>
      <c r="D3638" s="251" t="s">
        <v>3978</v>
      </c>
      <c r="E3638" s="403">
        <v>0</v>
      </c>
      <c r="F3638" s="202"/>
      <c r="G3638" s="210" t="s">
        <v>11</v>
      </c>
      <c r="H3638" s="234" t="s">
        <v>3982</v>
      </c>
      <c r="I3638" s="203"/>
      <c r="J3638" s="10" t="s">
        <v>3980</v>
      </c>
      <c r="K3638" s="358"/>
      <c r="L3638" s="10"/>
      <c r="M3638" s="10"/>
      <c r="N3638" s="89"/>
      <c r="O3638" s="89"/>
    </row>
    <row r="3639" spans="1:15" ht="16.5" customHeight="1">
      <c r="A3639" s="97" t="s">
        <v>55</v>
      </c>
      <c r="B3639" s="425" t="s">
        <v>56</v>
      </c>
      <c r="C3639" s="99" t="s">
        <v>3977</v>
      </c>
      <c r="D3639" s="251" t="s">
        <v>3978</v>
      </c>
      <c r="E3639" s="403">
        <v>0</v>
      </c>
      <c r="F3639" s="202"/>
      <c r="G3639" s="210" t="s">
        <v>11</v>
      </c>
      <c r="H3639" s="234" t="s">
        <v>3982</v>
      </c>
      <c r="I3639" s="203"/>
      <c r="J3639" s="10" t="s">
        <v>3980</v>
      </c>
      <c r="K3639" s="358"/>
      <c r="L3639" s="10"/>
      <c r="M3639" s="10"/>
      <c r="N3639" s="89"/>
      <c r="O3639" s="89"/>
    </row>
    <row r="3640" spans="1:15" ht="16.5" customHeight="1">
      <c r="A3640" s="97" t="s">
        <v>57</v>
      </c>
      <c r="B3640" s="425" t="s">
        <v>58</v>
      </c>
      <c r="C3640" s="99" t="s">
        <v>3977</v>
      </c>
      <c r="D3640" s="251" t="s">
        <v>3978</v>
      </c>
      <c r="E3640" s="403">
        <v>0</v>
      </c>
      <c r="F3640" s="202"/>
      <c r="G3640" s="210" t="s">
        <v>11</v>
      </c>
      <c r="H3640" s="234" t="s">
        <v>3982</v>
      </c>
      <c r="I3640" s="203"/>
      <c r="J3640" s="10" t="s">
        <v>3980</v>
      </c>
      <c r="K3640" s="358"/>
      <c r="L3640" s="10"/>
      <c r="M3640" s="10"/>
      <c r="N3640" s="89"/>
      <c r="O3640" s="89"/>
    </row>
    <row r="3641" spans="1:15" ht="16.5" customHeight="1">
      <c r="A3641" s="12" t="s">
        <v>61</v>
      </c>
      <c r="B3641" s="426" t="s">
        <v>62</v>
      </c>
      <c r="C3641" s="254" t="s">
        <v>3977</v>
      </c>
      <c r="D3641" s="251" t="s">
        <v>3978</v>
      </c>
      <c r="E3641" s="424">
        <v>0.5</v>
      </c>
      <c r="F3641" s="264"/>
      <c r="G3641" s="20" t="s">
        <v>284</v>
      </c>
      <c r="H3641" s="262" t="s">
        <v>3983</v>
      </c>
      <c r="I3641" s="203"/>
      <c r="J3641" s="10" t="s">
        <v>3980</v>
      </c>
      <c r="K3641" s="358"/>
      <c r="L3641" s="10"/>
      <c r="M3641" s="10"/>
      <c r="N3641" s="20"/>
      <c r="O3641" s="20"/>
    </row>
    <row r="3642" spans="1:15" ht="16.5" customHeight="1">
      <c r="A3642" s="12" t="s">
        <v>63</v>
      </c>
      <c r="B3642" s="426" t="s">
        <v>64</v>
      </c>
      <c r="C3642" s="254" t="s">
        <v>3977</v>
      </c>
      <c r="D3642" s="251" t="s">
        <v>3978</v>
      </c>
      <c r="E3642" s="424">
        <v>1</v>
      </c>
      <c r="F3642" s="264"/>
      <c r="G3642" s="20" t="s">
        <v>25</v>
      </c>
      <c r="H3642" s="262" t="s">
        <v>3981</v>
      </c>
      <c r="I3642" s="203" t="s">
        <v>3990</v>
      </c>
      <c r="J3642" s="10" t="s">
        <v>3980</v>
      </c>
      <c r="K3642" s="358"/>
      <c r="L3642" s="10"/>
      <c r="M3642" s="10"/>
      <c r="N3642" s="20"/>
      <c r="O3642" s="20"/>
    </row>
    <row r="3643" spans="1:15" ht="16.5" customHeight="1">
      <c r="A3643" s="12" t="s">
        <v>67</v>
      </c>
      <c r="B3643" s="426" t="s">
        <v>68</v>
      </c>
      <c r="C3643" s="254" t="s">
        <v>3977</v>
      </c>
      <c r="D3643" s="251" t="s">
        <v>3978</v>
      </c>
      <c r="E3643" s="424">
        <v>1</v>
      </c>
      <c r="F3643" s="264"/>
      <c r="G3643" s="20" t="s">
        <v>25</v>
      </c>
      <c r="H3643" s="262" t="s">
        <v>3981</v>
      </c>
      <c r="I3643" s="203" t="s">
        <v>3991</v>
      </c>
      <c r="J3643" s="10" t="s">
        <v>3980</v>
      </c>
      <c r="K3643" s="358"/>
      <c r="L3643" s="10"/>
      <c r="M3643" s="10"/>
      <c r="N3643" s="20"/>
      <c r="O3643" s="20"/>
    </row>
    <row r="3644" spans="1:15" ht="16.5" customHeight="1">
      <c r="A3644" s="12" t="s">
        <v>71</v>
      </c>
      <c r="B3644" s="426" t="s">
        <v>72</v>
      </c>
      <c r="C3644" s="254" t="s">
        <v>3977</v>
      </c>
      <c r="D3644" s="251" t="s">
        <v>3978</v>
      </c>
      <c r="E3644" s="424">
        <v>1</v>
      </c>
      <c r="F3644" s="264"/>
      <c r="G3644" s="20" t="s">
        <v>25</v>
      </c>
      <c r="H3644" s="262" t="s">
        <v>3981</v>
      </c>
      <c r="I3644" s="203" t="s">
        <v>3992</v>
      </c>
      <c r="J3644" s="10" t="s">
        <v>3980</v>
      </c>
      <c r="K3644" s="358"/>
      <c r="L3644" s="10"/>
      <c r="M3644" s="10"/>
      <c r="N3644" s="20"/>
      <c r="O3644" s="20"/>
    </row>
    <row r="3645" spans="1:15" ht="16.5" customHeight="1">
      <c r="A3645" s="12" t="s">
        <v>74</v>
      </c>
      <c r="B3645" s="426" t="s">
        <v>75</v>
      </c>
      <c r="C3645" s="254" t="s">
        <v>3977</v>
      </c>
      <c r="D3645" s="251" t="s">
        <v>3978</v>
      </c>
      <c r="E3645" s="424">
        <v>0.5</v>
      </c>
      <c r="F3645" s="264"/>
      <c r="G3645" s="20" t="s">
        <v>284</v>
      </c>
      <c r="H3645" s="262" t="s">
        <v>3983</v>
      </c>
      <c r="I3645" s="203"/>
      <c r="J3645" s="10" t="s">
        <v>3980</v>
      </c>
      <c r="K3645" s="358"/>
      <c r="L3645" s="10"/>
      <c r="M3645" s="10"/>
      <c r="N3645" s="20"/>
      <c r="O3645" s="20"/>
    </row>
    <row r="3646" spans="1:15" ht="16.5" customHeight="1">
      <c r="A3646" s="12" t="s">
        <v>76</v>
      </c>
      <c r="B3646" s="426" t="s">
        <v>77</v>
      </c>
      <c r="C3646" s="254" t="s">
        <v>3977</v>
      </c>
      <c r="D3646" s="251" t="s">
        <v>3978</v>
      </c>
      <c r="E3646" s="424">
        <v>1</v>
      </c>
      <c r="F3646" s="264"/>
      <c r="G3646" s="20" t="s">
        <v>25</v>
      </c>
      <c r="H3646" s="262" t="s">
        <v>3981</v>
      </c>
      <c r="I3646" s="203" t="s">
        <v>3993</v>
      </c>
      <c r="J3646" s="10" t="s">
        <v>3980</v>
      </c>
      <c r="K3646" s="358"/>
      <c r="L3646" s="10"/>
      <c r="M3646" s="10"/>
      <c r="N3646" s="20"/>
      <c r="O3646" s="20"/>
    </row>
    <row r="3647" spans="1:15" ht="16.5" customHeight="1">
      <c r="A3647" s="97" t="s">
        <v>80</v>
      </c>
      <c r="B3647" s="425" t="s">
        <v>81</v>
      </c>
      <c r="C3647" s="99" t="s">
        <v>3977</v>
      </c>
      <c r="D3647" s="251" t="s">
        <v>3978</v>
      </c>
      <c r="E3647" s="403">
        <v>0</v>
      </c>
      <c r="F3647" s="202"/>
      <c r="G3647" s="210" t="s">
        <v>11</v>
      </c>
      <c r="H3647" s="234" t="s">
        <v>3982</v>
      </c>
      <c r="I3647" s="203"/>
      <c r="J3647" s="10" t="s">
        <v>3980</v>
      </c>
      <c r="K3647" s="358"/>
      <c r="L3647" s="10"/>
      <c r="M3647" s="10"/>
      <c r="N3647" s="89"/>
      <c r="O3647" s="89"/>
    </row>
    <row r="3648" spans="1:15" ht="16.5" customHeight="1">
      <c r="A3648" s="12" t="s">
        <v>83</v>
      </c>
      <c r="B3648" s="426" t="s">
        <v>84</v>
      </c>
      <c r="C3648" s="254" t="s">
        <v>3977</v>
      </c>
      <c r="D3648" s="251" t="s">
        <v>3978</v>
      </c>
      <c r="E3648" s="424">
        <v>0.5</v>
      </c>
      <c r="F3648" s="264"/>
      <c r="G3648" s="20" t="s">
        <v>284</v>
      </c>
      <c r="H3648" s="262" t="s">
        <v>3983</v>
      </c>
      <c r="I3648" s="203"/>
      <c r="J3648" s="10" t="s">
        <v>3980</v>
      </c>
      <c r="K3648" s="358"/>
      <c r="L3648" s="10"/>
      <c r="M3648" s="10"/>
      <c r="N3648" s="20"/>
      <c r="O3648" s="20"/>
    </row>
    <row r="3649" spans="1:15" ht="16.5" customHeight="1">
      <c r="A3649" s="97" t="s">
        <v>86</v>
      </c>
      <c r="B3649" s="425" t="s">
        <v>87</v>
      </c>
      <c r="C3649" s="99" t="s">
        <v>3977</v>
      </c>
      <c r="D3649" s="251" t="s">
        <v>3978</v>
      </c>
      <c r="E3649" s="403">
        <v>0</v>
      </c>
      <c r="F3649" s="202"/>
      <c r="G3649" s="210" t="s">
        <v>11</v>
      </c>
      <c r="H3649" s="234" t="s">
        <v>3982</v>
      </c>
      <c r="I3649" s="203"/>
      <c r="J3649" s="10" t="s">
        <v>3980</v>
      </c>
      <c r="K3649" s="358"/>
      <c r="L3649" s="10"/>
      <c r="M3649" s="10"/>
      <c r="N3649" s="89"/>
      <c r="O3649" s="89"/>
    </row>
    <row r="3650" spans="1:15" ht="16.5" customHeight="1">
      <c r="A3650" s="12" t="s">
        <v>89</v>
      </c>
      <c r="B3650" s="426" t="s">
        <v>90</v>
      </c>
      <c r="C3650" s="254" t="s">
        <v>3977</v>
      </c>
      <c r="D3650" s="251" t="s">
        <v>3978</v>
      </c>
      <c r="E3650" s="424">
        <v>0.5</v>
      </c>
      <c r="F3650" s="264"/>
      <c r="G3650" s="20" t="s">
        <v>284</v>
      </c>
      <c r="H3650" s="262" t="s">
        <v>3983</v>
      </c>
      <c r="I3650" s="203"/>
      <c r="J3650" s="10" t="s">
        <v>3980</v>
      </c>
      <c r="K3650" s="358"/>
      <c r="L3650" s="10"/>
      <c r="M3650" s="10"/>
      <c r="N3650" s="20"/>
      <c r="O3650" s="20"/>
    </row>
    <row r="3651" spans="1:15" ht="16.5" customHeight="1">
      <c r="A3651" s="97" t="s">
        <v>91</v>
      </c>
      <c r="B3651" s="425" t="s">
        <v>92</v>
      </c>
      <c r="C3651" s="99" t="s">
        <v>3977</v>
      </c>
      <c r="D3651" s="251" t="s">
        <v>3978</v>
      </c>
      <c r="E3651" s="403">
        <v>0</v>
      </c>
      <c r="F3651" s="202"/>
      <c r="G3651" s="210" t="s">
        <v>11</v>
      </c>
      <c r="H3651" s="234" t="s">
        <v>3982</v>
      </c>
      <c r="I3651" s="203"/>
      <c r="J3651" s="10" t="s">
        <v>3980</v>
      </c>
      <c r="K3651" s="358"/>
      <c r="L3651" s="10"/>
      <c r="M3651" s="10"/>
      <c r="N3651" s="89"/>
      <c r="O3651" s="89"/>
    </row>
    <row r="3652" spans="1:15" ht="16.5" customHeight="1">
      <c r="A3652" s="97" t="s">
        <v>94</v>
      </c>
      <c r="B3652" s="425" t="s">
        <v>95</v>
      </c>
      <c r="C3652" s="99" t="s">
        <v>3977</v>
      </c>
      <c r="D3652" s="251" t="s">
        <v>3978</v>
      </c>
      <c r="E3652" s="403">
        <v>0</v>
      </c>
      <c r="F3652" s="202"/>
      <c r="G3652" s="210" t="s">
        <v>11</v>
      </c>
      <c r="H3652" s="234" t="s">
        <v>3982</v>
      </c>
      <c r="I3652" s="203"/>
      <c r="J3652" s="10" t="s">
        <v>3980</v>
      </c>
      <c r="K3652" s="358"/>
      <c r="L3652" s="10"/>
      <c r="M3652" s="10"/>
      <c r="N3652" s="89"/>
      <c r="O3652" s="89"/>
    </row>
    <row r="3653" spans="1:15" ht="16.5" customHeight="1">
      <c r="A3653" s="276" t="s">
        <v>96</v>
      </c>
      <c r="B3653" s="426" t="s">
        <v>97</v>
      </c>
      <c r="C3653" s="278" t="s">
        <v>3977</v>
      </c>
      <c r="D3653" s="251" t="s">
        <v>3978</v>
      </c>
      <c r="E3653" s="403">
        <v>0.5</v>
      </c>
      <c r="F3653" s="202"/>
      <c r="G3653" s="20" t="s">
        <v>284</v>
      </c>
      <c r="H3653" s="234" t="s">
        <v>3983</v>
      </c>
      <c r="I3653" s="203" t="s">
        <v>3994</v>
      </c>
      <c r="J3653" s="10" t="s">
        <v>3980</v>
      </c>
      <c r="K3653" s="102" t="s">
        <v>3995</v>
      </c>
      <c r="L3653" s="10"/>
      <c r="M3653" s="10"/>
      <c r="N3653" s="225"/>
      <c r="O3653" s="225"/>
    </row>
    <row r="3654" spans="1:15" ht="16.5" customHeight="1">
      <c r="A3654" s="97" t="s">
        <v>100</v>
      </c>
      <c r="B3654" s="425" t="s">
        <v>101</v>
      </c>
      <c r="C3654" s="99" t="s">
        <v>3977</v>
      </c>
      <c r="D3654" s="251" t="s">
        <v>3978</v>
      </c>
      <c r="E3654" s="403">
        <v>0</v>
      </c>
      <c r="F3654" s="202"/>
      <c r="G3654" s="210" t="s">
        <v>11</v>
      </c>
      <c r="H3654" s="234" t="s">
        <v>3982</v>
      </c>
      <c r="I3654" s="203"/>
      <c r="J3654" s="10" t="s">
        <v>3980</v>
      </c>
      <c r="K3654" s="358"/>
      <c r="L3654" s="10"/>
      <c r="M3654" s="10"/>
      <c r="N3654" s="89"/>
      <c r="O3654" s="89"/>
    </row>
    <row r="3655" spans="1:15" ht="16.5" customHeight="1">
      <c r="A3655" s="12" t="s">
        <v>102</v>
      </c>
      <c r="B3655" s="426" t="s">
        <v>103</v>
      </c>
      <c r="C3655" s="254" t="s">
        <v>3977</v>
      </c>
      <c r="D3655" s="251" t="s">
        <v>3978</v>
      </c>
      <c r="E3655" s="424">
        <v>1</v>
      </c>
      <c r="F3655" s="264"/>
      <c r="G3655" s="20" t="s">
        <v>25</v>
      </c>
      <c r="H3655" s="262" t="s">
        <v>3981</v>
      </c>
      <c r="I3655" s="203" t="s">
        <v>3996</v>
      </c>
      <c r="J3655" s="10" t="s">
        <v>3980</v>
      </c>
      <c r="K3655" s="358"/>
      <c r="L3655" s="10"/>
      <c r="M3655" s="10"/>
      <c r="N3655" s="20"/>
      <c r="O3655" s="20"/>
    </row>
    <row r="3656" spans="1:15" ht="16.5" customHeight="1">
      <c r="A3656" s="97" t="s">
        <v>107</v>
      </c>
      <c r="B3656" s="425" t="s">
        <v>108</v>
      </c>
      <c r="C3656" s="99" t="s">
        <v>3977</v>
      </c>
      <c r="D3656" s="251" t="s">
        <v>3978</v>
      </c>
      <c r="E3656" s="403">
        <v>0</v>
      </c>
      <c r="F3656" s="202"/>
      <c r="G3656" s="210" t="s">
        <v>11</v>
      </c>
      <c r="H3656" s="234" t="s">
        <v>3982</v>
      </c>
      <c r="I3656" s="203"/>
      <c r="J3656" s="10" t="s">
        <v>3980</v>
      </c>
      <c r="K3656" s="358"/>
      <c r="L3656" s="10"/>
      <c r="M3656" s="10"/>
      <c r="N3656" s="89"/>
      <c r="O3656" s="89"/>
    </row>
    <row r="3657" spans="1:15" ht="16.5" customHeight="1">
      <c r="A3657" s="97" t="s">
        <v>110</v>
      </c>
      <c r="B3657" s="425" t="s">
        <v>111</v>
      </c>
      <c r="C3657" s="99" t="s">
        <v>3977</v>
      </c>
      <c r="D3657" s="251" t="s">
        <v>3978</v>
      </c>
      <c r="E3657" s="403">
        <v>0</v>
      </c>
      <c r="F3657" s="202"/>
      <c r="G3657" s="210" t="s">
        <v>11</v>
      </c>
      <c r="H3657" s="234" t="s">
        <v>3982</v>
      </c>
      <c r="I3657" s="203"/>
      <c r="J3657" s="10" t="s">
        <v>3980</v>
      </c>
      <c r="K3657" s="358"/>
      <c r="L3657" s="10"/>
      <c r="M3657" s="10"/>
      <c r="N3657" s="89"/>
      <c r="O3657" s="89"/>
    </row>
    <row r="3658" spans="1:15" ht="16.5" customHeight="1">
      <c r="A3658" s="97" t="s">
        <v>112</v>
      </c>
      <c r="B3658" s="425" t="s">
        <v>113</v>
      </c>
      <c r="C3658" s="99" t="s">
        <v>3977</v>
      </c>
      <c r="D3658" s="251" t="s">
        <v>3978</v>
      </c>
      <c r="E3658" s="403">
        <v>0</v>
      </c>
      <c r="F3658" s="202"/>
      <c r="G3658" s="210" t="s">
        <v>11</v>
      </c>
      <c r="H3658" s="234" t="s">
        <v>3982</v>
      </c>
      <c r="I3658" s="203"/>
      <c r="J3658" s="10" t="s">
        <v>3980</v>
      </c>
      <c r="K3658" s="358"/>
      <c r="L3658" s="10"/>
      <c r="M3658" s="10"/>
      <c r="N3658" s="89"/>
      <c r="O3658" s="89"/>
    </row>
    <row r="3659" spans="1:15" ht="16.5" customHeight="1">
      <c r="A3659" s="12" t="s">
        <v>116</v>
      </c>
      <c r="B3659" s="426" t="s">
        <v>117</v>
      </c>
      <c r="C3659" s="254" t="s">
        <v>3977</v>
      </c>
      <c r="D3659" s="251" t="s">
        <v>3978</v>
      </c>
      <c r="E3659" s="424">
        <v>0.5</v>
      </c>
      <c r="F3659" s="264"/>
      <c r="G3659" s="20" t="s">
        <v>284</v>
      </c>
      <c r="H3659" s="262" t="s">
        <v>3983</v>
      </c>
      <c r="I3659" s="20"/>
      <c r="J3659" s="10" t="s">
        <v>3980</v>
      </c>
      <c r="K3659" s="358"/>
      <c r="L3659" s="10"/>
      <c r="M3659" s="10"/>
      <c r="N3659" s="20"/>
      <c r="O3659" s="20"/>
    </row>
    <row r="3660" spans="1:15" ht="16.5" customHeight="1">
      <c r="A3660" s="12" t="s">
        <v>119</v>
      </c>
      <c r="B3660" s="426" t="s">
        <v>120</v>
      </c>
      <c r="C3660" s="254" t="s">
        <v>3977</v>
      </c>
      <c r="D3660" s="251" t="s">
        <v>3978</v>
      </c>
      <c r="E3660" s="424">
        <v>1</v>
      </c>
      <c r="F3660" s="264"/>
      <c r="G3660" s="20" t="s">
        <v>25</v>
      </c>
      <c r="H3660" s="262" t="s">
        <v>3981</v>
      </c>
      <c r="I3660" s="203" t="s">
        <v>3997</v>
      </c>
      <c r="J3660" s="10" t="s">
        <v>3980</v>
      </c>
      <c r="K3660" s="358"/>
      <c r="L3660" s="10"/>
      <c r="M3660" s="10"/>
      <c r="N3660" s="20"/>
      <c r="O3660" s="20"/>
    </row>
    <row r="3661" spans="1:15" ht="16.5" customHeight="1">
      <c r="A3661" s="97" t="s">
        <v>122</v>
      </c>
      <c r="B3661" s="425" t="s">
        <v>123</v>
      </c>
      <c r="C3661" s="99" t="s">
        <v>3977</v>
      </c>
      <c r="D3661" s="251" t="s">
        <v>3978</v>
      </c>
      <c r="E3661" s="403">
        <v>0</v>
      </c>
      <c r="F3661" s="202"/>
      <c r="G3661" s="210" t="s">
        <v>11</v>
      </c>
      <c r="H3661" s="234" t="s">
        <v>3982</v>
      </c>
      <c r="I3661" s="203"/>
      <c r="J3661" s="10" t="s">
        <v>3980</v>
      </c>
      <c r="K3661" s="358"/>
      <c r="L3661" s="10"/>
      <c r="M3661" s="10"/>
      <c r="N3661" s="89"/>
      <c r="O3661" s="89"/>
    </row>
    <row r="3662" spans="1:15" ht="16.5" customHeight="1">
      <c r="A3662" s="12" t="s">
        <v>125</v>
      </c>
      <c r="B3662" s="426" t="s">
        <v>126</v>
      </c>
      <c r="C3662" s="254" t="s">
        <v>3977</v>
      </c>
      <c r="D3662" s="251" t="s">
        <v>3978</v>
      </c>
      <c r="E3662" s="424">
        <v>1</v>
      </c>
      <c r="F3662" s="264"/>
      <c r="G3662" s="20" t="s">
        <v>25</v>
      </c>
      <c r="H3662" s="262" t="s">
        <v>3981</v>
      </c>
      <c r="I3662" s="203" t="s">
        <v>3998</v>
      </c>
      <c r="J3662" s="10" t="s">
        <v>3980</v>
      </c>
      <c r="K3662" s="358"/>
      <c r="L3662" s="10"/>
      <c r="M3662" s="10"/>
      <c r="N3662" s="20"/>
      <c r="O3662" s="20"/>
    </row>
    <row r="3663" spans="1:15" ht="16.5" customHeight="1">
      <c r="A3663" s="97" t="s">
        <v>127</v>
      </c>
      <c r="B3663" s="425" t="s">
        <v>128</v>
      </c>
      <c r="C3663" s="99" t="s">
        <v>3977</v>
      </c>
      <c r="D3663" s="251" t="s">
        <v>3978</v>
      </c>
      <c r="E3663" s="403">
        <v>0</v>
      </c>
      <c r="F3663" s="202"/>
      <c r="G3663" s="210" t="s">
        <v>11</v>
      </c>
      <c r="H3663" s="234" t="s">
        <v>3982</v>
      </c>
      <c r="I3663" s="203"/>
      <c r="J3663" s="10" t="s">
        <v>3980</v>
      </c>
      <c r="K3663" s="358"/>
      <c r="L3663" s="10"/>
      <c r="M3663" s="10"/>
      <c r="N3663" s="89"/>
      <c r="O3663" s="89"/>
    </row>
    <row r="3664" spans="1:15" ht="16.5" customHeight="1">
      <c r="A3664" s="12" t="s">
        <v>129</v>
      </c>
      <c r="B3664" s="426" t="s">
        <v>130</v>
      </c>
      <c r="C3664" s="254" t="s">
        <v>3977</v>
      </c>
      <c r="D3664" s="251" t="s">
        <v>3978</v>
      </c>
      <c r="E3664" s="424">
        <v>0.5</v>
      </c>
      <c r="F3664" s="264"/>
      <c r="G3664" s="20" t="s">
        <v>284</v>
      </c>
      <c r="H3664" s="262" t="s">
        <v>3983</v>
      </c>
      <c r="I3664" s="203"/>
      <c r="J3664" s="10" t="s">
        <v>3980</v>
      </c>
      <c r="K3664" s="358"/>
      <c r="L3664" s="10"/>
      <c r="M3664" s="10"/>
      <c r="N3664" s="20"/>
      <c r="O3664" s="20"/>
    </row>
    <row r="3665" spans="1:15" ht="16.5" customHeight="1">
      <c r="A3665" s="12" t="s">
        <v>132</v>
      </c>
      <c r="B3665" s="426" t="s">
        <v>133</v>
      </c>
      <c r="C3665" s="254" t="s">
        <v>3977</v>
      </c>
      <c r="D3665" s="251" t="s">
        <v>3978</v>
      </c>
      <c r="E3665" s="424">
        <v>0.5</v>
      </c>
      <c r="F3665" s="264"/>
      <c r="G3665" s="20" t="s">
        <v>284</v>
      </c>
      <c r="H3665" s="262" t="s">
        <v>3983</v>
      </c>
      <c r="I3665" s="20"/>
      <c r="J3665" s="10" t="s">
        <v>3980</v>
      </c>
      <c r="K3665" s="203"/>
      <c r="L3665" s="203"/>
      <c r="M3665" s="203"/>
      <c r="N3665" s="20"/>
      <c r="O3665" s="20"/>
    </row>
    <row r="3666" spans="1:15" ht="16.5" customHeight="1">
      <c r="A3666" s="12" t="s">
        <v>134</v>
      </c>
      <c r="B3666" s="426" t="s">
        <v>135</v>
      </c>
      <c r="C3666" s="254" t="s">
        <v>3977</v>
      </c>
      <c r="D3666" s="251" t="s">
        <v>3978</v>
      </c>
      <c r="E3666" s="424">
        <v>1</v>
      </c>
      <c r="F3666" s="264"/>
      <c r="G3666" s="20" t="s">
        <v>25</v>
      </c>
      <c r="H3666" s="262" t="s">
        <v>3981</v>
      </c>
      <c r="I3666" s="203" t="s">
        <v>3999</v>
      </c>
      <c r="J3666" s="10" t="s">
        <v>3980</v>
      </c>
      <c r="K3666" s="358"/>
      <c r="L3666" s="10"/>
      <c r="M3666" s="10"/>
      <c r="N3666" s="20"/>
      <c r="O3666" s="20"/>
    </row>
    <row r="3667" spans="1:15" ht="16.5" customHeight="1">
      <c r="A3667" s="97" t="s">
        <v>139</v>
      </c>
      <c r="B3667" s="425" t="s">
        <v>140</v>
      </c>
      <c r="C3667" s="99" t="s">
        <v>3977</v>
      </c>
      <c r="D3667" s="251" t="s">
        <v>3978</v>
      </c>
      <c r="E3667" s="403">
        <v>0</v>
      </c>
      <c r="F3667" s="202"/>
      <c r="G3667" s="210" t="s">
        <v>11</v>
      </c>
      <c r="H3667" s="234" t="s">
        <v>3982</v>
      </c>
      <c r="I3667" s="203"/>
      <c r="J3667" s="10" t="s">
        <v>3980</v>
      </c>
      <c r="K3667" s="358"/>
      <c r="L3667" s="10"/>
      <c r="M3667" s="10"/>
      <c r="N3667" s="89"/>
      <c r="O3667" s="89"/>
    </row>
    <row r="3668" spans="1:15" ht="16.5" customHeight="1">
      <c r="A3668" s="276" t="s">
        <v>141</v>
      </c>
      <c r="B3668" s="426" t="s">
        <v>142</v>
      </c>
      <c r="C3668" s="278" t="s">
        <v>3977</v>
      </c>
      <c r="D3668" s="251" t="s">
        <v>3978</v>
      </c>
      <c r="E3668" s="403">
        <v>1</v>
      </c>
      <c r="F3668" s="202"/>
      <c r="G3668" s="20" t="s">
        <v>25</v>
      </c>
      <c r="H3668" s="234" t="s">
        <v>3981</v>
      </c>
      <c r="I3668" s="203" t="s">
        <v>4000</v>
      </c>
      <c r="J3668" s="10" t="s">
        <v>3980</v>
      </c>
      <c r="K3668" s="10" t="s">
        <v>3897</v>
      </c>
      <c r="L3668" s="102" t="s">
        <v>3995</v>
      </c>
      <c r="M3668" s="10"/>
      <c r="N3668" s="225"/>
      <c r="O3668" s="225"/>
    </row>
    <row r="3669" spans="1:15" ht="16.5" customHeight="1">
      <c r="A3669" s="12" t="s">
        <v>144</v>
      </c>
      <c r="B3669" s="426" t="s">
        <v>145</v>
      </c>
      <c r="C3669" s="254" t="s">
        <v>3977</v>
      </c>
      <c r="D3669" s="251" t="s">
        <v>3978</v>
      </c>
      <c r="E3669" s="424">
        <v>1</v>
      </c>
      <c r="F3669" s="264"/>
      <c r="G3669" s="20" t="s">
        <v>25</v>
      </c>
      <c r="H3669" s="262" t="s">
        <v>3981</v>
      </c>
      <c r="I3669" s="203" t="s">
        <v>4001</v>
      </c>
      <c r="J3669" s="10" t="s">
        <v>3980</v>
      </c>
      <c r="K3669" s="358"/>
      <c r="L3669" s="10"/>
      <c r="M3669" s="10"/>
      <c r="N3669" s="20"/>
      <c r="O3669" s="20"/>
    </row>
    <row r="3670" spans="1:15" ht="16.5" customHeight="1">
      <c r="A3670" s="12" t="s">
        <v>147</v>
      </c>
      <c r="B3670" s="426" t="s">
        <v>148</v>
      </c>
      <c r="C3670" s="254" t="s">
        <v>3977</v>
      </c>
      <c r="D3670" s="251" t="s">
        <v>3978</v>
      </c>
      <c r="E3670" s="424">
        <v>1</v>
      </c>
      <c r="F3670" s="264"/>
      <c r="G3670" s="20" t="s">
        <v>25</v>
      </c>
      <c r="H3670" s="262" t="s">
        <v>3981</v>
      </c>
      <c r="I3670" s="203" t="s">
        <v>4002</v>
      </c>
      <c r="J3670" s="10" t="s">
        <v>3980</v>
      </c>
      <c r="K3670" s="358"/>
      <c r="L3670" s="10"/>
      <c r="M3670" s="10"/>
      <c r="N3670" s="20"/>
      <c r="O3670" s="20"/>
    </row>
    <row r="3671" spans="1:15" ht="16.5" customHeight="1">
      <c r="A3671" s="97" t="s">
        <v>151</v>
      </c>
      <c r="B3671" s="425" t="s">
        <v>152</v>
      </c>
      <c r="C3671" s="99" t="s">
        <v>3977</v>
      </c>
      <c r="D3671" s="251" t="s">
        <v>3978</v>
      </c>
      <c r="E3671" s="403">
        <v>0</v>
      </c>
      <c r="F3671" s="202"/>
      <c r="G3671" s="210" t="s">
        <v>11</v>
      </c>
      <c r="H3671" s="234" t="s">
        <v>3982</v>
      </c>
      <c r="I3671" s="203"/>
      <c r="J3671" s="10" t="s">
        <v>3980</v>
      </c>
      <c r="K3671" s="358"/>
      <c r="L3671" s="10"/>
      <c r="M3671" s="10"/>
      <c r="N3671" s="89"/>
      <c r="O3671" s="89"/>
    </row>
    <row r="3672" spans="1:15" ht="16.5" customHeight="1">
      <c r="A3672" s="12" t="s">
        <v>153</v>
      </c>
      <c r="B3672" s="426" t="s">
        <v>154</v>
      </c>
      <c r="C3672" s="254" t="s">
        <v>3977</v>
      </c>
      <c r="D3672" s="251" t="s">
        <v>3978</v>
      </c>
      <c r="E3672" s="424">
        <v>0.5</v>
      </c>
      <c r="F3672" s="264"/>
      <c r="G3672" s="20" t="s">
        <v>284</v>
      </c>
      <c r="H3672" s="262" t="s">
        <v>3983</v>
      </c>
      <c r="I3672" s="203"/>
      <c r="J3672" s="10" t="s">
        <v>3980</v>
      </c>
      <c r="K3672" s="358"/>
      <c r="L3672" s="10"/>
      <c r="M3672" s="10"/>
      <c r="N3672" s="20"/>
      <c r="O3672" s="20"/>
    </row>
    <row r="3673" spans="1:15" ht="16.5" customHeight="1">
      <c r="A3673" s="106" t="s">
        <v>156</v>
      </c>
      <c r="B3673" s="427" t="s">
        <v>157</v>
      </c>
      <c r="C3673" s="108" t="s">
        <v>3977</v>
      </c>
      <c r="D3673" s="251" t="s">
        <v>3978</v>
      </c>
      <c r="E3673" s="428">
        <v>0</v>
      </c>
      <c r="F3673" s="214"/>
      <c r="G3673" s="215" t="s">
        <v>11</v>
      </c>
      <c r="H3673" s="236" t="s">
        <v>3982</v>
      </c>
      <c r="I3673" s="215"/>
      <c r="J3673" s="10" t="s">
        <v>3980</v>
      </c>
      <c r="K3673" s="362"/>
      <c r="L3673" s="30"/>
      <c r="M3673" s="30"/>
      <c r="N3673" s="112"/>
      <c r="O3673" s="112"/>
    </row>
    <row r="3674" spans="1:15" ht="16.5" customHeight="1">
      <c r="A3674" s="86" t="s">
        <v>2</v>
      </c>
      <c r="B3674" s="429" t="s">
        <v>3</v>
      </c>
      <c r="C3674" s="99" t="s">
        <v>3977</v>
      </c>
      <c r="D3674" s="228" t="s">
        <v>4003</v>
      </c>
      <c r="E3674" s="424">
        <v>0</v>
      </c>
      <c r="F3674" s="221"/>
      <c r="G3674" s="206" t="s">
        <v>11</v>
      </c>
      <c r="H3674" s="234" t="s">
        <v>4004</v>
      </c>
      <c r="I3674" s="222"/>
      <c r="J3674" s="9" t="s">
        <v>3980</v>
      </c>
      <c r="K3674" s="358"/>
      <c r="L3674" s="9"/>
      <c r="M3674" s="9"/>
      <c r="N3674" s="92"/>
      <c r="O3674" s="92"/>
    </row>
    <row r="3675" spans="1:15" ht="16.5" customHeight="1">
      <c r="A3675" s="97" t="s">
        <v>12</v>
      </c>
      <c r="B3675" s="425" t="s">
        <v>13</v>
      </c>
      <c r="C3675" s="99" t="s">
        <v>3977</v>
      </c>
      <c r="D3675" s="228" t="s">
        <v>4003</v>
      </c>
      <c r="E3675" s="403">
        <v>0</v>
      </c>
      <c r="F3675" s="202"/>
      <c r="G3675" s="210" t="s">
        <v>11</v>
      </c>
      <c r="H3675" s="234" t="s">
        <v>4004</v>
      </c>
      <c r="I3675" s="203"/>
      <c r="J3675" s="10" t="s">
        <v>3980</v>
      </c>
      <c r="K3675" s="358"/>
      <c r="L3675" s="10"/>
      <c r="M3675" s="10"/>
      <c r="N3675" s="89"/>
      <c r="O3675" s="89"/>
    </row>
    <row r="3676" spans="1:15" ht="16.5" customHeight="1">
      <c r="A3676" s="97" t="s">
        <v>14</v>
      </c>
      <c r="B3676" s="425" t="s">
        <v>15</v>
      </c>
      <c r="C3676" s="99" t="s">
        <v>3977</v>
      </c>
      <c r="D3676" s="228" t="s">
        <v>4003</v>
      </c>
      <c r="E3676" s="403">
        <v>0</v>
      </c>
      <c r="F3676" s="202"/>
      <c r="G3676" s="210" t="s">
        <v>11</v>
      </c>
      <c r="H3676" s="234" t="s">
        <v>4004</v>
      </c>
      <c r="I3676" s="203"/>
      <c r="J3676" s="10" t="s">
        <v>3980</v>
      </c>
      <c r="K3676" s="358"/>
      <c r="L3676" s="10"/>
      <c r="M3676" s="10"/>
      <c r="N3676" s="89"/>
      <c r="O3676" s="89"/>
    </row>
    <row r="3677" spans="1:15" ht="16.5" customHeight="1">
      <c r="A3677" s="97" t="s">
        <v>16</v>
      </c>
      <c r="B3677" s="425" t="s">
        <v>17</v>
      </c>
      <c r="C3677" s="99" t="s">
        <v>3977</v>
      </c>
      <c r="D3677" s="228" t="s">
        <v>4003</v>
      </c>
      <c r="E3677" s="403">
        <v>1</v>
      </c>
      <c r="F3677" s="202"/>
      <c r="G3677" s="210" t="s">
        <v>25</v>
      </c>
      <c r="H3677" s="234" t="s">
        <v>4005</v>
      </c>
      <c r="I3677" s="203"/>
      <c r="J3677" s="10" t="s">
        <v>3980</v>
      </c>
      <c r="K3677" s="358"/>
      <c r="L3677" s="10"/>
      <c r="M3677" s="10"/>
      <c r="N3677" s="89"/>
      <c r="O3677" s="89"/>
    </row>
    <row r="3678" spans="1:15" ht="16.5" customHeight="1">
      <c r="A3678" s="97" t="s">
        <v>18</v>
      </c>
      <c r="B3678" s="425" t="s">
        <v>19</v>
      </c>
      <c r="C3678" s="99" t="s">
        <v>3977</v>
      </c>
      <c r="D3678" s="228" t="s">
        <v>4003</v>
      </c>
      <c r="E3678" s="403">
        <v>1</v>
      </c>
      <c r="F3678" s="202"/>
      <c r="G3678" s="210" t="s">
        <v>25</v>
      </c>
      <c r="H3678" s="234" t="s">
        <v>4005</v>
      </c>
      <c r="I3678" s="203"/>
      <c r="J3678" s="10" t="s">
        <v>3980</v>
      </c>
      <c r="K3678" s="358"/>
      <c r="L3678" s="10"/>
      <c r="M3678" s="10"/>
      <c r="N3678" s="89"/>
      <c r="O3678" s="89"/>
    </row>
    <row r="3679" spans="1:15" ht="16.5" customHeight="1">
      <c r="A3679" s="97" t="s">
        <v>20</v>
      </c>
      <c r="B3679" s="425" t="s">
        <v>21</v>
      </c>
      <c r="C3679" s="99" t="s">
        <v>3977</v>
      </c>
      <c r="D3679" s="228" t="s">
        <v>4003</v>
      </c>
      <c r="E3679" s="403">
        <v>1</v>
      </c>
      <c r="F3679" s="202"/>
      <c r="G3679" s="210" t="s">
        <v>25</v>
      </c>
      <c r="H3679" s="234" t="s">
        <v>4005</v>
      </c>
      <c r="I3679" s="203"/>
      <c r="J3679" s="10" t="s">
        <v>3980</v>
      </c>
      <c r="K3679" s="358"/>
      <c r="L3679" s="10"/>
      <c r="M3679" s="10"/>
      <c r="N3679" s="89"/>
      <c r="O3679" s="89"/>
    </row>
    <row r="3680" spans="1:15" ht="16.5" customHeight="1">
      <c r="A3680" s="97" t="s">
        <v>26</v>
      </c>
      <c r="B3680" s="425" t="s">
        <v>27</v>
      </c>
      <c r="C3680" s="99" t="s">
        <v>3977</v>
      </c>
      <c r="D3680" s="228" t="s">
        <v>4003</v>
      </c>
      <c r="E3680" s="403">
        <v>1</v>
      </c>
      <c r="F3680" s="202"/>
      <c r="G3680" s="210" t="s">
        <v>25</v>
      </c>
      <c r="H3680" s="234" t="s">
        <v>4005</v>
      </c>
      <c r="I3680" s="203"/>
      <c r="J3680" s="10" t="s">
        <v>3980</v>
      </c>
      <c r="K3680" s="358"/>
      <c r="L3680" s="10"/>
      <c r="M3680" s="10"/>
      <c r="N3680" s="89"/>
      <c r="O3680" s="89"/>
    </row>
    <row r="3681" spans="1:15" ht="16.5" customHeight="1">
      <c r="A3681" s="97" t="s">
        <v>29</v>
      </c>
      <c r="B3681" s="425" t="s">
        <v>30</v>
      </c>
      <c r="C3681" s="99" t="s">
        <v>3977</v>
      </c>
      <c r="D3681" s="228" t="s">
        <v>4003</v>
      </c>
      <c r="E3681" s="403">
        <v>1</v>
      </c>
      <c r="F3681" s="202"/>
      <c r="G3681" s="210" t="s">
        <v>25</v>
      </c>
      <c r="H3681" s="234" t="s">
        <v>4005</v>
      </c>
      <c r="I3681" s="203"/>
      <c r="J3681" s="10" t="s">
        <v>3980</v>
      </c>
      <c r="K3681" s="358"/>
      <c r="L3681" s="10"/>
      <c r="M3681" s="10"/>
      <c r="N3681" s="89"/>
      <c r="O3681" s="89"/>
    </row>
    <row r="3682" spans="1:15" ht="16.5" customHeight="1">
      <c r="A3682" s="97" t="s">
        <v>32</v>
      </c>
      <c r="B3682" s="425" t="s">
        <v>33</v>
      </c>
      <c r="C3682" s="99" t="s">
        <v>3977</v>
      </c>
      <c r="D3682" s="228" t="s">
        <v>4003</v>
      </c>
      <c r="E3682" s="403">
        <v>1</v>
      </c>
      <c r="F3682" s="202"/>
      <c r="G3682" s="210" t="s">
        <v>25</v>
      </c>
      <c r="H3682" s="234" t="s">
        <v>4005</v>
      </c>
      <c r="I3682" s="203"/>
      <c r="J3682" s="10" t="s">
        <v>3980</v>
      </c>
      <c r="K3682" s="358"/>
      <c r="L3682" s="10"/>
      <c r="M3682" s="10"/>
      <c r="N3682" s="89"/>
      <c r="O3682" s="89"/>
    </row>
    <row r="3683" spans="1:15" ht="16.5" customHeight="1">
      <c r="A3683" s="97" t="s">
        <v>34</v>
      </c>
      <c r="B3683" s="425" t="s">
        <v>35</v>
      </c>
      <c r="C3683" s="99" t="s">
        <v>3977</v>
      </c>
      <c r="D3683" s="228" t="s">
        <v>4003</v>
      </c>
      <c r="E3683" s="403">
        <v>1</v>
      </c>
      <c r="F3683" s="202"/>
      <c r="G3683" s="210" t="s">
        <v>25</v>
      </c>
      <c r="H3683" s="234" t="s">
        <v>4005</v>
      </c>
      <c r="I3683" s="203"/>
      <c r="J3683" s="10" t="s">
        <v>3980</v>
      </c>
      <c r="K3683" s="358"/>
      <c r="L3683" s="10"/>
      <c r="M3683" s="10"/>
      <c r="N3683" s="89"/>
      <c r="O3683" s="89"/>
    </row>
    <row r="3684" spans="1:15" ht="16.5" customHeight="1">
      <c r="A3684" s="97" t="s">
        <v>37</v>
      </c>
      <c r="B3684" s="425" t="s">
        <v>38</v>
      </c>
      <c r="C3684" s="99" t="s">
        <v>3977</v>
      </c>
      <c r="D3684" s="228" t="s">
        <v>4003</v>
      </c>
      <c r="E3684" s="403">
        <v>1</v>
      </c>
      <c r="F3684" s="202"/>
      <c r="G3684" s="210" t="s">
        <v>25</v>
      </c>
      <c r="H3684" s="234" t="s">
        <v>4005</v>
      </c>
      <c r="I3684" s="203"/>
      <c r="J3684" s="10" t="s">
        <v>3980</v>
      </c>
      <c r="K3684" s="358"/>
      <c r="L3684" s="10"/>
      <c r="M3684" s="10"/>
      <c r="N3684" s="89"/>
      <c r="O3684" s="89"/>
    </row>
    <row r="3685" spans="1:15" ht="16.5" customHeight="1">
      <c r="A3685" s="97" t="s">
        <v>42</v>
      </c>
      <c r="B3685" s="425" t="s">
        <v>43</v>
      </c>
      <c r="C3685" s="99" t="s">
        <v>3977</v>
      </c>
      <c r="D3685" s="228" t="s">
        <v>4003</v>
      </c>
      <c r="E3685" s="403">
        <v>1</v>
      </c>
      <c r="F3685" s="202"/>
      <c r="G3685" s="210" t="s">
        <v>25</v>
      </c>
      <c r="H3685" s="234" t="s">
        <v>4005</v>
      </c>
      <c r="I3685" s="203"/>
      <c r="J3685" s="10" t="s">
        <v>3980</v>
      </c>
      <c r="K3685" s="358"/>
      <c r="L3685" s="10"/>
      <c r="M3685" s="10"/>
      <c r="N3685" s="89"/>
      <c r="O3685" s="89"/>
    </row>
    <row r="3686" spans="1:15" ht="16.5" customHeight="1">
      <c r="A3686" s="97" t="s">
        <v>45</v>
      </c>
      <c r="B3686" s="425" t="s">
        <v>46</v>
      </c>
      <c r="C3686" s="99" t="s">
        <v>3977</v>
      </c>
      <c r="D3686" s="228" t="s">
        <v>4003</v>
      </c>
      <c r="E3686" s="403">
        <v>0</v>
      </c>
      <c r="F3686" s="202"/>
      <c r="G3686" s="210" t="s">
        <v>11</v>
      </c>
      <c r="H3686" s="234" t="s">
        <v>4004</v>
      </c>
      <c r="I3686" s="203"/>
      <c r="J3686" s="10" t="s">
        <v>3980</v>
      </c>
      <c r="K3686" s="358"/>
      <c r="L3686" s="10"/>
      <c r="M3686" s="10"/>
      <c r="N3686" s="89"/>
      <c r="O3686" s="89"/>
    </row>
    <row r="3687" spans="1:15" ht="16.5" customHeight="1">
      <c r="A3687" s="97" t="s">
        <v>47</v>
      </c>
      <c r="B3687" s="425" t="s">
        <v>48</v>
      </c>
      <c r="C3687" s="99" t="s">
        <v>3977</v>
      </c>
      <c r="D3687" s="228" t="s">
        <v>4003</v>
      </c>
      <c r="E3687" s="403">
        <v>1</v>
      </c>
      <c r="F3687" s="202"/>
      <c r="G3687" s="210" t="s">
        <v>25</v>
      </c>
      <c r="H3687" s="234" t="s">
        <v>4005</v>
      </c>
      <c r="I3687" s="203"/>
      <c r="J3687" s="10" t="s">
        <v>3980</v>
      </c>
      <c r="K3687" s="358"/>
      <c r="L3687" s="10"/>
      <c r="M3687" s="10"/>
      <c r="N3687" s="89"/>
      <c r="O3687" s="89"/>
    </row>
    <row r="3688" spans="1:15" ht="16.5" customHeight="1">
      <c r="A3688" s="97" t="s">
        <v>50</v>
      </c>
      <c r="B3688" s="425" t="s">
        <v>51</v>
      </c>
      <c r="C3688" s="99" t="s">
        <v>3977</v>
      </c>
      <c r="D3688" s="228" t="s">
        <v>4003</v>
      </c>
      <c r="E3688" s="403">
        <v>0</v>
      </c>
      <c r="F3688" s="202"/>
      <c r="G3688" s="210" t="s">
        <v>11</v>
      </c>
      <c r="H3688" s="234" t="s">
        <v>4004</v>
      </c>
      <c r="I3688" s="203"/>
      <c r="J3688" s="10" t="s">
        <v>3980</v>
      </c>
      <c r="K3688" s="358"/>
      <c r="L3688" s="10"/>
      <c r="M3688" s="10"/>
      <c r="N3688" s="89"/>
      <c r="O3688" s="89"/>
    </row>
    <row r="3689" spans="1:15" ht="16.5" customHeight="1">
      <c r="A3689" s="97" t="s">
        <v>53</v>
      </c>
      <c r="B3689" s="425" t="s">
        <v>54</v>
      </c>
      <c r="C3689" s="99" t="s">
        <v>3977</v>
      </c>
      <c r="D3689" s="228" t="s">
        <v>4003</v>
      </c>
      <c r="E3689" s="403">
        <v>1</v>
      </c>
      <c r="F3689" s="202"/>
      <c r="G3689" s="210" t="s">
        <v>25</v>
      </c>
      <c r="H3689" s="234" t="s">
        <v>4005</v>
      </c>
      <c r="I3689" s="203"/>
      <c r="J3689" s="10" t="s">
        <v>3980</v>
      </c>
      <c r="K3689" s="358"/>
      <c r="L3689" s="10"/>
      <c r="M3689" s="10"/>
      <c r="N3689" s="89"/>
      <c r="O3689" s="89"/>
    </row>
    <row r="3690" spans="1:15" ht="16.5" customHeight="1">
      <c r="A3690" s="97" t="s">
        <v>55</v>
      </c>
      <c r="B3690" s="425" t="s">
        <v>56</v>
      </c>
      <c r="C3690" s="99" t="s">
        <v>3977</v>
      </c>
      <c r="D3690" s="228" t="s">
        <v>4003</v>
      </c>
      <c r="E3690" s="403">
        <v>0</v>
      </c>
      <c r="F3690" s="202"/>
      <c r="G3690" s="210" t="s">
        <v>11</v>
      </c>
      <c r="H3690" s="234" t="s">
        <v>4004</v>
      </c>
      <c r="I3690" s="203"/>
      <c r="J3690" s="10" t="s">
        <v>3980</v>
      </c>
      <c r="K3690" s="358"/>
      <c r="L3690" s="10"/>
      <c r="M3690" s="10"/>
      <c r="N3690" s="89"/>
      <c r="O3690" s="89"/>
    </row>
    <row r="3691" spans="1:15" ht="16.5" customHeight="1">
      <c r="A3691" s="97" t="s">
        <v>57</v>
      </c>
      <c r="B3691" s="425" t="s">
        <v>58</v>
      </c>
      <c r="C3691" s="99" t="s">
        <v>3977</v>
      </c>
      <c r="D3691" s="228" t="s">
        <v>4003</v>
      </c>
      <c r="E3691" s="403">
        <v>1</v>
      </c>
      <c r="F3691" s="202"/>
      <c r="G3691" s="210" t="s">
        <v>25</v>
      </c>
      <c r="H3691" s="234" t="s">
        <v>4005</v>
      </c>
      <c r="I3691" s="203"/>
      <c r="J3691" s="10" t="s">
        <v>3980</v>
      </c>
      <c r="K3691" s="358"/>
      <c r="L3691" s="10"/>
      <c r="M3691" s="10"/>
      <c r="N3691" s="89"/>
      <c r="O3691" s="89"/>
    </row>
    <row r="3692" spans="1:15" ht="16.5" customHeight="1">
      <c r="A3692" s="97" t="s">
        <v>61</v>
      </c>
      <c r="B3692" s="425" t="s">
        <v>62</v>
      </c>
      <c r="C3692" s="99" t="s">
        <v>3977</v>
      </c>
      <c r="D3692" s="228" t="s">
        <v>4003</v>
      </c>
      <c r="E3692" s="403">
        <v>1</v>
      </c>
      <c r="F3692" s="202"/>
      <c r="G3692" s="210" t="s">
        <v>25</v>
      </c>
      <c r="H3692" s="234" t="s">
        <v>4005</v>
      </c>
      <c r="I3692" s="203"/>
      <c r="J3692" s="10" t="s">
        <v>3980</v>
      </c>
      <c r="K3692" s="358"/>
      <c r="L3692" s="10"/>
      <c r="M3692" s="10"/>
      <c r="N3692" s="89"/>
      <c r="O3692" s="89"/>
    </row>
    <row r="3693" spans="1:15" ht="16.5" customHeight="1">
      <c r="A3693" s="97" t="s">
        <v>63</v>
      </c>
      <c r="B3693" s="425" t="s">
        <v>64</v>
      </c>
      <c r="C3693" s="99" t="s">
        <v>3977</v>
      </c>
      <c r="D3693" s="228" t="s">
        <v>4003</v>
      </c>
      <c r="E3693" s="403">
        <v>1</v>
      </c>
      <c r="F3693" s="202"/>
      <c r="G3693" s="210" t="s">
        <v>25</v>
      </c>
      <c r="H3693" s="234" t="s">
        <v>4005</v>
      </c>
      <c r="I3693" s="203"/>
      <c r="J3693" s="10" t="s">
        <v>3980</v>
      </c>
      <c r="K3693" s="358"/>
      <c r="L3693" s="10"/>
      <c r="M3693" s="10"/>
      <c r="N3693" s="89"/>
      <c r="O3693" s="89"/>
    </row>
    <row r="3694" spans="1:15" ht="16.5" customHeight="1">
      <c r="A3694" s="97" t="s">
        <v>67</v>
      </c>
      <c r="B3694" s="425" t="s">
        <v>68</v>
      </c>
      <c r="C3694" s="99" t="s">
        <v>3977</v>
      </c>
      <c r="D3694" s="228" t="s">
        <v>4003</v>
      </c>
      <c r="E3694" s="403">
        <v>1</v>
      </c>
      <c r="F3694" s="202"/>
      <c r="G3694" s="210" t="s">
        <v>25</v>
      </c>
      <c r="H3694" s="234" t="s">
        <v>4005</v>
      </c>
      <c r="I3694" s="203"/>
      <c r="J3694" s="10" t="s">
        <v>3980</v>
      </c>
      <c r="K3694" s="358"/>
      <c r="L3694" s="10"/>
      <c r="M3694" s="10"/>
      <c r="N3694" s="89"/>
      <c r="O3694" s="89"/>
    </row>
    <row r="3695" spans="1:15" ht="16.5" customHeight="1">
      <c r="A3695" s="97" t="s">
        <v>71</v>
      </c>
      <c r="B3695" s="425" t="s">
        <v>72</v>
      </c>
      <c r="C3695" s="99" t="s">
        <v>3977</v>
      </c>
      <c r="D3695" s="228" t="s">
        <v>4003</v>
      </c>
      <c r="E3695" s="403">
        <v>1</v>
      </c>
      <c r="F3695" s="202"/>
      <c r="G3695" s="210" t="s">
        <v>25</v>
      </c>
      <c r="H3695" s="234" t="s">
        <v>4005</v>
      </c>
      <c r="I3695" s="203"/>
      <c r="J3695" s="10" t="s">
        <v>3980</v>
      </c>
      <c r="K3695" s="358"/>
      <c r="L3695" s="10"/>
      <c r="M3695" s="10"/>
      <c r="N3695" s="89"/>
      <c r="O3695" s="89"/>
    </row>
    <row r="3696" spans="1:15" ht="16.5" customHeight="1">
      <c r="A3696" s="97" t="s">
        <v>74</v>
      </c>
      <c r="B3696" s="425" t="s">
        <v>75</v>
      </c>
      <c r="C3696" s="99" t="s">
        <v>3977</v>
      </c>
      <c r="D3696" s="228" t="s">
        <v>4003</v>
      </c>
      <c r="E3696" s="403">
        <v>1</v>
      </c>
      <c r="F3696" s="202"/>
      <c r="G3696" s="210" t="s">
        <v>25</v>
      </c>
      <c r="H3696" s="234" t="s">
        <v>4005</v>
      </c>
      <c r="I3696" s="203"/>
      <c r="J3696" s="10" t="s">
        <v>3980</v>
      </c>
      <c r="K3696" s="358"/>
      <c r="L3696" s="10"/>
      <c r="M3696" s="10"/>
      <c r="N3696" s="89"/>
      <c r="O3696" s="89"/>
    </row>
    <row r="3697" spans="1:15" ht="16.5" customHeight="1">
      <c r="A3697" s="97" t="s">
        <v>76</v>
      </c>
      <c r="B3697" s="425" t="s">
        <v>77</v>
      </c>
      <c r="C3697" s="99" t="s">
        <v>3977</v>
      </c>
      <c r="D3697" s="228" t="s">
        <v>4003</v>
      </c>
      <c r="E3697" s="403">
        <v>1</v>
      </c>
      <c r="F3697" s="202"/>
      <c r="G3697" s="210" t="s">
        <v>25</v>
      </c>
      <c r="H3697" s="234" t="s">
        <v>4005</v>
      </c>
      <c r="I3697" s="203"/>
      <c r="J3697" s="10" t="s">
        <v>3980</v>
      </c>
      <c r="K3697" s="358"/>
      <c r="L3697" s="10"/>
      <c r="M3697" s="10"/>
      <c r="N3697" s="89"/>
      <c r="O3697" s="89"/>
    </row>
    <row r="3698" spans="1:15" ht="16.5" customHeight="1">
      <c r="A3698" s="97" t="s">
        <v>80</v>
      </c>
      <c r="B3698" s="425" t="s">
        <v>81</v>
      </c>
      <c r="C3698" s="99" t="s">
        <v>3977</v>
      </c>
      <c r="D3698" s="228" t="s">
        <v>4003</v>
      </c>
      <c r="E3698" s="403">
        <v>0</v>
      </c>
      <c r="F3698" s="202"/>
      <c r="G3698" s="210" t="s">
        <v>11</v>
      </c>
      <c r="H3698" s="234" t="s">
        <v>4004</v>
      </c>
      <c r="I3698" s="203"/>
      <c r="J3698" s="10" t="s">
        <v>3980</v>
      </c>
      <c r="K3698" s="358"/>
      <c r="L3698" s="10"/>
      <c r="M3698" s="10"/>
      <c r="N3698" s="89"/>
      <c r="O3698" s="89"/>
    </row>
    <row r="3699" spans="1:15" ht="16.5" customHeight="1">
      <c r="A3699" s="97" t="s">
        <v>83</v>
      </c>
      <c r="B3699" s="425" t="s">
        <v>84</v>
      </c>
      <c r="C3699" s="99" t="s">
        <v>3977</v>
      </c>
      <c r="D3699" s="228" t="s">
        <v>4003</v>
      </c>
      <c r="E3699" s="403">
        <v>0</v>
      </c>
      <c r="F3699" s="202"/>
      <c r="G3699" s="210" t="s">
        <v>11</v>
      </c>
      <c r="H3699" s="234" t="s">
        <v>4004</v>
      </c>
      <c r="I3699" s="203"/>
      <c r="J3699" s="10" t="s">
        <v>3980</v>
      </c>
      <c r="K3699" s="358"/>
      <c r="L3699" s="10"/>
      <c r="M3699" s="10"/>
      <c r="N3699" s="89"/>
      <c r="O3699" s="89"/>
    </row>
    <row r="3700" spans="1:15" ht="16.5" customHeight="1">
      <c r="A3700" s="97" t="s">
        <v>86</v>
      </c>
      <c r="B3700" s="425" t="s">
        <v>87</v>
      </c>
      <c r="C3700" s="99" t="s">
        <v>3977</v>
      </c>
      <c r="D3700" s="228" t="s">
        <v>4003</v>
      </c>
      <c r="E3700" s="403">
        <v>1</v>
      </c>
      <c r="F3700" s="202"/>
      <c r="G3700" s="210" t="s">
        <v>25</v>
      </c>
      <c r="H3700" s="234" t="s">
        <v>4005</v>
      </c>
      <c r="I3700" s="203"/>
      <c r="J3700" s="10" t="s">
        <v>3980</v>
      </c>
      <c r="K3700" s="358"/>
      <c r="L3700" s="10"/>
      <c r="M3700" s="10"/>
      <c r="N3700" s="89"/>
      <c r="O3700" s="89"/>
    </row>
    <row r="3701" spans="1:15" ht="16.5" customHeight="1">
      <c r="A3701" s="97" t="s">
        <v>89</v>
      </c>
      <c r="B3701" s="425" t="s">
        <v>90</v>
      </c>
      <c r="C3701" s="99" t="s">
        <v>3977</v>
      </c>
      <c r="D3701" s="228" t="s">
        <v>4003</v>
      </c>
      <c r="E3701" s="403">
        <v>1</v>
      </c>
      <c r="F3701" s="202"/>
      <c r="G3701" s="210" t="s">
        <v>25</v>
      </c>
      <c r="H3701" s="234" t="s">
        <v>4005</v>
      </c>
      <c r="I3701" s="203"/>
      <c r="J3701" s="10" t="s">
        <v>3980</v>
      </c>
      <c r="K3701" s="358"/>
      <c r="L3701" s="10"/>
      <c r="M3701" s="10"/>
      <c r="N3701" s="89"/>
      <c r="O3701" s="89"/>
    </row>
    <row r="3702" spans="1:15" ht="16.5" customHeight="1">
      <c r="A3702" s="97" t="s">
        <v>91</v>
      </c>
      <c r="B3702" s="425" t="s">
        <v>92</v>
      </c>
      <c r="C3702" s="99" t="s">
        <v>3977</v>
      </c>
      <c r="D3702" s="228" t="s">
        <v>4003</v>
      </c>
      <c r="E3702" s="403">
        <v>1</v>
      </c>
      <c r="F3702" s="202"/>
      <c r="G3702" s="210" t="s">
        <v>25</v>
      </c>
      <c r="H3702" s="234" t="s">
        <v>4005</v>
      </c>
      <c r="I3702" s="203"/>
      <c r="J3702" s="10" t="s">
        <v>3980</v>
      </c>
      <c r="K3702" s="358"/>
      <c r="L3702" s="10"/>
      <c r="M3702" s="10"/>
      <c r="N3702" s="89"/>
      <c r="O3702" s="89"/>
    </row>
    <row r="3703" spans="1:15" ht="16.5" customHeight="1">
      <c r="A3703" s="97" t="s">
        <v>94</v>
      </c>
      <c r="B3703" s="425" t="s">
        <v>95</v>
      </c>
      <c r="C3703" s="99" t="s">
        <v>3977</v>
      </c>
      <c r="D3703" s="228" t="s">
        <v>4003</v>
      </c>
      <c r="E3703" s="403">
        <v>1</v>
      </c>
      <c r="F3703" s="202"/>
      <c r="G3703" s="210" t="s">
        <v>25</v>
      </c>
      <c r="H3703" s="234" t="s">
        <v>4005</v>
      </c>
      <c r="I3703" s="203"/>
      <c r="J3703" s="10" t="s">
        <v>3980</v>
      </c>
      <c r="K3703" s="358"/>
      <c r="L3703" s="10"/>
      <c r="M3703" s="10"/>
      <c r="N3703" s="89"/>
      <c r="O3703" s="89"/>
    </row>
    <row r="3704" spans="1:15" ht="16.5" customHeight="1">
      <c r="A3704" s="97" t="s">
        <v>96</v>
      </c>
      <c r="B3704" s="425" t="s">
        <v>97</v>
      </c>
      <c r="C3704" s="99" t="s">
        <v>3977</v>
      </c>
      <c r="D3704" s="228" t="s">
        <v>4003</v>
      </c>
      <c r="E3704" s="403">
        <v>1</v>
      </c>
      <c r="F3704" s="202"/>
      <c r="G3704" s="210" t="s">
        <v>25</v>
      </c>
      <c r="H3704" s="234" t="s">
        <v>4005</v>
      </c>
      <c r="I3704" s="203"/>
      <c r="J3704" s="10" t="s">
        <v>3980</v>
      </c>
      <c r="K3704" s="358"/>
      <c r="L3704" s="10"/>
      <c r="M3704" s="10"/>
      <c r="N3704" s="89"/>
      <c r="O3704" s="89"/>
    </row>
    <row r="3705" spans="1:15" ht="16.5" customHeight="1">
      <c r="A3705" s="97" t="s">
        <v>100</v>
      </c>
      <c r="B3705" s="425" t="s">
        <v>101</v>
      </c>
      <c r="C3705" s="99" t="s">
        <v>3977</v>
      </c>
      <c r="D3705" s="228" t="s">
        <v>4003</v>
      </c>
      <c r="E3705" s="403">
        <v>1</v>
      </c>
      <c r="F3705" s="202"/>
      <c r="G3705" s="210" t="s">
        <v>25</v>
      </c>
      <c r="H3705" s="234" t="s">
        <v>4005</v>
      </c>
      <c r="I3705" s="203"/>
      <c r="J3705" s="10" t="s">
        <v>3980</v>
      </c>
      <c r="K3705" s="358"/>
      <c r="L3705" s="10"/>
      <c r="M3705" s="10"/>
      <c r="N3705" s="89"/>
      <c r="O3705" s="89"/>
    </row>
    <row r="3706" spans="1:15" ht="16.5" customHeight="1">
      <c r="A3706" s="97" t="s">
        <v>102</v>
      </c>
      <c r="B3706" s="425" t="s">
        <v>103</v>
      </c>
      <c r="C3706" s="99" t="s">
        <v>3977</v>
      </c>
      <c r="D3706" s="228" t="s">
        <v>4003</v>
      </c>
      <c r="E3706" s="403">
        <v>1</v>
      </c>
      <c r="F3706" s="202"/>
      <c r="G3706" s="210" t="s">
        <v>25</v>
      </c>
      <c r="H3706" s="234" t="s">
        <v>4005</v>
      </c>
      <c r="I3706" s="203"/>
      <c r="J3706" s="10" t="s">
        <v>3980</v>
      </c>
      <c r="K3706" s="358"/>
      <c r="L3706" s="10"/>
      <c r="M3706" s="10"/>
      <c r="N3706" s="89"/>
      <c r="O3706" s="89"/>
    </row>
    <row r="3707" spans="1:15" ht="16.5" customHeight="1">
      <c r="A3707" s="97" t="s">
        <v>107</v>
      </c>
      <c r="B3707" s="425" t="s">
        <v>108</v>
      </c>
      <c r="C3707" s="99" t="s">
        <v>3977</v>
      </c>
      <c r="D3707" s="228" t="s">
        <v>4003</v>
      </c>
      <c r="E3707" s="403">
        <v>1</v>
      </c>
      <c r="F3707" s="202"/>
      <c r="G3707" s="210" t="s">
        <v>25</v>
      </c>
      <c r="H3707" s="234" t="s">
        <v>4005</v>
      </c>
      <c r="I3707" s="203"/>
      <c r="J3707" s="10" t="s">
        <v>3980</v>
      </c>
      <c r="K3707" s="358"/>
      <c r="L3707" s="10"/>
      <c r="M3707" s="10"/>
      <c r="N3707" s="89"/>
      <c r="O3707" s="89"/>
    </row>
    <row r="3708" spans="1:15" ht="16.5" customHeight="1">
      <c r="A3708" s="97" t="s">
        <v>110</v>
      </c>
      <c r="B3708" s="425" t="s">
        <v>111</v>
      </c>
      <c r="C3708" s="99" t="s">
        <v>3977</v>
      </c>
      <c r="D3708" s="228" t="s">
        <v>4003</v>
      </c>
      <c r="E3708" s="403">
        <v>0</v>
      </c>
      <c r="F3708" s="202"/>
      <c r="G3708" s="210" t="s">
        <v>11</v>
      </c>
      <c r="H3708" s="234" t="s">
        <v>4004</v>
      </c>
      <c r="I3708" s="203"/>
      <c r="J3708" s="10" t="s">
        <v>3980</v>
      </c>
      <c r="K3708" s="358"/>
      <c r="L3708" s="10"/>
      <c r="M3708" s="10"/>
      <c r="N3708" s="89"/>
      <c r="O3708" s="89"/>
    </row>
    <row r="3709" spans="1:15" ht="16.5" customHeight="1">
      <c r="A3709" s="97" t="s">
        <v>112</v>
      </c>
      <c r="B3709" s="425" t="s">
        <v>113</v>
      </c>
      <c r="C3709" s="99" t="s">
        <v>3977</v>
      </c>
      <c r="D3709" s="228" t="s">
        <v>4003</v>
      </c>
      <c r="E3709" s="403">
        <v>1</v>
      </c>
      <c r="F3709" s="202"/>
      <c r="G3709" s="210" t="s">
        <v>25</v>
      </c>
      <c r="H3709" s="234" t="s">
        <v>4005</v>
      </c>
      <c r="I3709" s="203"/>
      <c r="J3709" s="10" t="s">
        <v>3980</v>
      </c>
      <c r="K3709" s="358"/>
      <c r="L3709" s="10"/>
      <c r="M3709" s="10"/>
      <c r="N3709" s="89"/>
      <c r="O3709" s="89"/>
    </row>
    <row r="3710" spans="1:15" ht="16.5" customHeight="1">
      <c r="A3710" s="97" t="s">
        <v>116</v>
      </c>
      <c r="B3710" s="425" t="s">
        <v>117</v>
      </c>
      <c r="C3710" s="99" t="s">
        <v>3977</v>
      </c>
      <c r="D3710" s="228" t="s">
        <v>4003</v>
      </c>
      <c r="E3710" s="403">
        <v>0</v>
      </c>
      <c r="F3710" s="202"/>
      <c r="G3710" s="210" t="s">
        <v>11</v>
      </c>
      <c r="H3710" s="234" t="s">
        <v>4004</v>
      </c>
      <c r="I3710" s="210"/>
      <c r="J3710" s="10" t="s">
        <v>3980</v>
      </c>
      <c r="K3710" s="358"/>
      <c r="L3710" s="10"/>
      <c r="M3710" s="10"/>
      <c r="N3710" s="89"/>
      <c r="O3710" s="89"/>
    </row>
    <row r="3711" spans="1:15" ht="16.5" customHeight="1">
      <c r="A3711" s="97" t="s">
        <v>119</v>
      </c>
      <c r="B3711" s="425" t="s">
        <v>120</v>
      </c>
      <c r="C3711" s="99" t="s">
        <v>3977</v>
      </c>
      <c r="D3711" s="228" t="s">
        <v>4003</v>
      </c>
      <c r="E3711" s="403">
        <v>1</v>
      </c>
      <c r="F3711" s="202"/>
      <c r="G3711" s="210" t="s">
        <v>25</v>
      </c>
      <c r="H3711" s="234" t="s">
        <v>4005</v>
      </c>
      <c r="I3711" s="203"/>
      <c r="J3711" s="10" t="s">
        <v>3980</v>
      </c>
      <c r="K3711" s="358"/>
      <c r="L3711" s="10"/>
      <c r="M3711" s="10"/>
      <c r="N3711" s="89"/>
      <c r="O3711" s="89"/>
    </row>
    <row r="3712" spans="1:15" ht="16.5" customHeight="1">
      <c r="A3712" s="97" t="s">
        <v>122</v>
      </c>
      <c r="B3712" s="425" t="s">
        <v>123</v>
      </c>
      <c r="C3712" s="99" t="s">
        <v>3977</v>
      </c>
      <c r="D3712" s="228" t="s">
        <v>4003</v>
      </c>
      <c r="E3712" s="403">
        <v>1</v>
      </c>
      <c r="F3712" s="202"/>
      <c r="G3712" s="210" t="s">
        <v>25</v>
      </c>
      <c r="H3712" s="234" t="s">
        <v>4005</v>
      </c>
      <c r="I3712" s="203"/>
      <c r="J3712" s="10" t="s">
        <v>3980</v>
      </c>
      <c r="K3712" s="358"/>
      <c r="L3712" s="10"/>
      <c r="M3712" s="10"/>
      <c r="N3712" s="89"/>
      <c r="O3712" s="89"/>
    </row>
    <row r="3713" spans="1:15" ht="16.5" customHeight="1">
      <c r="A3713" s="97" t="s">
        <v>125</v>
      </c>
      <c r="B3713" s="425" t="s">
        <v>126</v>
      </c>
      <c r="C3713" s="99" t="s">
        <v>3977</v>
      </c>
      <c r="D3713" s="228" t="s">
        <v>4003</v>
      </c>
      <c r="E3713" s="403">
        <v>1</v>
      </c>
      <c r="F3713" s="202"/>
      <c r="G3713" s="210" t="s">
        <v>25</v>
      </c>
      <c r="H3713" s="234" t="s">
        <v>4005</v>
      </c>
      <c r="I3713" s="203"/>
      <c r="J3713" s="10" t="s">
        <v>3980</v>
      </c>
      <c r="K3713" s="358"/>
      <c r="L3713" s="10"/>
      <c r="M3713" s="10"/>
      <c r="N3713" s="89"/>
      <c r="O3713" s="89"/>
    </row>
    <row r="3714" spans="1:15" ht="16.5" customHeight="1">
      <c r="A3714" s="97" t="s">
        <v>127</v>
      </c>
      <c r="B3714" s="425" t="s">
        <v>128</v>
      </c>
      <c r="C3714" s="99" t="s">
        <v>3977</v>
      </c>
      <c r="D3714" s="228" t="s">
        <v>4003</v>
      </c>
      <c r="E3714" s="403">
        <v>1</v>
      </c>
      <c r="F3714" s="202"/>
      <c r="G3714" s="210" t="s">
        <v>25</v>
      </c>
      <c r="H3714" s="234" t="s">
        <v>4005</v>
      </c>
      <c r="I3714" s="203"/>
      <c r="J3714" s="10" t="s">
        <v>3980</v>
      </c>
      <c r="K3714" s="358"/>
      <c r="L3714" s="10"/>
      <c r="M3714" s="10"/>
      <c r="N3714" s="89"/>
      <c r="O3714" s="89"/>
    </row>
    <row r="3715" spans="1:15" ht="16.5" customHeight="1">
      <c r="A3715" s="97" t="s">
        <v>129</v>
      </c>
      <c r="B3715" s="425" t="s">
        <v>130</v>
      </c>
      <c r="C3715" s="99" t="s">
        <v>3977</v>
      </c>
      <c r="D3715" s="228" t="s">
        <v>4003</v>
      </c>
      <c r="E3715" s="403">
        <v>0</v>
      </c>
      <c r="F3715" s="202"/>
      <c r="G3715" s="210" t="s">
        <v>11</v>
      </c>
      <c r="H3715" s="234" t="s">
        <v>4004</v>
      </c>
      <c r="I3715" s="203"/>
      <c r="J3715" s="10" t="s">
        <v>3980</v>
      </c>
      <c r="K3715" s="358"/>
      <c r="L3715" s="10"/>
      <c r="M3715" s="10"/>
      <c r="N3715" s="89"/>
      <c r="O3715" s="89"/>
    </row>
    <row r="3716" spans="1:15" ht="16.5" customHeight="1">
      <c r="A3716" s="97" t="s">
        <v>132</v>
      </c>
      <c r="B3716" s="425" t="s">
        <v>133</v>
      </c>
      <c r="C3716" s="99" t="s">
        <v>3977</v>
      </c>
      <c r="D3716" s="228" t="s">
        <v>4003</v>
      </c>
      <c r="E3716" s="403">
        <v>0</v>
      </c>
      <c r="F3716" s="202"/>
      <c r="G3716" s="210" t="s">
        <v>11</v>
      </c>
      <c r="H3716" s="234" t="s">
        <v>4004</v>
      </c>
      <c r="I3716" s="210"/>
      <c r="J3716" s="10" t="s">
        <v>3980</v>
      </c>
      <c r="K3716" s="203"/>
      <c r="L3716" s="203"/>
      <c r="M3716" s="203"/>
      <c r="N3716" s="89"/>
      <c r="O3716" s="89"/>
    </row>
    <row r="3717" spans="1:15" ht="16.5" customHeight="1">
      <c r="A3717" s="97" t="s">
        <v>134</v>
      </c>
      <c r="B3717" s="425" t="s">
        <v>135</v>
      </c>
      <c r="C3717" s="99" t="s">
        <v>3977</v>
      </c>
      <c r="D3717" s="228" t="s">
        <v>4003</v>
      </c>
      <c r="E3717" s="403">
        <v>1</v>
      </c>
      <c r="F3717" s="202"/>
      <c r="G3717" s="210" t="s">
        <v>25</v>
      </c>
      <c r="H3717" s="234" t="s">
        <v>4005</v>
      </c>
      <c r="I3717" s="203"/>
      <c r="J3717" s="10" t="s">
        <v>3980</v>
      </c>
      <c r="K3717" s="358"/>
      <c r="L3717" s="10"/>
      <c r="M3717" s="10"/>
      <c r="N3717" s="89"/>
      <c r="O3717" s="89"/>
    </row>
    <row r="3718" spans="1:15" ht="16.5" customHeight="1">
      <c r="A3718" s="97" t="s">
        <v>139</v>
      </c>
      <c r="B3718" s="425" t="s">
        <v>140</v>
      </c>
      <c r="C3718" s="99" t="s">
        <v>3977</v>
      </c>
      <c r="D3718" s="228" t="s">
        <v>4003</v>
      </c>
      <c r="E3718" s="403">
        <v>1</v>
      </c>
      <c r="F3718" s="202"/>
      <c r="G3718" s="210" t="s">
        <v>25</v>
      </c>
      <c r="H3718" s="234" t="s">
        <v>4005</v>
      </c>
      <c r="I3718" s="203"/>
      <c r="J3718" s="10" t="s">
        <v>3980</v>
      </c>
      <c r="K3718" s="358"/>
      <c r="L3718" s="10"/>
      <c r="M3718" s="10"/>
      <c r="N3718" s="89"/>
      <c r="O3718" s="89"/>
    </row>
    <row r="3719" spans="1:15" ht="16.5" customHeight="1">
      <c r="A3719" s="97" t="s">
        <v>141</v>
      </c>
      <c r="B3719" s="425" t="s">
        <v>142</v>
      </c>
      <c r="C3719" s="99" t="s">
        <v>3977</v>
      </c>
      <c r="D3719" s="228" t="s">
        <v>4003</v>
      </c>
      <c r="E3719" s="403">
        <v>1</v>
      </c>
      <c r="F3719" s="202"/>
      <c r="G3719" s="210" t="s">
        <v>25</v>
      </c>
      <c r="H3719" s="234" t="s">
        <v>4005</v>
      </c>
      <c r="I3719" s="203"/>
      <c r="J3719" s="10" t="s">
        <v>3980</v>
      </c>
      <c r="K3719" s="358"/>
      <c r="L3719" s="10"/>
      <c r="M3719" s="10"/>
      <c r="N3719" s="89"/>
      <c r="O3719" s="89"/>
    </row>
    <row r="3720" spans="1:15" ht="16.5" customHeight="1">
      <c r="A3720" s="97" t="s">
        <v>144</v>
      </c>
      <c r="B3720" s="425" t="s">
        <v>145</v>
      </c>
      <c r="C3720" s="99" t="s">
        <v>3977</v>
      </c>
      <c r="D3720" s="228" t="s">
        <v>4003</v>
      </c>
      <c r="E3720" s="403">
        <v>1</v>
      </c>
      <c r="F3720" s="202"/>
      <c r="G3720" s="210" t="s">
        <v>25</v>
      </c>
      <c r="H3720" s="234" t="s">
        <v>4005</v>
      </c>
      <c r="I3720" s="203"/>
      <c r="J3720" s="10" t="s">
        <v>3980</v>
      </c>
      <c r="K3720" s="358"/>
      <c r="L3720" s="10"/>
      <c r="M3720" s="10"/>
      <c r="N3720" s="89"/>
      <c r="O3720" s="89"/>
    </row>
    <row r="3721" spans="1:15" ht="16.5" customHeight="1">
      <c r="A3721" s="97" t="s">
        <v>147</v>
      </c>
      <c r="B3721" s="425" t="s">
        <v>148</v>
      </c>
      <c r="C3721" s="99" t="s">
        <v>3977</v>
      </c>
      <c r="D3721" s="228" t="s">
        <v>4003</v>
      </c>
      <c r="E3721" s="403">
        <v>1</v>
      </c>
      <c r="F3721" s="202"/>
      <c r="G3721" s="210" t="s">
        <v>25</v>
      </c>
      <c r="H3721" s="234" t="s">
        <v>4005</v>
      </c>
      <c r="I3721" s="203"/>
      <c r="J3721" s="10" t="s">
        <v>3980</v>
      </c>
      <c r="K3721" s="358"/>
      <c r="L3721" s="10"/>
      <c r="M3721" s="10"/>
      <c r="N3721" s="89"/>
      <c r="O3721" s="89"/>
    </row>
    <row r="3722" spans="1:15" ht="16.5" customHeight="1">
      <c r="A3722" s="97" t="s">
        <v>151</v>
      </c>
      <c r="B3722" s="425" t="s">
        <v>152</v>
      </c>
      <c r="C3722" s="99" t="s">
        <v>3977</v>
      </c>
      <c r="D3722" s="228" t="s">
        <v>4003</v>
      </c>
      <c r="E3722" s="403">
        <v>1</v>
      </c>
      <c r="F3722" s="202"/>
      <c r="G3722" s="210" t="s">
        <v>25</v>
      </c>
      <c r="H3722" s="234" t="s">
        <v>4005</v>
      </c>
      <c r="I3722" s="203"/>
      <c r="J3722" s="10" t="s">
        <v>3980</v>
      </c>
      <c r="K3722" s="358"/>
      <c r="L3722" s="10"/>
      <c r="M3722" s="10"/>
      <c r="N3722" s="89"/>
      <c r="O3722" s="89"/>
    </row>
    <row r="3723" spans="1:15" ht="16.5" customHeight="1">
      <c r="A3723" s="97" t="s">
        <v>153</v>
      </c>
      <c r="B3723" s="425" t="s">
        <v>154</v>
      </c>
      <c r="C3723" s="99" t="s">
        <v>3977</v>
      </c>
      <c r="D3723" s="228" t="s">
        <v>4003</v>
      </c>
      <c r="E3723" s="403">
        <v>1</v>
      </c>
      <c r="F3723" s="202"/>
      <c r="G3723" s="210" t="s">
        <v>25</v>
      </c>
      <c r="H3723" s="234" t="s">
        <v>4005</v>
      </c>
      <c r="I3723" s="203"/>
      <c r="J3723" s="10" t="s">
        <v>3980</v>
      </c>
      <c r="K3723" s="358"/>
      <c r="L3723" s="10"/>
      <c r="M3723" s="10"/>
      <c r="N3723" s="89"/>
      <c r="O3723" s="89"/>
    </row>
    <row r="3724" spans="1:15" ht="16.5" customHeight="1">
      <c r="A3724" s="106" t="s">
        <v>156</v>
      </c>
      <c r="B3724" s="427" t="s">
        <v>157</v>
      </c>
      <c r="C3724" s="108" t="s">
        <v>3977</v>
      </c>
      <c r="D3724" s="421" t="s">
        <v>4003</v>
      </c>
      <c r="E3724" s="428">
        <v>0</v>
      </c>
      <c r="F3724" s="214"/>
      <c r="G3724" s="215" t="s">
        <v>11</v>
      </c>
      <c r="H3724" s="236" t="s">
        <v>4004</v>
      </c>
      <c r="I3724" s="215"/>
      <c r="J3724" s="30" t="s">
        <v>3980</v>
      </c>
      <c r="K3724" s="362"/>
      <c r="L3724" s="30"/>
      <c r="M3724" s="30"/>
      <c r="N3724" s="112"/>
      <c r="O3724" s="112"/>
    </row>
    <row r="3725" spans="1:15" ht="16.5" customHeight="1">
      <c r="A3725" s="86" t="s">
        <v>2</v>
      </c>
      <c r="B3725" s="429" t="s">
        <v>3</v>
      </c>
      <c r="C3725" s="99" t="s">
        <v>3977</v>
      </c>
      <c r="D3725" s="228" t="s">
        <v>4006</v>
      </c>
      <c r="E3725" s="424">
        <v>0</v>
      </c>
      <c r="F3725" s="221"/>
      <c r="G3725" s="206" t="s">
        <v>11</v>
      </c>
      <c r="H3725" s="234" t="s">
        <v>4007</v>
      </c>
      <c r="I3725" s="222"/>
      <c r="J3725" s="10" t="s">
        <v>3980</v>
      </c>
      <c r="K3725" s="358"/>
      <c r="L3725" s="9"/>
      <c r="M3725" s="9"/>
      <c r="N3725" s="92"/>
      <c r="O3725" s="92"/>
    </row>
    <row r="3726" spans="1:15" ht="16.5" customHeight="1">
      <c r="A3726" s="97" t="s">
        <v>12</v>
      </c>
      <c r="B3726" s="425" t="s">
        <v>13</v>
      </c>
      <c r="C3726" s="99" t="s">
        <v>3977</v>
      </c>
      <c r="D3726" s="228" t="s">
        <v>4006</v>
      </c>
      <c r="E3726" s="403">
        <v>0</v>
      </c>
      <c r="F3726" s="202"/>
      <c r="G3726" s="210" t="s">
        <v>11</v>
      </c>
      <c r="H3726" s="234" t="s">
        <v>4007</v>
      </c>
      <c r="I3726" s="203"/>
      <c r="J3726" s="10" t="s">
        <v>3980</v>
      </c>
      <c r="K3726" s="358"/>
      <c r="L3726" s="10"/>
      <c r="M3726" s="10"/>
      <c r="N3726" s="89"/>
      <c r="O3726" s="89"/>
    </row>
    <row r="3727" spans="1:15" ht="16.5" customHeight="1">
      <c r="A3727" s="97" t="s">
        <v>14</v>
      </c>
      <c r="B3727" s="425" t="s">
        <v>15</v>
      </c>
      <c r="C3727" s="99" t="s">
        <v>3977</v>
      </c>
      <c r="D3727" s="228" t="s">
        <v>4006</v>
      </c>
      <c r="E3727" s="403">
        <v>0</v>
      </c>
      <c r="F3727" s="202"/>
      <c r="G3727" s="210" t="s">
        <v>11</v>
      </c>
      <c r="H3727" s="234" t="s">
        <v>4007</v>
      </c>
      <c r="I3727" s="203"/>
      <c r="J3727" s="10" t="s">
        <v>3980</v>
      </c>
      <c r="K3727" s="358"/>
      <c r="L3727" s="10"/>
      <c r="M3727" s="10"/>
      <c r="N3727" s="89"/>
      <c r="O3727" s="89"/>
    </row>
    <row r="3728" spans="1:15" ht="16.5" customHeight="1">
      <c r="A3728" s="97" t="s">
        <v>16</v>
      </c>
      <c r="B3728" s="425" t="s">
        <v>17</v>
      </c>
      <c r="C3728" s="99" t="s">
        <v>3977</v>
      </c>
      <c r="D3728" s="228" t="s">
        <v>4006</v>
      </c>
      <c r="E3728" s="403">
        <v>1</v>
      </c>
      <c r="F3728" s="202"/>
      <c r="G3728" s="210" t="s">
        <v>25</v>
      </c>
      <c r="H3728" s="234" t="s">
        <v>4008</v>
      </c>
      <c r="I3728" s="203"/>
      <c r="J3728" s="10" t="s">
        <v>3980</v>
      </c>
      <c r="K3728" s="358"/>
      <c r="L3728" s="10"/>
      <c r="M3728" s="10"/>
      <c r="N3728" s="89"/>
      <c r="O3728" s="89"/>
    </row>
    <row r="3729" spans="1:15" ht="16.5" customHeight="1">
      <c r="A3729" s="97" t="s">
        <v>18</v>
      </c>
      <c r="B3729" s="425" t="s">
        <v>19</v>
      </c>
      <c r="C3729" s="99" t="s">
        <v>3977</v>
      </c>
      <c r="D3729" s="228" t="s">
        <v>4006</v>
      </c>
      <c r="E3729" s="403">
        <v>1</v>
      </c>
      <c r="F3729" s="202"/>
      <c r="G3729" s="210" t="s">
        <v>25</v>
      </c>
      <c r="H3729" s="234" t="s">
        <v>4008</v>
      </c>
      <c r="I3729" s="203"/>
      <c r="J3729" s="10" t="s">
        <v>3980</v>
      </c>
      <c r="K3729" s="358"/>
      <c r="L3729" s="10"/>
      <c r="M3729" s="10"/>
      <c r="N3729" s="89"/>
      <c r="O3729" s="114"/>
    </row>
    <row r="3730" spans="1:15" ht="16.5" customHeight="1">
      <c r="A3730" s="97" t="s">
        <v>20</v>
      </c>
      <c r="B3730" s="425" t="s">
        <v>21</v>
      </c>
      <c r="C3730" s="99" t="s">
        <v>3977</v>
      </c>
      <c r="D3730" s="228" t="s">
        <v>4006</v>
      </c>
      <c r="E3730" s="403">
        <v>1</v>
      </c>
      <c r="F3730" s="202"/>
      <c r="G3730" s="210" t="s">
        <v>25</v>
      </c>
      <c r="H3730" s="234" t="s">
        <v>4008</v>
      </c>
      <c r="I3730" s="203"/>
      <c r="J3730" s="10" t="s">
        <v>3980</v>
      </c>
      <c r="K3730" s="358"/>
      <c r="L3730" s="10"/>
      <c r="M3730" s="10"/>
      <c r="N3730" s="89"/>
      <c r="O3730" s="114"/>
    </row>
    <row r="3731" spans="1:15" ht="16.5" customHeight="1">
      <c r="A3731" s="97" t="s">
        <v>26</v>
      </c>
      <c r="B3731" s="425" t="s">
        <v>27</v>
      </c>
      <c r="C3731" s="99" t="s">
        <v>3977</v>
      </c>
      <c r="D3731" s="228" t="s">
        <v>4006</v>
      </c>
      <c r="E3731" s="403">
        <v>1</v>
      </c>
      <c r="F3731" s="202"/>
      <c r="G3731" s="210" t="s">
        <v>25</v>
      </c>
      <c r="H3731" s="234" t="s">
        <v>4008</v>
      </c>
      <c r="I3731" s="203"/>
      <c r="J3731" s="10" t="s">
        <v>3980</v>
      </c>
      <c r="K3731" s="358"/>
      <c r="L3731" s="10"/>
      <c r="M3731" s="10"/>
      <c r="N3731" s="89"/>
      <c r="O3731" s="114"/>
    </row>
    <row r="3732" spans="1:15" ht="16.5" customHeight="1">
      <c r="A3732" s="97" t="s">
        <v>29</v>
      </c>
      <c r="B3732" s="425" t="s">
        <v>30</v>
      </c>
      <c r="C3732" s="99" t="s">
        <v>3977</v>
      </c>
      <c r="D3732" s="228" t="s">
        <v>4006</v>
      </c>
      <c r="E3732" s="403">
        <v>1</v>
      </c>
      <c r="F3732" s="202"/>
      <c r="G3732" s="210" t="s">
        <v>25</v>
      </c>
      <c r="H3732" s="234" t="s">
        <v>4008</v>
      </c>
      <c r="I3732" s="203"/>
      <c r="J3732" s="10" t="s">
        <v>3980</v>
      </c>
      <c r="K3732" s="358"/>
      <c r="L3732" s="10"/>
      <c r="M3732" s="10"/>
      <c r="N3732" s="89"/>
      <c r="O3732" s="114"/>
    </row>
    <row r="3733" spans="1:15" ht="16.5" customHeight="1">
      <c r="A3733" s="97" t="s">
        <v>32</v>
      </c>
      <c r="B3733" s="425" t="s">
        <v>33</v>
      </c>
      <c r="C3733" s="99" t="s">
        <v>3977</v>
      </c>
      <c r="D3733" s="228" t="s">
        <v>4006</v>
      </c>
      <c r="E3733" s="403">
        <v>1</v>
      </c>
      <c r="F3733" s="202"/>
      <c r="G3733" s="210" t="s">
        <v>25</v>
      </c>
      <c r="H3733" s="234" t="s">
        <v>4008</v>
      </c>
      <c r="I3733" s="203"/>
      <c r="J3733" s="10" t="s">
        <v>3980</v>
      </c>
      <c r="K3733" s="358"/>
      <c r="L3733" s="10"/>
      <c r="M3733" s="10"/>
      <c r="N3733" s="89"/>
      <c r="O3733" s="114"/>
    </row>
    <row r="3734" spans="1:15" ht="16.5" customHeight="1">
      <c r="A3734" s="97" t="s">
        <v>34</v>
      </c>
      <c r="B3734" s="425" t="s">
        <v>35</v>
      </c>
      <c r="C3734" s="99" t="s">
        <v>3977</v>
      </c>
      <c r="D3734" s="228" t="s">
        <v>4006</v>
      </c>
      <c r="E3734" s="403">
        <v>0</v>
      </c>
      <c r="F3734" s="202"/>
      <c r="G3734" s="210" t="s">
        <v>11</v>
      </c>
      <c r="H3734" s="234" t="s">
        <v>4007</v>
      </c>
      <c r="I3734" s="203"/>
      <c r="J3734" s="10" t="s">
        <v>3980</v>
      </c>
      <c r="K3734" s="358"/>
      <c r="L3734" s="10"/>
      <c r="M3734" s="10"/>
      <c r="N3734" s="89"/>
      <c r="O3734" s="114"/>
    </row>
    <row r="3735" spans="1:15" ht="16.5" customHeight="1">
      <c r="A3735" s="97" t="s">
        <v>37</v>
      </c>
      <c r="B3735" s="425" t="s">
        <v>38</v>
      </c>
      <c r="C3735" s="99" t="s">
        <v>3977</v>
      </c>
      <c r="D3735" s="228" t="s">
        <v>4006</v>
      </c>
      <c r="E3735" s="403">
        <v>1</v>
      </c>
      <c r="F3735" s="202"/>
      <c r="G3735" s="210" t="s">
        <v>25</v>
      </c>
      <c r="H3735" s="234" t="s">
        <v>4008</v>
      </c>
      <c r="I3735" s="203"/>
      <c r="J3735" s="10" t="s">
        <v>3980</v>
      </c>
      <c r="K3735" s="358"/>
      <c r="L3735" s="10"/>
      <c r="M3735" s="10"/>
      <c r="N3735" s="89"/>
      <c r="O3735" s="114"/>
    </row>
    <row r="3736" spans="1:15" ht="16.5" customHeight="1">
      <c r="A3736" s="97" t="s">
        <v>42</v>
      </c>
      <c r="B3736" s="425" t="s">
        <v>43</v>
      </c>
      <c r="C3736" s="99" t="s">
        <v>3977</v>
      </c>
      <c r="D3736" s="228" t="s">
        <v>4006</v>
      </c>
      <c r="E3736" s="403">
        <v>1</v>
      </c>
      <c r="F3736" s="202"/>
      <c r="G3736" s="210" t="s">
        <v>25</v>
      </c>
      <c r="H3736" s="234" t="s">
        <v>4008</v>
      </c>
      <c r="I3736" s="203"/>
      <c r="J3736" s="10" t="s">
        <v>3980</v>
      </c>
      <c r="K3736" s="358"/>
      <c r="L3736" s="10"/>
      <c r="M3736" s="10"/>
      <c r="N3736" s="89"/>
      <c r="O3736" s="114"/>
    </row>
    <row r="3737" spans="1:15" ht="16.5" customHeight="1">
      <c r="A3737" s="97" t="s">
        <v>45</v>
      </c>
      <c r="B3737" s="425" t="s">
        <v>46</v>
      </c>
      <c r="C3737" s="99" t="s">
        <v>3977</v>
      </c>
      <c r="D3737" s="228" t="s">
        <v>4006</v>
      </c>
      <c r="E3737" s="403">
        <v>0</v>
      </c>
      <c r="F3737" s="202"/>
      <c r="G3737" s="210" t="s">
        <v>11</v>
      </c>
      <c r="H3737" s="234" t="s">
        <v>4007</v>
      </c>
      <c r="I3737" s="203"/>
      <c r="J3737" s="10" t="s">
        <v>3980</v>
      </c>
      <c r="K3737" s="358"/>
      <c r="L3737" s="10"/>
      <c r="M3737" s="10"/>
      <c r="N3737" s="89"/>
      <c r="O3737" s="114"/>
    </row>
    <row r="3738" spans="1:15" ht="16.5" customHeight="1">
      <c r="A3738" s="97" t="s">
        <v>47</v>
      </c>
      <c r="B3738" s="425" t="s">
        <v>48</v>
      </c>
      <c r="C3738" s="99" t="s">
        <v>3977</v>
      </c>
      <c r="D3738" s="228" t="s">
        <v>4006</v>
      </c>
      <c r="E3738" s="403">
        <v>0</v>
      </c>
      <c r="F3738" s="202"/>
      <c r="G3738" s="210" t="s">
        <v>11</v>
      </c>
      <c r="H3738" s="234" t="s">
        <v>4007</v>
      </c>
      <c r="I3738" s="203"/>
      <c r="J3738" s="10" t="s">
        <v>3980</v>
      </c>
      <c r="K3738" s="358"/>
      <c r="L3738" s="10"/>
      <c r="M3738" s="10"/>
      <c r="N3738" s="89"/>
      <c r="O3738" s="114"/>
    </row>
    <row r="3739" spans="1:15" ht="16.5" customHeight="1">
      <c r="A3739" s="97" t="s">
        <v>50</v>
      </c>
      <c r="B3739" s="425" t="s">
        <v>51</v>
      </c>
      <c r="C3739" s="99" t="s">
        <v>3977</v>
      </c>
      <c r="D3739" s="228" t="s">
        <v>4006</v>
      </c>
      <c r="E3739" s="403">
        <v>0</v>
      </c>
      <c r="F3739" s="202"/>
      <c r="G3739" s="210" t="s">
        <v>11</v>
      </c>
      <c r="H3739" s="234" t="s">
        <v>4007</v>
      </c>
      <c r="I3739" s="203"/>
      <c r="J3739" s="10" t="s">
        <v>3980</v>
      </c>
      <c r="K3739" s="358"/>
      <c r="L3739" s="10"/>
      <c r="M3739" s="10"/>
      <c r="N3739" s="89"/>
      <c r="O3739" s="114"/>
    </row>
    <row r="3740" spans="1:15" ht="16.5" customHeight="1">
      <c r="A3740" s="97" t="s">
        <v>53</v>
      </c>
      <c r="B3740" s="425" t="s">
        <v>54</v>
      </c>
      <c r="C3740" s="99" t="s">
        <v>3977</v>
      </c>
      <c r="D3740" s="228" t="s">
        <v>4006</v>
      </c>
      <c r="E3740" s="403">
        <v>0</v>
      </c>
      <c r="F3740" s="202"/>
      <c r="G3740" s="210" t="s">
        <v>11</v>
      </c>
      <c r="H3740" s="234" t="s">
        <v>4007</v>
      </c>
      <c r="I3740" s="203"/>
      <c r="J3740" s="10" t="s">
        <v>3980</v>
      </c>
      <c r="K3740" s="358"/>
      <c r="L3740" s="10"/>
      <c r="M3740" s="10"/>
      <c r="N3740" s="89"/>
      <c r="O3740" s="114"/>
    </row>
    <row r="3741" spans="1:15" ht="16.5" customHeight="1">
      <c r="A3741" s="97" t="s">
        <v>55</v>
      </c>
      <c r="B3741" s="425" t="s">
        <v>56</v>
      </c>
      <c r="C3741" s="99" t="s">
        <v>3977</v>
      </c>
      <c r="D3741" s="228" t="s">
        <v>4006</v>
      </c>
      <c r="E3741" s="403">
        <v>0</v>
      </c>
      <c r="F3741" s="202"/>
      <c r="G3741" s="210" t="s">
        <v>11</v>
      </c>
      <c r="H3741" s="234" t="s">
        <v>4007</v>
      </c>
      <c r="I3741" s="203"/>
      <c r="J3741" s="10" t="s">
        <v>3980</v>
      </c>
      <c r="K3741" s="358"/>
      <c r="L3741" s="10"/>
      <c r="M3741" s="10"/>
      <c r="N3741" s="89"/>
      <c r="O3741" s="114"/>
    </row>
    <row r="3742" spans="1:15" ht="16.5" customHeight="1">
      <c r="A3742" s="97" t="s">
        <v>57</v>
      </c>
      <c r="B3742" s="425" t="s">
        <v>58</v>
      </c>
      <c r="C3742" s="99" t="s">
        <v>3977</v>
      </c>
      <c r="D3742" s="228" t="s">
        <v>4006</v>
      </c>
      <c r="E3742" s="403">
        <v>1</v>
      </c>
      <c r="F3742" s="202"/>
      <c r="G3742" s="210" t="s">
        <v>25</v>
      </c>
      <c r="H3742" s="234" t="s">
        <v>4008</v>
      </c>
      <c r="I3742" s="203"/>
      <c r="J3742" s="10" t="s">
        <v>3980</v>
      </c>
      <c r="K3742" s="358"/>
      <c r="L3742" s="10"/>
      <c r="M3742" s="10"/>
      <c r="N3742" s="89"/>
      <c r="O3742" s="114"/>
    </row>
    <row r="3743" spans="1:15" ht="16.5" customHeight="1">
      <c r="A3743" s="97" t="s">
        <v>61</v>
      </c>
      <c r="B3743" s="425" t="s">
        <v>62</v>
      </c>
      <c r="C3743" s="99" t="s">
        <v>3977</v>
      </c>
      <c r="D3743" s="228" t="s">
        <v>4006</v>
      </c>
      <c r="E3743" s="403">
        <v>0</v>
      </c>
      <c r="F3743" s="202"/>
      <c r="G3743" s="210" t="s">
        <v>11</v>
      </c>
      <c r="H3743" s="234" t="s">
        <v>4007</v>
      </c>
      <c r="I3743" s="203"/>
      <c r="J3743" s="10" t="s">
        <v>3980</v>
      </c>
      <c r="K3743" s="358"/>
      <c r="L3743" s="10"/>
      <c r="M3743" s="10"/>
      <c r="N3743" s="89"/>
      <c r="O3743" s="114"/>
    </row>
    <row r="3744" spans="1:15" ht="16.5" customHeight="1">
      <c r="A3744" s="97" t="s">
        <v>63</v>
      </c>
      <c r="B3744" s="425" t="s">
        <v>64</v>
      </c>
      <c r="C3744" s="99" t="s">
        <v>3977</v>
      </c>
      <c r="D3744" s="228" t="s">
        <v>4006</v>
      </c>
      <c r="E3744" s="403">
        <v>1</v>
      </c>
      <c r="F3744" s="202"/>
      <c r="G3744" s="210" t="s">
        <v>25</v>
      </c>
      <c r="H3744" s="234" t="s">
        <v>4008</v>
      </c>
      <c r="I3744" s="203"/>
      <c r="J3744" s="10" t="s">
        <v>3980</v>
      </c>
      <c r="K3744" s="358"/>
      <c r="L3744" s="10"/>
      <c r="M3744" s="10"/>
      <c r="N3744" s="89"/>
      <c r="O3744" s="114"/>
    </row>
    <row r="3745" spans="1:15" ht="16.5" customHeight="1">
      <c r="A3745" s="97" t="s">
        <v>67</v>
      </c>
      <c r="B3745" s="425" t="s">
        <v>68</v>
      </c>
      <c r="C3745" s="99" t="s">
        <v>3977</v>
      </c>
      <c r="D3745" s="228" t="s">
        <v>4006</v>
      </c>
      <c r="E3745" s="403">
        <v>1</v>
      </c>
      <c r="F3745" s="202"/>
      <c r="G3745" s="210" t="s">
        <v>25</v>
      </c>
      <c r="H3745" s="234" t="s">
        <v>4008</v>
      </c>
      <c r="I3745" s="203"/>
      <c r="J3745" s="10" t="s">
        <v>3980</v>
      </c>
      <c r="K3745" s="358"/>
      <c r="L3745" s="10"/>
      <c r="M3745" s="10"/>
      <c r="N3745" s="89"/>
      <c r="O3745" s="114"/>
    </row>
    <row r="3746" spans="1:15" ht="16.5" customHeight="1">
      <c r="A3746" s="97" t="s">
        <v>71</v>
      </c>
      <c r="B3746" s="425" t="s">
        <v>72</v>
      </c>
      <c r="C3746" s="99" t="s">
        <v>3977</v>
      </c>
      <c r="D3746" s="228" t="s">
        <v>4006</v>
      </c>
      <c r="E3746" s="403">
        <v>1</v>
      </c>
      <c r="F3746" s="202"/>
      <c r="G3746" s="210" t="s">
        <v>25</v>
      </c>
      <c r="H3746" s="234" t="s">
        <v>4008</v>
      </c>
      <c r="I3746" s="203"/>
      <c r="J3746" s="10" t="s">
        <v>3980</v>
      </c>
      <c r="K3746" s="358"/>
      <c r="L3746" s="10"/>
      <c r="M3746" s="10"/>
      <c r="N3746" s="89"/>
      <c r="O3746" s="114"/>
    </row>
    <row r="3747" spans="1:15" ht="16.5" customHeight="1">
      <c r="A3747" s="97" t="s">
        <v>74</v>
      </c>
      <c r="B3747" s="425" t="s">
        <v>75</v>
      </c>
      <c r="C3747" s="99" t="s">
        <v>3977</v>
      </c>
      <c r="D3747" s="228" t="s">
        <v>4006</v>
      </c>
      <c r="E3747" s="403">
        <v>1</v>
      </c>
      <c r="F3747" s="202"/>
      <c r="G3747" s="210" t="s">
        <v>25</v>
      </c>
      <c r="H3747" s="234" t="s">
        <v>4008</v>
      </c>
      <c r="I3747" s="203"/>
      <c r="J3747" s="10" t="s">
        <v>3980</v>
      </c>
      <c r="K3747" s="358"/>
      <c r="L3747" s="10"/>
      <c r="M3747" s="10"/>
      <c r="N3747" s="89"/>
      <c r="O3747" s="114"/>
    </row>
    <row r="3748" spans="1:15" ht="16.5" customHeight="1">
      <c r="A3748" s="97" t="s">
        <v>76</v>
      </c>
      <c r="B3748" s="425" t="s">
        <v>77</v>
      </c>
      <c r="C3748" s="99" t="s">
        <v>3977</v>
      </c>
      <c r="D3748" s="228" t="s">
        <v>4006</v>
      </c>
      <c r="E3748" s="403">
        <v>1</v>
      </c>
      <c r="F3748" s="202"/>
      <c r="G3748" s="210" t="s">
        <v>25</v>
      </c>
      <c r="H3748" s="234" t="s">
        <v>4008</v>
      </c>
      <c r="I3748" s="203"/>
      <c r="J3748" s="10" t="s">
        <v>3980</v>
      </c>
      <c r="K3748" s="358"/>
      <c r="L3748" s="10"/>
      <c r="M3748" s="10"/>
      <c r="N3748" s="89"/>
      <c r="O3748" s="114"/>
    </row>
    <row r="3749" spans="1:15" ht="16.5" customHeight="1">
      <c r="A3749" s="97" t="s">
        <v>80</v>
      </c>
      <c r="B3749" s="425" t="s">
        <v>81</v>
      </c>
      <c r="C3749" s="99" t="s">
        <v>3977</v>
      </c>
      <c r="D3749" s="228" t="s">
        <v>4006</v>
      </c>
      <c r="E3749" s="403">
        <v>0</v>
      </c>
      <c r="F3749" s="202"/>
      <c r="G3749" s="210" t="s">
        <v>11</v>
      </c>
      <c r="H3749" s="234" t="s">
        <v>4007</v>
      </c>
      <c r="I3749" s="203"/>
      <c r="J3749" s="10" t="s">
        <v>3980</v>
      </c>
      <c r="K3749" s="358"/>
      <c r="L3749" s="10"/>
      <c r="M3749" s="10"/>
      <c r="N3749" s="89"/>
      <c r="O3749" s="114"/>
    </row>
    <row r="3750" spans="1:15" ht="16.5" customHeight="1">
      <c r="A3750" s="97" t="s">
        <v>83</v>
      </c>
      <c r="B3750" s="425" t="s">
        <v>84</v>
      </c>
      <c r="C3750" s="99" t="s">
        <v>3977</v>
      </c>
      <c r="D3750" s="228" t="s">
        <v>4006</v>
      </c>
      <c r="E3750" s="403">
        <v>0</v>
      </c>
      <c r="F3750" s="202"/>
      <c r="G3750" s="210" t="s">
        <v>11</v>
      </c>
      <c r="H3750" s="234" t="s">
        <v>4007</v>
      </c>
      <c r="I3750" s="203"/>
      <c r="J3750" s="10" t="s">
        <v>3980</v>
      </c>
      <c r="K3750" s="358"/>
      <c r="L3750" s="10"/>
      <c r="M3750" s="10"/>
      <c r="N3750" s="89"/>
      <c r="O3750" s="114"/>
    </row>
    <row r="3751" spans="1:15" ht="16.5" customHeight="1">
      <c r="A3751" s="97" t="s">
        <v>86</v>
      </c>
      <c r="B3751" s="425" t="s">
        <v>87</v>
      </c>
      <c r="C3751" s="99" t="s">
        <v>3977</v>
      </c>
      <c r="D3751" s="228" t="s">
        <v>4006</v>
      </c>
      <c r="E3751" s="403">
        <v>0</v>
      </c>
      <c r="F3751" s="202"/>
      <c r="G3751" s="210" t="s">
        <v>11</v>
      </c>
      <c r="H3751" s="234" t="s">
        <v>4007</v>
      </c>
      <c r="I3751" s="203"/>
      <c r="J3751" s="10" t="s">
        <v>3980</v>
      </c>
      <c r="K3751" s="358"/>
      <c r="L3751" s="10"/>
      <c r="M3751" s="10"/>
      <c r="N3751" s="89"/>
      <c r="O3751" s="114"/>
    </row>
    <row r="3752" spans="1:15" ht="16.5" customHeight="1">
      <c r="A3752" s="97" t="s">
        <v>89</v>
      </c>
      <c r="B3752" s="425" t="s">
        <v>90</v>
      </c>
      <c r="C3752" s="99" t="s">
        <v>3977</v>
      </c>
      <c r="D3752" s="228" t="s">
        <v>4006</v>
      </c>
      <c r="E3752" s="403">
        <v>1</v>
      </c>
      <c r="F3752" s="202"/>
      <c r="G3752" s="210" t="s">
        <v>25</v>
      </c>
      <c r="H3752" s="234" t="s">
        <v>4008</v>
      </c>
      <c r="I3752" s="203"/>
      <c r="J3752" s="10" t="s">
        <v>3980</v>
      </c>
      <c r="K3752" s="358"/>
      <c r="L3752" s="10"/>
      <c r="M3752" s="10"/>
      <c r="N3752" s="89"/>
      <c r="O3752" s="114"/>
    </row>
    <row r="3753" spans="1:15" ht="16.5" customHeight="1">
      <c r="A3753" s="97" t="s">
        <v>91</v>
      </c>
      <c r="B3753" s="425" t="s">
        <v>92</v>
      </c>
      <c r="C3753" s="99" t="s">
        <v>3977</v>
      </c>
      <c r="D3753" s="228" t="s">
        <v>4006</v>
      </c>
      <c r="E3753" s="403">
        <v>1</v>
      </c>
      <c r="F3753" s="202"/>
      <c r="G3753" s="210" t="s">
        <v>25</v>
      </c>
      <c r="H3753" s="234" t="s">
        <v>4008</v>
      </c>
      <c r="I3753" s="203"/>
      <c r="J3753" s="10" t="s">
        <v>3980</v>
      </c>
      <c r="K3753" s="358"/>
      <c r="L3753" s="10"/>
      <c r="M3753" s="10"/>
      <c r="N3753" s="89"/>
      <c r="O3753" s="114"/>
    </row>
    <row r="3754" spans="1:15" ht="16.5" customHeight="1">
      <c r="A3754" s="97" t="s">
        <v>94</v>
      </c>
      <c r="B3754" s="425" t="s">
        <v>95</v>
      </c>
      <c r="C3754" s="99" t="s">
        <v>3977</v>
      </c>
      <c r="D3754" s="228" t="s">
        <v>4006</v>
      </c>
      <c r="E3754" s="403">
        <v>1</v>
      </c>
      <c r="F3754" s="202"/>
      <c r="G3754" s="210" t="s">
        <v>25</v>
      </c>
      <c r="H3754" s="234" t="s">
        <v>4008</v>
      </c>
      <c r="I3754" s="203"/>
      <c r="J3754" s="10" t="s">
        <v>3980</v>
      </c>
      <c r="K3754" s="358"/>
      <c r="L3754" s="10"/>
      <c r="M3754" s="10"/>
      <c r="N3754" s="89"/>
      <c r="O3754" s="114"/>
    </row>
    <row r="3755" spans="1:15" ht="16.5" customHeight="1">
      <c r="A3755" s="97" t="s">
        <v>96</v>
      </c>
      <c r="B3755" s="425" t="s">
        <v>97</v>
      </c>
      <c r="C3755" s="99" t="s">
        <v>3977</v>
      </c>
      <c r="D3755" s="228" t="s">
        <v>4006</v>
      </c>
      <c r="E3755" s="403">
        <v>1</v>
      </c>
      <c r="F3755" s="202"/>
      <c r="G3755" s="210" t="s">
        <v>25</v>
      </c>
      <c r="H3755" s="234" t="s">
        <v>4008</v>
      </c>
      <c r="I3755" s="203"/>
      <c r="J3755" s="10" t="s">
        <v>3980</v>
      </c>
      <c r="K3755" s="358"/>
      <c r="L3755" s="10"/>
      <c r="M3755" s="10"/>
      <c r="N3755" s="89"/>
      <c r="O3755" s="114"/>
    </row>
    <row r="3756" spans="1:15" ht="16.5" customHeight="1">
      <c r="A3756" s="97" t="s">
        <v>100</v>
      </c>
      <c r="B3756" s="425" t="s">
        <v>101</v>
      </c>
      <c r="C3756" s="99" t="s">
        <v>3977</v>
      </c>
      <c r="D3756" s="228" t="s">
        <v>4006</v>
      </c>
      <c r="E3756" s="403">
        <v>1</v>
      </c>
      <c r="F3756" s="202"/>
      <c r="G3756" s="210" t="s">
        <v>25</v>
      </c>
      <c r="H3756" s="234" t="s">
        <v>4008</v>
      </c>
      <c r="I3756" s="203"/>
      <c r="J3756" s="10" t="s">
        <v>3980</v>
      </c>
      <c r="K3756" s="358"/>
      <c r="L3756" s="10"/>
      <c r="M3756" s="10"/>
      <c r="N3756" s="89"/>
      <c r="O3756" s="114"/>
    </row>
    <row r="3757" spans="1:15" ht="16.5" customHeight="1">
      <c r="A3757" s="97" t="s">
        <v>102</v>
      </c>
      <c r="B3757" s="425" t="s">
        <v>103</v>
      </c>
      <c r="C3757" s="99" t="s">
        <v>3977</v>
      </c>
      <c r="D3757" s="228" t="s">
        <v>4006</v>
      </c>
      <c r="E3757" s="403">
        <v>1</v>
      </c>
      <c r="F3757" s="202"/>
      <c r="G3757" s="210" t="s">
        <v>25</v>
      </c>
      <c r="H3757" s="234" t="s">
        <v>4008</v>
      </c>
      <c r="I3757" s="203"/>
      <c r="J3757" s="10" t="s">
        <v>3980</v>
      </c>
      <c r="K3757" s="358"/>
      <c r="L3757" s="10"/>
      <c r="M3757" s="10"/>
      <c r="N3757" s="89"/>
      <c r="O3757" s="114"/>
    </row>
    <row r="3758" spans="1:15" ht="16.5" customHeight="1">
      <c r="A3758" s="97" t="s">
        <v>107</v>
      </c>
      <c r="B3758" s="425" t="s">
        <v>108</v>
      </c>
      <c r="C3758" s="99" t="s">
        <v>3977</v>
      </c>
      <c r="D3758" s="228" t="s">
        <v>4006</v>
      </c>
      <c r="E3758" s="403">
        <v>1</v>
      </c>
      <c r="F3758" s="202"/>
      <c r="G3758" s="210" t="s">
        <v>25</v>
      </c>
      <c r="H3758" s="234" t="s">
        <v>4008</v>
      </c>
      <c r="I3758" s="203"/>
      <c r="J3758" s="10" t="s">
        <v>3980</v>
      </c>
      <c r="K3758" s="358"/>
      <c r="L3758" s="10"/>
      <c r="M3758" s="10"/>
      <c r="N3758" s="89"/>
      <c r="O3758" s="114"/>
    </row>
    <row r="3759" spans="1:15" ht="16.5" customHeight="1">
      <c r="A3759" s="97" t="s">
        <v>110</v>
      </c>
      <c r="B3759" s="425" t="s">
        <v>111</v>
      </c>
      <c r="C3759" s="99" t="s">
        <v>3977</v>
      </c>
      <c r="D3759" s="228" t="s">
        <v>4006</v>
      </c>
      <c r="E3759" s="403">
        <v>1</v>
      </c>
      <c r="F3759" s="202"/>
      <c r="G3759" s="210" t="s">
        <v>25</v>
      </c>
      <c r="H3759" s="234" t="s">
        <v>4008</v>
      </c>
      <c r="I3759" s="203"/>
      <c r="J3759" s="10" t="s">
        <v>3980</v>
      </c>
      <c r="K3759" s="358"/>
      <c r="L3759" s="10"/>
      <c r="M3759" s="10"/>
      <c r="N3759" s="89"/>
      <c r="O3759" s="114"/>
    </row>
    <row r="3760" spans="1:15" ht="16.5" customHeight="1">
      <c r="A3760" s="97" t="s">
        <v>112</v>
      </c>
      <c r="B3760" s="425" t="s">
        <v>113</v>
      </c>
      <c r="C3760" s="99" t="s">
        <v>3977</v>
      </c>
      <c r="D3760" s="228" t="s">
        <v>4006</v>
      </c>
      <c r="E3760" s="403">
        <v>1</v>
      </c>
      <c r="F3760" s="202"/>
      <c r="G3760" s="210" t="s">
        <v>25</v>
      </c>
      <c r="H3760" s="234" t="s">
        <v>4008</v>
      </c>
      <c r="I3760" s="203"/>
      <c r="J3760" s="10" t="s">
        <v>3980</v>
      </c>
      <c r="K3760" s="358"/>
      <c r="L3760" s="10"/>
      <c r="M3760" s="10"/>
      <c r="N3760" s="89"/>
      <c r="O3760" s="114"/>
    </row>
    <row r="3761" spans="1:15" ht="16.5" customHeight="1">
      <c r="A3761" s="97" t="s">
        <v>116</v>
      </c>
      <c r="B3761" s="425" t="s">
        <v>117</v>
      </c>
      <c r="C3761" s="99" t="s">
        <v>3977</v>
      </c>
      <c r="D3761" s="228" t="s">
        <v>4006</v>
      </c>
      <c r="E3761" s="403">
        <v>0</v>
      </c>
      <c r="F3761" s="202"/>
      <c r="G3761" s="210" t="s">
        <v>11</v>
      </c>
      <c r="H3761" s="234" t="s">
        <v>4007</v>
      </c>
      <c r="I3761" s="210"/>
      <c r="J3761" s="10" t="s">
        <v>3980</v>
      </c>
      <c r="K3761" s="358"/>
      <c r="L3761" s="10"/>
      <c r="M3761" s="10"/>
      <c r="N3761" s="89"/>
      <c r="O3761" s="114"/>
    </row>
    <row r="3762" spans="1:15" ht="16.5" customHeight="1">
      <c r="A3762" s="97" t="s">
        <v>119</v>
      </c>
      <c r="B3762" s="425" t="s">
        <v>120</v>
      </c>
      <c r="C3762" s="99" t="s">
        <v>3977</v>
      </c>
      <c r="D3762" s="228" t="s">
        <v>4006</v>
      </c>
      <c r="E3762" s="403">
        <v>0</v>
      </c>
      <c r="F3762" s="202"/>
      <c r="G3762" s="210" t="s">
        <v>11</v>
      </c>
      <c r="H3762" s="234" t="s">
        <v>4007</v>
      </c>
      <c r="I3762" s="203"/>
      <c r="J3762" s="10" t="s">
        <v>3980</v>
      </c>
      <c r="K3762" s="358"/>
      <c r="L3762" s="10"/>
      <c r="M3762" s="10"/>
      <c r="N3762" s="89"/>
      <c r="O3762" s="114"/>
    </row>
    <row r="3763" spans="1:15" ht="16.5" customHeight="1">
      <c r="A3763" s="97" t="s">
        <v>122</v>
      </c>
      <c r="B3763" s="425" t="s">
        <v>123</v>
      </c>
      <c r="C3763" s="99" t="s">
        <v>3977</v>
      </c>
      <c r="D3763" s="228" t="s">
        <v>4006</v>
      </c>
      <c r="E3763" s="403">
        <v>1</v>
      </c>
      <c r="F3763" s="202"/>
      <c r="G3763" s="210" t="s">
        <v>25</v>
      </c>
      <c r="H3763" s="234" t="s">
        <v>4008</v>
      </c>
      <c r="I3763" s="203"/>
      <c r="J3763" s="10" t="s">
        <v>3980</v>
      </c>
      <c r="K3763" s="358"/>
      <c r="L3763" s="10"/>
      <c r="M3763" s="10"/>
      <c r="N3763" s="89"/>
      <c r="O3763" s="114"/>
    </row>
    <row r="3764" spans="1:15" ht="16.5" customHeight="1">
      <c r="A3764" s="97" t="s">
        <v>125</v>
      </c>
      <c r="B3764" s="425" t="s">
        <v>126</v>
      </c>
      <c r="C3764" s="99" t="s">
        <v>3977</v>
      </c>
      <c r="D3764" s="228" t="s">
        <v>4006</v>
      </c>
      <c r="E3764" s="403">
        <v>1</v>
      </c>
      <c r="F3764" s="202"/>
      <c r="G3764" s="210" t="s">
        <v>25</v>
      </c>
      <c r="H3764" s="234" t="s">
        <v>4008</v>
      </c>
      <c r="I3764" s="203"/>
      <c r="J3764" s="10" t="s">
        <v>3980</v>
      </c>
      <c r="K3764" s="358"/>
      <c r="L3764" s="10"/>
      <c r="M3764" s="10"/>
      <c r="N3764" s="89"/>
      <c r="O3764" s="114"/>
    </row>
    <row r="3765" spans="1:15" ht="16.5" customHeight="1">
      <c r="A3765" s="97" t="s">
        <v>127</v>
      </c>
      <c r="B3765" s="425" t="s">
        <v>128</v>
      </c>
      <c r="C3765" s="99" t="s">
        <v>3977</v>
      </c>
      <c r="D3765" s="228" t="s">
        <v>4006</v>
      </c>
      <c r="E3765" s="403">
        <v>1</v>
      </c>
      <c r="F3765" s="202"/>
      <c r="G3765" s="210" t="s">
        <v>25</v>
      </c>
      <c r="H3765" s="234" t="s">
        <v>4008</v>
      </c>
      <c r="I3765" s="203"/>
      <c r="J3765" s="10" t="s">
        <v>3980</v>
      </c>
      <c r="K3765" s="358"/>
      <c r="L3765" s="10"/>
      <c r="M3765" s="10"/>
      <c r="N3765" s="89"/>
      <c r="O3765" s="114"/>
    </row>
    <row r="3766" spans="1:15" ht="16.5" customHeight="1">
      <c r="A3766" s="97" t="s">
        <v>129</v>
      </c>
      <c r="B3766" s="425" t="s">
        <v>130</v>
      </c>
      <c r="C3766" s="99" t="s">
        <v>3977</v>
      </c>
      <c r="D3766" s="228" t="s">
        <v>4006</v>
      </c>
      <c r="E3766" s="403">
        <v>0</v>
      </c>
      <c r="F3766" s="202"/>
      <c r="G3766" s="210" t="s">
        <v>11</v>
      </c>
      <c r="H3766" s="234" t="s">
        <v>4007</v>
      </c>
      <c r="I3766" s="203"/>
      <c r="J3766" s="10" t="s">
        <v>3980</v>
      </c>
      <c r="K3766" s="358"/>
      <c r="L3766" s="10"/>
      <c r="M3766" s="10"/>
      <c r="N3766" s="89"/>
      <c r="O3766" s="114"/>
    </row>
    <row r="3767" spans="1:15" ht="16.5" customHeight="1">
      <c r="A3767" s="97" t="s">
        <v>132</v>
      </c>
      <c r="B3767" s="425" t="s">
        <v>133</v>
      </c>
      <c r="C3767" s="99" t="s">
        <v>3977</v>
      </c>
      <c r="D3767" s="228" t="s">
        <v>4006</v>
      </c>
      <c r="E3767" s="403">
        <v>0</v>
      </c>
      <c r="F3767" s="202"/>
      <c r="G3767" s="210" t="s">
        <v>11</v>
      </c>
      <c r="H3767" s="234" t="s">
        <v>4007</v>
      </c>
      <c r="I3767" s="210"/>
      <c r="J3767" s="10" t="s">
        <v>3980</v>
      </c>
      <c r="K3767" s="203"/>
      <c r="L3767" s="203"/>
      <c r="M3767" s="203"/>
      <c r="N3767" s="89"/>
      <c r="O3767" s="114"/>
    </row>
    <row r="3768" spans="1:15" ht="16.5" customHeight="1">
      <c r="A3768" s="97" t="s">
        <v>134</v>
      </c>
      <c r="B3768" s="425" t="s">
        <v>135</v>
      </c>
      <c r="C3768" s="99" t="s">
        <v>3977</v>
      </c>
      <c r="D3768" s="228" t="s">
        <v>4006</v>
      </c>
      <c r="E3768" s="403">
        <v>0</v>
      </c>
      <c r="F3768" s="202"/>
      <c r="G3768" s="210" t="s">
        <v>11</v>
      </c>
      <c r="H3768" s="234" t="s">
        <v>4007</v>
      </c>
      <c r="I3768" s="203"/>
      <c r="J3768" s="10" t="s">
        <v>3980</v>
      </c>
      <c r="K3768" s="358"/>
      <c r="L3768" s="10"/>
      <c r="M3768" s="10"/>
      <c r="N3768" s="89"/>
      <c r="O3768" s="114"/>
    </row>
    <row r="3769" spans="1:15" ht="16.5" customHeight="1">
      <c r="A3769" s="97" t="s">
        <v>139</v>
      </c>
      <c r="B3769" s="425" t="s">
        <v>140</v>
      </c>
      <c r="C3769" s="99" t="s">
        <v>3977</v>
      </c>
      <c r="D3769" s="228" t="s">
        <v>4006</v>
      </c>
      <c r="E3769" s="403">
        <v>0</v>
      </c>
      <c r="F3769" s="202"/>
      <c r="G3769" s="210" t="s">
        <v>11</v>
      </c>
      <c r="H3769" s="234" t="s">
        <v>4007</v>
      </c>
      <c r="I3769" s="203"/>
      <c r="J3769" s="10" t="s">
        <v>3980</v>
      </c>
      <c r="K3769" s="358"/>
      <c r="L3769" s="10"/>
      <c r="M3769" s="10"/>
      <c r="N3769" s="89"/>
      <c r="O3769" s="114"/>
    </row>
    <row r="3770" spans="1:15" ht="16.5" customHeight="1">
      <c r="A3770" s="97" t="s">
        <v>141</v>
      </c>
      <c r="B3770" s="425" t="s">
        <v>142</v>
      </c>
      <c r="C3770" s="99" t="s">
        <v>3977</v>
      </c>
      <c r="D3770" s="228" t="s">
        <v>4006</v>
      </c>
      <c r="E3770" s="403">
        <v>1</v>
      </c>
      <c r="F3770" s="202"/>
      <c r="G3770" s="210" t="s">
        <v>25</v>
      </c>
      <c r="H3770" s="234" t="s">
        <v>4008</v>
      </c>
      <c r="I3770" s="203"/>
      <c r="J3770" s="10" t="s">
        <v>3980</v>
      </c>
      <c r="K3770" s="358"/>
      <c r="L3770" s="10"/>
      <c r="M3770" s="10"/>
      <c r="N3770" s="89"/>
      <c r="O3770" s="114"/>
    </row>
    <row r="3771" spans="1:15" ht="16.5" customHeight="1">
      <c r="A3771" s="97" t="s">
        <v>144</v>
      </c>
      <c r="B3771" s="425" t="s">
        <v>145</v>
      </c>
      <c r="C3771" s="99" t="s">
        <v>3977</v>
      </c>
      <c r="D3771" s="228" t="s">
        <v>4006</v>
      </c>
      <c r="E3771" s="403">
        <v>1</v>
      </c>
      <c r="F3771" s="202"/>
      <c r="G3771" s="210" t="s">
        <v>25</v>
      </c>
      <c r="H3771" s="234" t="s">
        <v>4008</v>
      </c>
      <c r="I3771" s="203"/>
      <c r="J3771" s="10" t="s">
        <v>3980</v>
      </c>
      <c r="K3771" s="358"/>
      <c r="L3771" s="10"/>
      <c r="M3771" s="10"/>
      <c r="N3771" s="89"/>
      <c r="O3771" s="114"/>
    </row>
    <row r="3772" spans="1:15" ht="16.5" customHeight="1">
      <c r="A3772" s="97" t="s">
        <v>147</v>
      </c>
      <c r="B3772" s="425" t="s">
        <v>148</v>
      </c>
      <c r="C3772" s="99" t="s">
        <v>3977</v>
      </c>
      <c r="D3772" s="228" t="s">
        <v>4006</v>
      </c>
      <c r="E3772" s="403">
        <v>1</v>
      </c>
      <c r="F3772" s="202"/>
      <c r="G3772" s="210" t="s">
        <v>25</v>
      </c>
      <c r="H3772" s="234" t="s">
        <v>4008</v>
      </c>
      <c r="I3772" s="203"/>
      <c r="J3772" s="10" t="s">
        <v>3980</v>
      </c>
      <c r="K3772" s="358"/>
      <c r="L3772" s="10"/>
      <c r="M3772" s="10"/>
      <c r="N3772" s="89"/>
      <c r="O3772" s="114"/>
    </row>
    <row r="3773" spans="1:15" ht="16.5" customHeight="1">
      <c r="A3773" s="97" t="s">
        <v>151</v>
      </c>
      <c r="B3773" s="425" t="s">
        <v>152</v>
      </c>
      <c r="C3773" s="99" t="s">
        <v>3977</v>
      </c>
      <c r="D3773" s="228" t="s">
        <v>4006</v>
      </c>
      <c r="E3773" s="403">
        <v>1</v>
      </c>
      <c r="F3773" s="202"/>
      <c r="G3773" s="210" t="s">
        <v>25</v>
      </c>
      <c r="H3773" s="234" t="s">
        <v>4008</v>
      </c>
      <c r="I3773" s="203"/>
      <c r="J3773" s="10" t="s">
        <v>3980</v>
      </c>
      <c r="K3773" s="358"/>
      <c r="L3773" s="10"/>
      <c r="M3773" s="10"/>
      <c r="N3773" s="89"/>
      <c r="O3773" s="114"/>
    </row>
    <row r="3774" spans="1:15" ht="16.5" customHeight="1">
      <c r="A3774" s="97" t="s">
        <v>153</v>
      </c>
      <c r="B3774" s="425" t="s">
        <v>154</v>
      </c>
      <c r="C3774" s="99" t="s">
        <v>3977</v>
      </c>
      <c r="D3774" s="228" t="s">
        <v>4006</v>
      </c>
      <c r="E3774" s="403">
        <v>1</v>
      </c>
      <c r="F3774" s="202"/>
      <c r="G3774" s="210" t="s">
        <v>25</v>
      </c>
      <c r="H3774" s="234" t="s">
        <v>4008</v>
      </c>
      <c r="I3774" s="203"/>
      <c r="J3774" s="10" t="s">
        <v>3980</v>
      </c>
      <c r="K3774" s="358"/>
      <c r="L3774" s="10"/>
      <c r="M3774" s="10"/>
      <c r="N3774" s="89"/>
      <c r="O3774" s="114"/>
    </row>
    <row r="3775" spans="1:15" ht="16.5" customHeight="1">
      <c r="A3775" s="106" t="s">
        <v>156</v>
      </c>
      <c r="B3775" s="427" t="s">
        <v>157</v>
      </c>
      <c r="C3775" s="108" t="s">
        <v>3977</v>
      </c>
      <c r="D3775" s="421" t="s">
        <v>4006</v>
      </c>
      <c r="E3775" s="428">
        <v>1</v>
      </c>
      <c r="F3775" s="214"/>
      <c r="G3775" s="215" t="s">
        <v>25</v>
      </c>
      <c r="H3775" s="234" t="s">
        <v>4008</v>
      </c>
      <c r="I3775" s="215"/>
      <c r="J3775" s="30" t="s">
        <v>3980</v>
      </c>
      <c r="K3775" s="362"/>
      <c r="L3775" s="30"/>
      <c r="M3775" s="30"/>
      <c r="N3775" s="112"/>
      <c r="O3775" s="217"/>
    </row>
    <row r="3776" spans="1:15" ht="16.5" customHeight="1">
      <c r="A3776" s="276" t="s">
        <v>2</v>
      </c>
      <c r="B3776" s="426" t="s">
        <v>3</v>
      </c>
      <c r="C3776" s="278" t="s">
        <v>3977</v>
      </c>
      <c r="D3776" s="366" t="s">
        <v>4009</v>
      </c>
      <c r="E3776" s="424">
        <v>0</v>
      </c>
      <c r="F3776" s="221"/>
      <c r="G3776" s="8" t="s">
        <v>11</v>
      </c>
      <c r="H3776" s="203" t="s">
        <v>4010</v>
      </c>
      <c r="I3776" s="222"/>
      <c r="J3776" s="10" t="s">
        <v>3980</v>
      </c>
      <c r="K3776" s="359"/>
      <c r="L3776" s="9"/>
      <c r="M3776" s="9"/>
      <c r="N3776" s="223"/>
      <c r="O3776" s="223"/>
    </row>
    <row r="3777" spans="1:15" ht="16.5" customHeight="1">
      <c r="A3777" s="276" t="s">
        <v>12</v>
      </c>
      <c r="B3777" s="426" t="s">
        <v>13</v>
      </c>
      <c r="C3777" s="278" t="s">
        <v>3977</v>
      </c>
      <c r="D3777" s="366" t="s">
        <v>4009</v>
      </c>
      <c r="E3777" s="403">
        <v>0</v>
      </c>
      <c r="F3777" s="202"/>
      <c r="G3777" s="20" t="s">
        <v>11</v>
      </c>
      <c r="H3777" s="203" t="s">
        <v>4010</v>
      </c>
      <c r="I3777" s="203"/>
      <c r="J3777" s="10" t="s">
        <v>3980</v>
      </c>
      <c r="K3777" s="359"/>
      <c r="L3777" s="10"/>
      <c r="M3777" s="10"/>
      <c r="N3777" s="225"/>
      <c r="O3777" s="225"/>
    </row>
    <row r="3778" spans="1:15" ht="16.5" customHeight="1">
      <c r="A3778" s="276" t="s">
        <v>14</v>
      </c>
      <c r="B3778" s="426" t="s">
        <v>15</v>
      </c>
      <c r="C3778" s="278" t="s">
        <v>3977</v>
      </c>
      <c r="D3778" s="366" t="s">
        <v>4009</v>
      </c>
      <c r="E3778" s="403">
        <v>0</v>
      </c>
      <c r="F3778" s="202"/>
      <c r="G3778" s="20" t="s">
        <v>11</v>
      </c>
      <c r="H3778" s="203" t="s">
        <v>4010</v>
      </c>
      <c r="I3778" s="203"/>
      <c r="J3778" s="10" t="s">
        <v>3980</v>
      </c>
      <c r="K3778" s="359"/>
      <c r="L3778" s="10"/>
      <c r="M3778" s="10"/>
      <c r="N3778" s="225"/>
      <c r="O3778" s="225"/>
    </row>
    <row r="3779" spans="1:15" ht="16.5" customHeight="1">
      <c r="A3779" s="276" t="s">
        <v>16</v>
      </c>
      <c r="B3779" s="426" t="s">
        <v>17</v>
      </c>
      <c r="C3779" s="278" t="s">
        <v>3977</v>
      </c>
      <c r="D3779" s="366" t="s">
        <v>4009</v>
      </c>
      <c r="E3779" s="403">
        <v>0</v>
      </c>
      <c r="F3779" s="202"/>
      <c r="G3779" s="20" t="s">
        <v>11</v>
      </c>
      <c r="H3779" s="203" t="s">
        <v>4010</v>
      </c>
      <c r="I3779" s="203"/>
      <c r="J3779" s="10" t="s">
        <v>3980</v>
      </c>
      <c r="K3779" s="359"/>
      <c r="L3779" s="10"/>
      <c r="M3779" s="10"/>
      <c r="N3779" s="225"/>
      <c r="O3779" s="225"/>
    </row>
    <row r="3780" spans="1:15" ht="16.5" customHeight="1">
      <c r="A3780" s="276" t="s">
        <v>18</v>
      </c>
      <c r="B3780" s="426" t="s">
        <v>19</v>
      </c>
      <c r="C3780" s="278" t="s">
        <v>3977</v>
      </c>
      <c r="D3780" s="366" t="s">
        <v>4009</v>
      </c>
      <c r="E3780" s="403">
        <v>1</v>
      </c>
      <c r="F3780" s="202"/>
      <c r="G3780" s="20" t="s">
        <v>25</v>
      </c>
      <c r="H3780" s="203" t="s">
        <v>4015</v>
      </c>
      <c r="I3780" s="203" t="s">
        <v>4011</v>
      </c>
      <c r="J3780" s="10" t="s">
        <v>3980</v>
      </c>
      <c r="K3780" s="76" t="s">
        <v>4012</v>
      </c>
      <c r="L3780" s="76" t="s">
        <v>4013</v>
      </c>
      <c r="M3780" s="76" t="s">
        <v>4014</v>
      </c>
      <c r="N3780" s="225"/>
      <c r="O3780" s="225"/>
    </row>
    <row r="3781" spans="1:15" ht="16.5" customHeight="1">
      <c r="A3781" s="276" t="s">
        <v>20</v>
      </c>
      <c r="B3781" s="426" t="s">
        <v>21</v>
      </c>
      <c r="C3781" s="278" t="s">
        <v>3977</v>
      </c>
      <c r="D3781" s="366" t="s">
        <v>4009</v>
      </c>
      <c r="E3781" s="403">
        <v>1</v>
      </c>
      <c r="F3781" s="202"/>
      <c r="G3781" s="20" t="s">
        <v>25</v>
      </c>
      <c r="H3781" s="203" t="s">
        <v>4015</v>
      </c>
      <c r="I3781" s="203" t="s">
        <v>4016</v>
      </c>
      <c r="J3781" s="10" t="s">
        <v>3980</v>
      </c>
      <c r="K3781" s="359"/>
      <c r="L3781" s="76"/>
      <c r="M3781" s="76"/>
      <c r="N3781" s="225"/>
      <c r="O3781" s="225"/>
    </row>
    <row r="3782" spans="1:15" ht="16.5" customHeight="1">
      <c r="A3782" s="276" t="s">
        <v>26</v>
      </c>
      <c r="B3782" s="426" t="s">
        <v>27</v>
      </c>
      <c r="C3782" s="278" t="s">
        <v>3977</v>
      </c>
      <c r="D3782" s="366" t="s">
        <v>4009</v>
      </c>
      <c r="E3782" s="403">
        <v>0</v>
      </c>
      <c r="F3782" s="202"/>
      <c r="G3782" s="20" t="s">
        <v>11</v>
      </c>
      <c r="H3782" s="203" t="s">
        <v>4010</v>
      </c>
      <c r="I3782" s="203"/>
      <c r="J3782" s="10" t="s">
        <v>3980</v>
      </c>
      <c r="K3782" s="76"/>
      <c r="L3782" s="76"/>
      <c r="M3782" s="76"/>
      <c r="N3782" s="225"/>
      <c r="O3782" s="225"/>
    </row>
    <row r="3783" spans="1:15" ht="16.5" customHeight="1">
      <c r="A3783" s="276" t="s">
        <v>29</v>
      </c>
      <c r="B3783" s="426" t="s">
        <v>30</v>
      </c>
      <c r="C3783" s="278" t="s">
        <v>3977</v>
      </c>
      <c r="D3783" s="366" t="s">
        <v>4009</v>
      </c>
      <c r="E3783" s="403">
        <v>0</v>
      </c>
      <c r="F3783" s="202"/>
      <c r="G3783" s="20" t="s">
        <v>11</v>
      </c>
      <c r="H3783" s="203" t="s">
        <v>4010</v>
      </c>
      <c r="I3783" s="203"/>
      <c r="J3783" s="10" t="s">
        <v>3980</v>
      </c>
      <c r="K3783" s="359"/>
      <c r="L3783" s="10"/>
      <c r="M3783" s="10"/>
      <c r="N3783" s="225"/>
      <c r="O3783" s="225"/>
    </row>
    <row r="3784" spans="1:15" ht="16.5" customHeight="1">
      <c r="A3784" s="276" t="s">
        <v>32</v>
      </c>
      <c r="B3784" s="426" t="s">
        <v>33</v>
      </c>
      <c r="C3784" s="278" t="s">
        <v>3977</v>
      </c>
      <c r="D3784" s="366" t="s">
        <v>4009</v>
      </c>
      <c r="E3784" s="403">
        <v>1</v>
      </c>
      <c r="F3784" s="202"/>
      <c r="G3784" s="20" t="s">
        <v>25</v>
      </c>
      <c r="H3784" s="203" t="s">
        <v>4015</v>
      </c>
      <c r="I3784" s="203" t="s">
        <v>4017</v>
      </c>
      <c r="J3784" s="10" t="s">
        <v>3980</v>
      </c>
      <c r="K3784" s="76" t="s">
        <v>4018</v>
      </c>
      <c r="L3784" s="76" t="s">
        <v>4014</v>
      </c>
      <c r="M3784" s="76"/>
      <c r="N3784" s="225"/>
      <c r="O3784" s="225"/>
    </row>
    <row r="3785" spans="1:15" ht="16.5" customHeight="1">
      <c r="A3785" s="276" t="s">
        <v>34</v>
      </c>
      <c r="B3785" s="426" t="s">
        <v>35</v>
      </c>
      <c r="C3785" s="278" t="s">
        <v>3977</v>
      </c>
      <c r="D3785" s="366" t="s">
        <v>4009</v>
      </c>
      <c r="E3785" s="403">
        <v>0</v>
      </c>
      <c r="F3785" s="202"/>
      <c r="G3785" s="20" t="s">
        <v>11</v>
      </c>
      <c r="H3785" s="203" t="s">
        <v>4010</v>
      </c>
      <c r="I3785" s="203"/>
      <c r="J3785" s="10" t="s">
        <v>3980</v>
      </c>
      <c r="K3785" s="359"/>
      <c r="L3785" s="10"/>
      <c r="M3785" s="10"/>
      <c r="N3785" s="225"/>
      <c r="O3785" s="225"/>
    </row>
    <row r="3786" spans="1:15" ht="16.5" customHeight="1">
      <c r="A3786" s="276" t="s">
        <v>37</v>
      </c>
      <c r="B3786" s="426" t="s">
        <v>38</v>
      </c>
      <c r="C3786" s="278" t="s">
        <v>3977</v>
      </c>
      <c r="D3786" s="366" t="s">
        <v>4009</v>
      </c>
      <c r="E3786" s="403">
        <v>0</v>
      </c>
      <c r="F3786" s="202"/>
      <c r="G3786" s="20" t="s">
        <v>11</v>
      </c>
      <c r="H3786" s="203" t="s">
        <v>4010</v>
      </c>
      <c r="I3786" s="203"/>
      <c r="J3786" s="10" t="s">
        <v>3980</v>
      </c>
      <c r="K3786" s="359"/>
      <c r="L3786" s="10"/>
      <c r="M3786" s="10"/>
      <c r="N3786" s="225"/>
      <c r="O3786" s="225"/>
    </row>
    <row r="3787" spans="1:15" ht="16.5" customHeight="1">
      <c r="A3787" s="276" t="s">
        <v>42</v>
      </c>
      <c r="B3787" s="426" t="s">
        <v>43</v>
      </c>
      <c r="C3787" s="278" t="s">
        <v>3977</v>
      </c>
      <c r="D3787" s="366" t="s">
        <v>4009</v>
      </c>
      <c r="E3787" s="403">
        <v>0</v>
      </c>
      <c r="F3787" s="202"/>
      <c r="G3787" s="20" t="s">
        <v>11</v>
      </c>
      <c r="H3787" s="203" t="s">
        <v>4010</v>
      </c>
      <c r="I3787" s="203"/>
      <c r="J3787" s="10" t="s">
        <v>3980</v>
      </c>
      <c r="K3787" s="359"/>
      <c r="L3787" s="10"/>
      <c r="M3787" s="10"/>
      <c r="N3787" s="225"/>
      <c r="O3787" s="225"/>
    </row>
    <row r="3788" spans="1:15" ht="16.5" customHeight="1">
      <c r="A3788" s="276" t="s">
        <v>45</v>
      </c>
      <c r="B3788" s="426" t="s">
        <v>46</v>
      </c>
      <c r="C3788" s="278" t="s">
        <v>3977</v>
      </c>
      <c r="D3788" s="366" t="s">
        <v>4009</v>
      </c>
      <c r="E3788" s="403">
        <v>0</v>
      </c>
      <c r="F3788" s="202"/>
      <c r="G3788" s="20" t="s">
        <v>11</v>
      </c>
      <c r="H3788" s="203" t="s">
        <v>4010</v>
      </c>
      <c r="I3788" s="203"/>
      <c r="J3788" s="10" t="s">
        <v>3980</v>
      </c>
      <c r="K3788" s="359"/>
      <c r="L3788" s="10"/>
      <c r="M3788" s="10"/>
      <c r="N3788" s="225"/>
      <c r="O3788" s="225"/>
    </row>
    <row r="3789" spans="1:15" ht="16.5" customHeight="1">
      <c r="A3789" s="276" t="s">
        <v>47</v>
      </c>
      <c r="B3789" s="426" t="s">
        <v>48</v>
      </c>
      <c r="C3789" s="278" t="s">
        <v>3977</v>
      </c>
      <c r="D3789" s="366" t="s">
        <v>4009</v>
      </c>
      <c r="E3789" s="403">
        <v>0.5</v>
      </c>
      <c r="F3789" s="202"/>
      <c r="G3789" s="20" t="s">
        <v>284</v>
      </c>
      <c r="H3789" s="203" t="s">
        <v>4020</v>
      </c>
      <c r="I3789" s="203" t="s">
        <v>4019</v>
      </c>
      <c r="J3789" s="10" t="s">
        <v>3980</v>
      </c>
      <c r="K3789" s="76" t="s">
        <v>4014</v>
      </c>
      <c r="L3789" s="76"/>
      <c r="M3789" s="76"/>
      <c r="N3789" s="225"/>
      <c r="O3789" s="225"/>
    </row>
    <row r="3790" spans="1:15" ht="16.5" customHeight="1">
      <c r="A3790" s="276" t="s">
        <v>50</v>
      </c>
      <c r="B3790" s="426" t="s">
        <v>51</v>
      </c>
      <c r="C3790" s="278" t="s">
        <v>3977</v>
      </c>
      <c r="D3790" s="366" t="s">
        <v>4009</v>
      </c>
      <c r="E3790" s="403">
        <v>0</v>
      </c>
      <c r="F3790" s="202"/>
      <c r="G3790" s="20" t="s">
        <v>11</v>
      </c>
      <c r="H3790" s="203" t="s">
        <v>4010</v>
      </c>
      <c r="I3790" s="203"/>
      <c r="J3790" s="10" t="s">
        <v>3980</v>
      </c>
      <c r="K3790" s="359"/>
      <c r="L3790" s="10"/>
      <c r="M3790" s="10"/>
      <c r="N3790" s="225"/>
      <c r="O3790" s="225"/>
    </row>
    <row r="3791" spans="1:15" ht="16.5" customHeight="1">
      <c r="A3791" s="276" t="s">
        <v>53</v>
      </c>
      <c r="B3791" s="426" t="s">
        <v>54</v>
      </c>
      <c r="C3791" s="278" t="s">
        <v>3977</v>
      </c>
      <c r="D3791" s="366" t="s">
        <v>4009</v>
      </c>
      <c r="E3791" s="403">
        <v>0</v>
      </c>
      <c r="F3791" s="202"/>
      <c r="G3791" s="20" t="s">
        <v>11</v>
      </c>
      <c r="H3791" s="203" t="s">
        <v>4010</v>
      </c>
      <c r="I3791" s="203"/>
      <c r="J3791" s="10" t="s">
        <v>3980</v>
      </c>
      <c r="K3791" s="359"/>
      <c r="L3791" s="10"/>
      <c r="M3791" s="10"/>
      <c r="N3791" s="225"/>
      <c r="O3791" s="225"/>
    </row>
    <row r="3792" spans="1:15" ht="16.5" customHeight="1">
      <c r="A3792" s="276" t="s">
        <v>55</v>
      </c>
      <c r="B3792" s="426" t="s">
        <v>56</v>
      </c>
      <c r="C3792" s="278" t="s">
        <v>3977</v>
      </c>
      <c r="D3792" s="366" t="s">
        <v>4009</v>
      </c>
      <c r="E3792" s="403">
        <v>0</v>
      </c>
      <c r="F3792" s="202"/>
      <c r="G3792" s="20" t="s">
        <v>11</v>
      </c>
      <c r="H3792" s="203" t="s">
        <v>4010</v>
      </c>
      <c r="I3792" s="203"/>
      <c r="J3792" s="10" t="s">
        <v>3980</v>
      </c>
      <c r="K3792" s="359"/>
      <c r="L3792" s="10"/>
      <c r="M3792" s="10"/>
      <c r="N3792" s="225"/>
      <c r="O3792" s="225"/>
    </row>
    <row r="3793" spans="1:15" ht="16.5" customHeight="1">
      <c r="A3793" s="276" t="s">
        <v>57</v>
      </c>
      <c r="B3793" s="426" t="s">
        <v>58</v>
      </c>
      <c r="C3793" s="278" t="s">
        <v>3977</v>
      </c>
      <c r="D3793" s="366" t="s">
        <v>4009</v>
      </c>
      <c r="E3793" s="403">
        <v>0</v>
      </c>
      <c r="F3793" s="202"/>
      <c r="G3793" s="20" t="s">
        <v>11</v>
      </c>
      <c r="H3793" s="203" t="s">
        <v>4010</v>
      </c>
      <c r="I3793" s="203"/>
      <c r="J3793" s="10" t="s">
        <v>3980</v>
      </c>
      <c r="K3793" s="359"/>
      <c r="L3793" s="10"/>
      <c r="M3793" s="10"/>
      <c r="N3793" s="225"/>
      <c r="O3793" s="225"/>
    </row>
    <row r="3794" spans="1:15" ht="16.5" customHeight="1">
      <c r="A3794" s="276" t="s">
        <v>61</v>
      </c>
      <c r="B3794" s="426" t="s">
        <v>62</v>
      </c>
      <c r="C3794" s="278" t="s">
        <v>3977</v>
      </c>
      <c r="D3794" s="366" t="s">
        <v>4009</v>
      </c>
      <c r="E3794" s="403">
        <v>0</v>
      </c>
      <c r="F3794" s="202"/>
      <c r="G3794" s="20" t="s">
        <v>11</v>
      </c>
      <c r="H3794" s="203" t="s">
        <v>4010</v>
      </c>
      <c r="I3794" s="203"/>
      <c r="J3794" s="10" t="s">
        <v>3980</v>
      </c>
      <c r="K3794" s="359"/>
      <c r="L3794" s="10"/>
      <c r="M3794" s="10"/>
      <c r="N3794" s="225"/>
      <c r="O3794" s="225"/>
    </row>
    <row r="3795" spans="1:15" ht="16.5" customHeight="1">
      <c r="A3795" s="276" t="s">
        <v>63</v>
      </c>
      <c r="B3795" s="426" t="s">
        <v>64</v>
      </c>
      <c r="C3795" s="278" t="s">
        <v>3977</v>
      </c>
      <c r="D3795" s="366" t="s">
        <v>4009</v>
      </c>
      <c r="E3795" s="403">
        <v>0.5</v>
      </c>
      <c r="F3795" s="202"/>
      <c r="G3795" s="20" t="s">
        <v>284</v>
      </c>
      <c r="H3795" s="203" t="s">
        <v>4020</v>
      </c>
      <c r="I3795" s="203" t="s">
        <v>4021</v>
      </c>
      <c r="J3795" s="10" t="s">
        <v>3980</v>
      </c>
      <c r="K3795" s="76" t="s">
        <v>4022</v>
      </c>
      <c r="L3795" s="76"/>
      <c r="M3795" s="76"/>
      <c r="N3795" s="225"/>
      <c r="O3795" s="225"/>
    </row>
    <row r="3796" spans="1:15" ht="16.5" customHeight="1">
      <c r="A3796" s="276" t="s">
        <v>67</v>
      </c>
      <c r="B3796" s="426" t="s">
        <v>68</v>
      </c>
      <c r="C3796" s="278" t="s">
        <v>3977</v>
      </c>
      <c r="D3796" s="366" t="s">
        <v>4009</v>
      </c>
      <c r="E3796" s="403">
        <v>0</v>
      </c>
      <c r="F3796" s="202"/>
      <c r="G3796" s="20" t="s">
        <v>11</v>
      </c>
      <c r="H3796" s="203" t="s">
        <v>4010</v>
      </c>
      <c r="I3796" s="203" t="s">
        <v>4023</v>
      </c>
      <c r="J3796" s="10" t="s">
        <v>3980</v>
      </c>
      <c r="K3796" s="76" t="s">
        <v>4024</v>
      </c>
      <c r="L3796" s="76" t="s">
        <v>4025</v>
      </c>
      <c r="M3796" s="76" t="s">
        <v>4026</v>
      </c>
      <c r="N3796" s="225" t="s">
        <v>4027</v>
      </c>
      <c r="O3796" s="225"/>
    </row>
    <row r="3797" spans="1:15" ht="16.5" customHeight="1">
      <c r="A3797" s="276" t="s">
        <v>71</v>
      </c>
      <c r="B3797" s="426" t="s">
        <v>72</v>
      </c>
      <c r="C3797" s="278" t="s">
        <v>3977</v>
      </c>
      <c r="D3797" s="366" t="s">
        <v>4009</v>
      </c>
      <c r="E3797" s="403">
        <v>0</v>
      </c>
      <c r="F3797" s="202"/>
      <c r="G3797" s="20" t="s">
        <v>11</v>
      </c>
      <c r="H3797" s="203" t="s">
        <v>4010</v>
      </c>
      <c r="I3797" s="203"/>
      <c r="J3797" s="10" t="s">
        <v>3980</v>
      </c>
      <c r="K3797" s="359"/>
      <c r="L3797" s="76"/>
      <c r="M3797" s="76"/>
      <c r="N3797" s="225"/>
      <c r="O3797" s="225"/>
    </row>
    <row r="3798" spans="1:15" ht="16.5" customHeight="1">
      <c r="A3798" s="276" t="s">
        <v>74</v>
      </c>
      <c r="B3798" s="426" t="s">
        <v>75</v>
      </c>
      <c r="C3798" s="278" t="s">
        <v>3977</v>
      </c>
      <c r="D3798" s="366" t="s">
        <v>4009</v>
      </c>
      <c r="E3798" s="403">
        <v>0</v>
      </c>
      <c r="F3798" s="202"/>
      <c r="G3798" s="20" t="s">
        <v>11</v>
      </c>
      <c r="H3798" s="203" t="s">
        <v>4010</v>
      </c>
      <c r="I3798" s="203"/>
      <c r="J3798" s="10" t="s">
        <v>3980</v>
      </c>
      <c r="K3798" s="359"/>
      <c r="L3798" s="10"/>
      <c r="M3798" s="10"/>
      <c r="N3798" s="225"/>
      <c r="O3798" s="225"/>
    </row>
    <row r="3799" spans="1:15" ht="16.5" customHeight="1">
      <c r="A3799" s="276" t="s">
        <v>76</v>
      </c>
      <c r="B3799" s="426" t="s">
        <v>77</v>
      </c>
      <c r="C3799" s="278" t="s">
        <v>3977</v>
      </c>
      <c r="D3799" s="366" t="s">
        <v>4009</v>
      </c>
      <c r="E3799" s="403">
        <v>1</v>
      </c>
      <c r="F3799" s="202"/>
      <c r="G3799" s="20" t="s">
        <v>25</v>
      </c>
      <c r="H3799" s="203" t="s">
        <v>4015</v>
      </c>
      <c r="I3799" s="203" t="s">
        <v>4028</v>
      </c>
      <c r="J3799" s="10" t="s">
        <v>3980</v>
      </c>
      <c r="K3799" s="76" t="s">
        <v>4014</v>
      </c>
      <c r="L3799" s="76"/>
      <c r="M3799" s="76" t="s">
        <v>4029</v>
      </c>
      <c r="N3799" s="225"/>
      <c r="O3799" s="225"/>
    </row>
    <row r="3800" spans="1:15" ht="16.5" customHeight="1">
      <c r="A3800" s="276" t="s">
        <v>80</v>
      </c>
      <c r="B3800" s="426" t="s">
        <v>81</v>
      </c>
      <c r="C3800" s="278" t="s">
        <v>3977</v>
      </c>
      <c r="D3800" s="366" t="s">
        <v>4009</v>
      </c>
      <c r="E3800" s="403">
        <v>0</v>
      </c>
      <c r="F3800" s="202"/>
      <c r="G3800" s="20" t="s">
        <v>11</v>
      </c>
      <c r="H3800" s="203" t="s">
        <v>4010</v>
      </c>
      <c r="I3800" s="203"/>
      <c r="J3800" s="10" t="s">
        <v>3980</v>
      </c>
      <c r="K3800" s="359"/>
      <c r="L3800" s="10"/>
      <c r="M3800" s="10"/>
      <c r="N3800" s="225"/>
      <c r="O3800" s="225"/>
    </row>
    <row r="3801" spans="1:15" ht="16.5" customHeight="1">
      <c r="A3801" s="276" t="s">
        <v>83</v>
      </c>
      <c r="B3801" s="426" t="s">
        <v>84</v>
      </c>
      <c r="C3801" s="278" t="s">
        <v>3977</v>
      </c>
      <c r="D3801" s="366" t="s">
        <v>4009</v>
      </c>
      <c r="E3801" s="403">
        <v>0</v>
      </c>
      <c r="F3801" s="202"/>
      <c r="G3801" s="20" t="s">
        <v>11</v>
      </c>
      <c r="H3801" s="203" t="s">
        <v>4010</v>
      </c>
      <c r="I3801" s="203"/>
      <c r="J3801" s="10" t="s">
        <v>3980</v>
      </c>
      <c r="K3801" s="359"/>
      <c r="L3801" s="10"/>
      <c r="M3801" s="10"/>
      <c r="N3801" s="225"/>
      <c r="O3801" s="225"/>
    </row>
    <row r="3802" spans="1:15" ht="16.5" customHeight="1">
      <c r="A3802" s="276" t="s">
        <v>86</v>
      </c>
      <c r="B3802" s="426" t="s">
        <v>87</v>
      </c>
      <c r="C3802" s="278" t="s">
        <v>3977</v>
      </c>
      <c r="D3802" s="366" t="s">
        <v>4009</v>
      </c>
      <c r="E3802" s="403">
        <v>0</v>
      </c>
      <c r="F3802" s="202"/>
      <c r="G3802" s="20" t="s">
        <v>11</v>
      </c>
      <c r="H3802" s="203" t="s">
        <v>4010</v>
      </c>
      <c r="I3802" s="203"/>
      <c r="J3802" s="10" t="s">
        <v>3980</v>
      </c>
      <c r="K3802" s="359"/>
      <c r="L3802" s="10"/>
      <c r="M3802" s="10"/>
      <c r="N3802" s="225"/>
      <c r="O3802" s="225"/>
    </row>
    <row r="3803" spans="1:15" ht="16.5" customHeight="1">
      <c r="A3803" s="276" t="s">
        <v>89</v>
      </c>
      <c r="B3803" s="426" t="s">
        <v>90</v>
      </c>
      <c r="C3803" s="278" t="s">
        <v>3977</v>
      </c>
      <c r="D3803" s="366" t="s">
        <v>4009</v>
      </c>
      <c r="E3803" s="403">
        <v>0</v>
      </c>
      <c r="F3803" s="202"/>
      <c r="G3803" s="20" t="s">
        <v>11</v>
      </c>
      <c r="H3803" s="203" t="s">
        <v>4010</v>
      </c>
      <c r="I3803" s="203"/>
      <c r="J3803" s="10" t="s">
        <v>3980</v>
      </c>
      <c r="K3803" s="359"/>
      <c r="L3803" s="10"/>
      <c r="M3803" s="10"/>
      <c r="N3803" s="225"/>
      <c r="O3803" s="225"/>
    </row>
    <row r="3804" spans="1:15" ht="16.5" customHeight="1">
      <c r="A3804" s="276" t="s">
        <v>91</v>
      </c>
      <c r="B3804" s="426" t="s">
        <v>92</v>
      </c>
      <c r="C3804" s="278" t="s">
        <v>3977</v>
      </c>
      <c r="D3804" s="366" t="s">
        <v>4009</v>
      </c>
      <c r="E3804" s="403">
        <v>0</v>
      </c>
      <c r="F3804" s="202"/>
      <c r="G3804" s="20" t="s">
        <v>11</v>
      </c>
      <c r="H3804" s="203" t="s">
        <v>4010</v>
      </c>
      <c r="I3804" s="203"/>
      <c r="J3804" s="10" t="s">
        <v>3980</v>
      </c>
      <c r="K3804" s="359"/>
      <c r="L3804" s="10"/>
      <c r="M3804" s="10"/>
      <c r="N3804" s="225"/>
      <c r="O3804" s="225"/>
    </row>
    <row r="3805" spans="1:15" ht="16.5" customHeight="1">
      <c r="A3805" s="276" t="s">
        <v>94</v>
      </c>
      <c r="B3805" s="426" t="s">
        <v>95</v>
      </c>
      <c r="C3805" s="278" t="s">
        <v>3977</v>
      </c>
      <c r="D3805" s="366" t="s">
        <v>4009</v>
      </c>
      <c r="E3805" s="403">
        <v>0</v>
      </c>
      <c r="F3805" s="202"/>
      <c r="G3805" s="20" t="s">
        <v>11</v>
      </c>
      <c r="H3805" s="203" t="s">
        <v>4010</v>
      </c>
      <c r="I3805" s="203"/>
      <c r="J3805" s="10" t="s">
        <v>3980</v>
      </c>
      <c r="K3805" s="359"/>
      <c r="L3805" s="10"/>
      <c r="M3805" s="10"/>
      <c r="N3805" s="225"/>
      <c r="O3805" s="225"/>
    </row>
    <row r="3806" spans="1:15" ht="16.5" customHeight="1">
      <c r="A3806" s="276" t="s">
        <v>96</v>
      </c>
      <c r="B3806" s="426" t="s">
        <v>97</v>
      </c>
      <c r="C3806" s="278" t="s">
        <v>3977</v>
      </c>
      <c r="D3806" s="366" t="s">
        <v>4009</v>
      </c>
      <c r="E3806" s="403">
        <v>0</v>
      </c>
      <c r="F3806" s="202"/>
      <c r="G3806" s="20" t="s">
        <v>11</v>
      </c>
      <c r="H3806" s="203" t="s">
        <v>4010</v>
      </c>
      <c r="I3806" s="203"/>
      <c r="J3806" s="10" t="s">
        <v>3980</v>
      </c>
      <c r="K3806" s="359"/>
      <c r="L3806" s="10"/>
      <c r="M3806" s="10"/>
      <c r="N3806" s="225"/>
      <c r="O3806" s="225"/>
    </row>
    <row r="3807" spans="1:15" ht="16.5" customHeight="1">
      <c r="A3807" s="276" t="s">
        <v>100</v>
      </c>
      <c r="B3807" s="426" t="s">
        <v>101</v>
      </c>
      <c r="C3807" s="278" t="s">
        <v>3977</v>
      </c>
      <c r="D3807" s="366" t="s">
        <v>4009</v>
      </c>
      <c r="E3807" s="403">
        <v>0</v>
      </c>
      <c r="F3807" s="202"/>
      <c r="G3807" s="20" t="s">
        <v>11</v>
      </c>
      <c r="H3807" s="203" t="s">
        <v>4010</v>
      </c>
      <c r="I3807" s="203"/>
      <c r="J3807" s="10" t="s">
        <v>3980</v>
      </c>
      <c r="K3807" s="359"/>
      <c r="L3807" s="10"/>
      <c r="M3807" s="10"/>
      <c r="N3807" s="225"/>
      <c r="O3807" s="225"/>
    </row>
    <row r="3808" spans="1:15" ht="16.5" customHeight="1">
      <c r="A3808" s="276" t="s">
        <v>102</v>
      </c>
      <c r="B3808" s="426" t="s">
        <v>103</v>
      </c>
      <c r="C3808" s="278" t="s">
        <v>3977</v>
      </c>
      <c r="D3808" s="366" t="s">
        <v>4009</v>
      </c>
      <c r="E3808" s="403">
        <v>0.5</v>
      </c>
      <c r="F3808" s="202"/>
      <c r="G3808" s="20" t="s">
        <v>284</v>
      </c>
      <c r="H3808" s="203" t="s">
        <v>4020</v>
      </c>
      <c r="I3808" s="203" t="s">
        <v>4030</v>
      </c>
      <c r="J3808" s="10" t="s">
        <v>3980</v>
      </c>
      <c r="K3808" s="76" t="s">
        <v>3897</v>
      </c>
      <c r="L3808" s="76" t="s">
        <v>4031</v>
      </c>
      <c r="M3808" s="76" t="s">
        <v>4032</v>
      </c>
      <c r="N3808" s="76" t="s">
        <v>4033</v>
      </c>
      <c r="O3808" s="225"/>
    </row>
    <row r="3809" spans="1:15" ht="16.5" customHeight="1">
      <c r="A3809" s="276" t="s">
        <v>107</v>
      </c>
      <c r="B3809" s="426" t="s">
        <v>108</v>
      </c>
      <c r="C3809" s="278" t="s">
        <v>3977</v>
      </c>
      <c r="D3809" s="366" t="s">
        <v>4009</v>
      </c>
      <c r="E3809" s="403">
        <v>0</v>
      </c>
      <c r="F3809" s="202"/>
      <c r="G3809" s="20" t="s">
        <v>11</v>
      </c>
      <c r="H3809" s="203" t="s">
        <v>4010</v>
      </c>
      <c r="I3809" s="203"/>
      <c r="J3809" s="10" t="s">
        <v>3980</v>
      </c>
      <c r="K3809" s="359"/>
      <c r="L3809" s="10"/>
      <c r="M3809" s="10"/>
      <c r="N3809" s="225"/>
      <c r="O3809" s="225"/>
    </row>
    <row r="3810" spans="1:15" ht="16.5" customHeight="1">
      <c r="A3810" s="276" t="s">
        <v>110</v>
      </c>
      <c r="B3810" s="426" t="s">
        <v>111</v>
      </c>
      <c r="C3810" s="278" t="s">
        <v>3977</v>
      </c>
      <c r="D3810" s="366" t="s">
        <v>4009</v>
      </c>
      <c r="E3810" s="403">
        <v>0</v>
      </c>
      <c r="F3810" s="202"/>
      <c r="G3810" s="20" t="s">
        <v>11</v>
      </c>
      <c r="H3810" s="203" t="s">
        <v>4010</v>
      </c>
      <c r="I3810" s="203"/>
      <c r="J3810" s="10" t="s">
        <v>3980</v>
      </c>
      <c r="K3810" s="359"/>
      <c r="L3810" s="10"/>
      <c r="M3810" s="10"/>
      <c r="N3810" s="225"/>
      <c r="O3810" s="225"/>
    </row>
    <row r="3811" spans="1:15" ht="16.5" customHeight="1">
      <c r="A3811" s="276" t="s">
        <v>112</v>
      </c>
      <c r="B3811" s="426" t="s">
        <v>113</v>
      </c>
      <c r="C3811" s="278" t="s">
        <v>3977</v>
      </c>
      <c r="D3811" s="366" t="s">
        <v>4009</v>
      </c>
      <c r="E3811" s="403">
        <v>0</v>
      </c>
      <c r="F3811" s="202"/>
      <c r="G3811" s="20" t="s">
        <v>11</v>
      </c>
      <c r="H3811" s="203" t="s">
        <v>4010</v>
      </c>
      <c r="I3811" s="203"/>
      <c r="J3811" s="10" t="s">
        <v>3980</v>
      </c>
      <c r="K3811" s="359"/>
      <c r="L3811" s="10"/>
      <c r="M3811" s="10"/>
      <c r="N3811" s="225"/>
      <c r="O3811" s="225"/>
    </row>
    <row r="3812" spans="1:15" ht="16.5" customHeight="1">
      <c r="A3812" s="276" t="s">
        <v>116</v>
      </c>
      <c r="B3812" s="426" t="s">
        <v>117</v>
      </c>
      <c r="C3812" s="278" t="s">
        <v>3977</v>
      </c>
      <c r="D3812" s="366" t="s">
        <v>4009</v>
      </c>
      <c r="E3812" s="403">
        <v>0</v>
      </c>
      <c r="F3812" s="202"/>
      <c r="G3812" s="20" t="s">
        <v>11</v>
      </c>
      <c r="H3812" s="203" t="s">
        <v>4010</v>
      </c>
      <c r="I3812" s="20"/>
      <c r="J3812" s="10" t="s">
        <v>3980</v>
      </c>
      <c r="K3812" s="359"/>
      <c r="L3812" s="10"/>
      <c r="M3812" s="10"/>
      <c r="N3812" s="225"/>
      <c r="O3812" s="225"/>
    </row>
    <row r="3813" spans="1:15" ht="16.5" customHeight="1">
      <c r="A3813" s="276" t="s">
        <v>119</v>
      </c>
      <c r="B3813" s="426" t="s">
        <v>120</v>
      </c>
      <c r="C3813" s="278" t="s">
        <v>3977</v>
      </c>
      <c r="D3813" s="366" t="s">
        <v>4009</v>
      </c>
      <c r="E3813" s="403">
        <v>1</v>
      </c>
      <c r="F3813" s="202"/>
      <c r="G3813" s="20" t="s">
        <v>25</v>
      </c>
      <c r="H3813" s="203" t="s">
        <v>4015</v>
      </c>
      <c r="I3813" s="203" t="s">
        <v>4034</v>
      </c>
      <c r="J3813" s="10" t="s">
        <v>3980</v>
      </c>
      <c r="K3813" s="76" t="s">
        <v>4035</v>
      </c>
      <c r="L3813" s="76"/>
      <c r="M3813" s="76"/>
      <c r="N3813" s="225"/>
      <c r="O3813" s="225"/>
    </row>
    <row r="3814" spans="1:15" ht="16.5" customHeight="1">
      <c r="A3814" s="276" t="s">
        <v>122</v>
      </c>
      <c r="B3814" s="426" t="s">
        <v>123</v>
      </c>
      <c r="C3814" s="278" t="s">
        <v>3977</v>
      </c>
      <c r="D3814" s="366" t="s">
        <v>4009</v>
      </c>
      <c r="E3814" s="403">
        <v>0</v>
      </c>
      <c r="F3814" s="202"/>
      <c r="G3814" s="20" t="s">
        <v>11</v>
      </c>
      <c r="H3814" s="203" t="s">
        <v>4010</v>
      </c>
      <c r="I3814" s="203"/>
      <c r="J3814" s="10" t="s">
        <v>3980</v>
      </c>
      <c r="K3814" s="359"/>
      <c r="L3814" s="10"/>
      <c r="M3814" s="10"/>
      <c r="N3814" s="225"/>
      <c r="O3814" s="225"/>
    </row>
    <row r="3815" spans="1:15" ht="16.5" customHeight="1">
      <c r="A3815" s="276" t="s">
        <v>125</v>
      </c>
      <c r="B3815" s="426" t="s">
        <v>126</v>
      </c>
      <c r="C3815" s="278" t="s">
        <v>3977</v>
      </c>
      <c r="D3815" s="366" t="s">
        <v>4009</v>
      </c>
      <c r="E3815" s="403">
        <v>0</v>
      </c>
      <c r="F3815" s="202"/>
      <c r="G3815" s="20" t="s">
        <v>11</v>
      </c>
      <c r="H3815" s="203" t="s">
        <v>4010</v>
      </c>
      <c r="I3815" s="203"/>
      <c r="J3815" s="10" t="s">
        <v>3980</v>
      </c>
      <c r="K3815" s="359"/>
      <c r="L3815" s="10"/>
      <c r="M3815" s="10"/>
      <c r="N3815" s="225"/>
      <c r="O3815" s="225"/>
    </row>
    <row r="3816" spans="1:15" ht="16.5" customHeight="1">
      <c r="A3816" s="276" t="s">
        <v>127</v>
      </c>
      <c r="B3816" s="426" t="s">
        <v>128</v>
      </c>
      <c r="C3816" s="278" t="s">
        <v>3977</v>
      </c>
      <c r="D3816" s="366" t="s">
        <v>4009</v>
      </c>
      <c r="E3816" s="403">
        <v>0</v>
      </c>
      <c r="F3816" s="202"/>
      <c r="G3816" s="20" t="s">
        <v>11</v>
      </c>
      <c r="H3816" s="203" t="s">
        <v>4010</v>
      </c>
      <c r="I3816" s="203"/>
      <c r="J3816" s="10" t="s">
        <v>3980</v>
      </c>
      <c r="K3816" s="359"/>
      <c r="L3816" s="10"/>
      <c r="M3816" s="10"/>
      <c r="N3816" s="225"/>
      <c r="O3816" s="225"/>
    </row>
    <row r="3817" spans="1:15" ht="16.5" customHeight="1">
      <c r="A3817" s="276" t="s">
        <v>129</v>
      </c>
      <c r="B3817" s="426" t="s">
        <v>130</v>
      </c>
      <c r="C3817" s="278" t="s">
        <v>3977</v>
      </c>
      <c r="D3817" s="366" t="s">
        <v>4009</v>
      </c>
      <c r="E3817" s="403">
        <v>0</v>
      </c>
      <c r="F3817" s="202"/>
      <c r="G3817" s="20" t="s">
        <v>11</v>
      </c>
      <c r="H3817" s="203" t="s">
        <v>4010</v>
      </c>
      <c r="I3817" s="203"/>
      <c r="J3817" s="10" t="s">
        <v>3980</v>
      </c>
      <c r="K3817" s="359"/>
      <c r="L3817" s="10"/>
      <c r="M3817" s="10"/>
      <c r="N3817" s="225"/>
      <c r="O3817" s="225"/>
    </row>
    <row r="3818" spans="1:15" ht="16.5" customHeight="1">
      <c r="A3818" s="276" t="s">
        <v>132</v>
      </c>
      <c r="B3818" s="426" t="s">
        <v>133</v>
      </c>
      <c r="C3818" s="278" t="s">
        <v>3977</v>
      </c>
      <c r="D3818" s="366" t="s">
        <v>4009</v>
      </c>
      <c r="E3818" s="403">
        <v>0</v>
      </c>
      <c r="F3818" s="202"/>
      <c r="G3818" s="20" t="s">
        <v>11</v>
      </c>
      <c r="H3818" s="203" t="s">
        <v>4010</v>
      </c>
      <c r="I3818" s="20"/>
      <c r="J3818" s="10" t="s">
        <v>3980</v>
      </c>
      <c r="K3818" s="209"/>
      <c r="L3818" s="203"/>
      <c r="M3818" s="203"/>
      <c r="N3818" s="225"/>
      <c r="O3818" s="225"/>
    </row>
    <row r="3819" spans="1:15" ht="16.5" customHeight="1">
      <c r="A3819" s="276" t="s">
        <v>134</v>
      </c>
      <c r="B3819" s="426" t="s">
        <v>135</v>
      </c>
      <c r="C3819" s="278" t="s">
        <v>3977</v>
      </c>
      <c r="D3819" s="366" t="s">
        <v>4009</v>
      </c>
      <c r="E3819" s="403">
        <v>0</v>
      </c>
      <c r="F3819" s="202"/>
      <c r="G3819" s="20" t="s">
        <v>11</v>
      </c>
      <c r="H3819" s="203" t="s">
        <v>4010</v>
      </c>
      <c r="I3819" s="203"/>
      <c r="J3819" s="10" t="s">
        <v>3980</v>
      </c>
      <c r="K3819" s="359"/>
      <c r="L3819" s="10"/>
      <c r="M3819" s="10"/>
      <c r="N3819" s="225"/>
      <c r="O3819" s="225"/>
    </row>
    <row r="3820" spans="1:15" ht="16.5" customHeight="1">
      <c r="A3820" s="276" t="s">
        <v>139</v>
      </c>
      <c r="B3820" s="426" t="s">
        <v>140</v>
      </c>
      <c r="C3820" s="278" t="s">
        <v>3977</v>
      </c>
      <c r="D3820" s="366" t="s">
        <v>4009</v>
      </c>
      <c r="E3820" s="403">
        <v>0</v>
      </c>
      <c r="F3820" s="202"/>
      <c r="G3820" s="20" t="s">
        <v>11</v>
      </c>
      <c r="H3820" s="203" t="s">
        <v>4010</v>
      </c>
      <c r="I3820" s="203"/>
      <c r="J3820" s="10" t="s">
        <v>3980</v>
      </c>
      <c r="K3820" s="359"/>
      <c r="L3820" s="10"/>
      <c r="M3820" s="10"/>
      <c r="N3820" s="225"/>
      <c r="O3820" s="225"/>
    </row>
    <row r="3821" spans="1:15" ht="16.5" customHeight="1">
      <c r="A3821" s="276" t="s">
        <v>141</v>
      </c>
      <c r="B3821" s="426" t="s">
        <v>142</v>
      </c>
      <c r="C3821" s="278" t="s">
        <v>3977</v>
      </c>
      <c r="D3821" s="366" t="s">
        <v>4009</v>
      </c>
      <c r="E3821" s="403">
        <v>0</v>
      </c>
      <c r="F3821" s="202"/>
      <c r="G3821" s="20" t="s">
        <v>11</v>
      </c>
      <c r="H3821" s="203" t="s">
        <v>4010</v>
      </c>
      <c r="I3821" s="203"/>
      <c r="J3821" s="10" t="s">
        <v>3980</v>
      </c>
      <c r="K3821" s="359"/>
      <c r="L3821" s="76"/>
      <c r="M3821" s="76"/>
      <c r="N3821" s="225"/>
      <c r="O3821" s="225"/>
    </row>
    <row r="3822" spans="1:15" ht="16.5" customHeight="1">
      <c r="A3822" s="276" t="s">
        <v>144</v>
      </c>
      <c r="B3822" s="426" t="s">
        <v>145</v>
      </c>
      <c r="C3822" s="278" t="s">
        <v>3977</v>
      </c>
      <c r="D3822" s="366" t="s">
        <v>4009</v>
      </c>
      <c r="E3822" s="403">
        <v>0</v>
      </c>
      <c r="F3822" s="202"/>
      <c r="G3822" s="20" t="s">
        <v>11</v>
      </c>
      <c r="H3822" s="203" t="s">
        <v>4010</v>
      </c>
      <c r="I3822" s="203"/>
      <c r="J3822" s="10" t="s">
        <v>3980</v>
      </c>
      <c r="K3822" s="359"/>
      <c r="L3822" s="76"/>
      <c r="M3822" s="76"/>
      <c r="N3822" s="225"/>
      <c r="O3822" s="225"/>
    </row>
    <row r="3823" spans="1:15" ht="16.5" customHeight="1">
      <c r="A3823" s="276" t="s">
        <v>147</v>
      </c>
      <c r="B3823" s="426" t="s">
        <v>148</v>
      </c>
      <c r="C3823" s="278" t="s">
        <v>3977</v>
      </c>
      <c r="D3823" s="366" t="s">
        <v>4009</v>
      </c>
      <c r="E3823" s="403">
        <v>1</v>
      </c>
      <c r="F3823" s="202"/>
      <c r="G3823" s="20" t="s">
        <v>25</v>
      </c>
      <c r="H3823" s="203" t="s">
        <v>4015</v>
      </c>
      <c r="I3823" s="203" t="s">
        <v>4036</v>
      </c>
      <c r="J3823" s="10" t="s">
        <v>3980</v>
      </c>
      <c r="K3823" s="76" t="s">
        <v>4037</v>
      </c>
      <c r="L3823" s="76" t="s">
        <v>4038</v>
      </c>
      <c r="M3823" s="76" t="s">
        <v>4039</v>
      </c>
      <c r="N3823" s="225"/>
      <c r="O3823" s="225"/>
    </row>
    <row r="3824" spans="1:15" ht="16.5" customHeight="1">
      <c r="A3824" s="276" t="s">
        <v>151</v>
      </c>
      <c r="B3824" s="426" t="s">
        <v>152</v>
      </c>
      <c r="C3824" s="278" t="s">
        <v>3977</v>
      </c>
      <c r="D3824" s="366" t="s">
        <v>4009</v>
      </c>
      <c r="E3824" s="403">
        <v>0</v>
      </c>
      <c r="F3824" s="202"/>
      <c r="G3824" s="20" t="s">
        <v>11</v>
      </c>
      <c r="H3824" s="203" t="s">
        <v>4010</v>
      </c>
      <c r="I3824" s="203"/>
      <c r="J3824" s="10" t="s">
        <v>3980</v>
      </c>
      <c r="K3824" s="359"/>
      <c r="L3824" s="10"/>
      <c r="M3824" s="10"/>
      <c r="N3824" s="225"/>
      <c r="O3824" s="225"/>
    </row>
    <row r="3825" spans="1:15" ht="16.5" customHeight="1">
      <c r="A3825" s="276" t="s">
        <v>153</v>
      </c>
      <c r="B3825" s="426" t="s">
        <v>154</v>
      </c>
      <c r="C3825" s="278" t="s">
        <v>3977</v>
      </c>
      <c r="D3825" s="366" t="s">
        <v>4009</v>
      </c>
      <c r="E3825" s="403">
        <v>0</v>
      </c>
      <c r="F3825" s="202"/>
      <c r="G3825" s="20" t="s">
        <v>11</v>
      </c>
      <c r="H3825" s="203" t="s">
        <v>4010</v>
      </c>
      <c r="I3825" s="203"/>
      <c r="J3825" s="10" t="s">
        <v>3980</v>
      </c>
      <c r="K3825" s="359"/>
      <c r="L3825" s="10"/>
      <c r="M3825" s="10"/>
      <c r="N3825" s="225"/>
      <c r="O3825" s="225"/>
    </row>
    <row r="3826" spans="1:15" ht="16.5" customHeight="1">
      <c r="A3826" s="276" t="s">
        <v>156</v>
      </c>
      <c r="B3826" s="426" t="s">
        <v>157</v>
      </c>
      <c r="C3826" s="371" t="s">
        <v>3977</v>
      </c>
      <c r="D3826" s="366" t="s">
        <v>4009</v>
      </c>
      <c r="E3826" s="428">
        <v>0</v>
      </c>
      <c r="F3826" s="214"/>
      <c r="G3826" s="111" t="s">
        <v>11</v>
      </c>
      <c r="H3826" s="203" t="s">
        <v>4010</v>
      </c>
      <c r="I3826" s="111"/>
      <c r="J3826" s="10" t="s">
        <v>3980</v>
      </c>
      <c r="K3826" s="430"/>
      <c r="L3826" s="30"/>
      <c r="M3826" s="30"/>
      <c r="N3826" s="331"/>
      <c r="O3826" s="331"/>
    </row>
    <row r="3827" spans="1:15" ht="16.5" customHeight="1">
      <c r="A3827" s="86" t="s">
        <v>2</v>
      </c>
      <c r="B3827" s="429" t="s">
        <v>3</v>
      </c>
      <c r="C3827" s="99" t="s">
        <v>3977</v>
      </c>
      <c r="D3827" s="228" t="s">
        <v>4040</v>
      </c>
      <c r="E3827" s="424">
        <v>0</v>
      </c>
      <c r="F3827" s="221"/>
      <c r="G3827" s="206" t="s">
        <v>11</v>
      </c>
      <c r="H3827" s="431" t="s">
        <v>4041</v>
      </c>
      <c r="I3827" s="222"/>
      <c r="J3827" s="9" t="s">
        <v>3980</v>
      </c>
      <c r="K3827" s="358"/>
      <c r="L3827" s="9"/>
      <c r="M3827" s="9"/>
      <c r="N3827" s="92"/>
      <c r="O3827" s="207"/>
    </row>
    <row r="3828" spans="1:15" ht="16.5" customHeight="1">
      <c r="A3828" s="97" t="s">
        <v>12</v>
      </c>
      <c r="B3828" s="425" t="s">
        <v>13</v>
      </c>
      <c r="C3828" s="99" t="s">
        <v>3977</v>
      </c>
      <c r="D3828" s="228" t="s">
        <v>4040</v>
      </c>
      <c r="E3828" s="403">
        <v>0</v>
      </c>
      <c r="F3828" s="202"/>
      <c r="G3828" s="210" t="s">
        <v>11</v>
      </c>
      <c r="H3828" s="431" t="s">
        <v>4041</v>
      </c>
      <c r="I3828" s="203"/>
      <c r="J3828" s="9" t="s">
        <v>3980</v>
      </c>
      <c r="K3828" s="358"/>
      <c r="L3828" s="10"/>
      <c r="M3828" s="10"/>
      <c r="N3828" s="89"/>
      <c r="O3828" s="114"/>
    </row>
    <row r="3829" spans="1:15" ht="16.5" customHeight="1">
      <c r="A3829" s="97" t="s">
        <v>14</v>
      </c>
      <c r="B3829" s="425" t="s">
        <v>15</v>
      </c>
      <c r="C3829" s="99" t="s">
        <v>3977</v>
      </c>
      <c r="D3829" s="228" t="s">
        <v>4040</v>
      </c>
      <c r="E3829" s="403">
        <v>0</v>
      </c>
      <c r="F3829" s="202"/>
      <c r="G3829" s="210" t="s">
        <v>11</v>
      </c>
      <c r="H3829" s="431" t="s">
        <v>4041</v>
      </c>
      <c r="I3829" s="203"/>
      <c r="J3829" s="9" t="s">
        <v>3980</v>
      </c>
      <c r="K3829" s="358"/>
      <c r="L3829" s="10"/>
      <c r="M3829" s="10"/>
      <c r="N3829" s="89"/>
      <c r="O3829" s="114"/>
    </row>
    <row r="3830" spans="1:15" ht="16.5" customHeight="1">
      <c r="A3830" s="97" t="s">
        <v>16</v>
      </c>
      <c r="B3830" s="425" t="s">
        <v>17</v>
      </c>
      <c r="C3830" s="99" t="s">
        <v>3977</v>
      </c>
      <c r="D3830" s="228" t="s">
        <v>4040</v>
      </c>
      <c r="E3830" s="403">
        <v>0</v>
      </c>
      <c r="F3830" s="202"/>
      <c r="G3830" s="210" t="s">
        <v>11</v>
      </c>
      <c r="H3830" s="431" t="s">
        <v>4041</v>
      </c>
      <c r="I3830" s="203"/>
      <c r="J3830" s="9" t="s">
        <v>3980</v>
      </c>
      <c r="K3830" s="358"/>
      <c r="L3830" s="10"/>
      <c r="M3830" s="10"/>
      <c r="N3830" s="89"/>
      <c r="O3830" s="114"/>
    </row>
    <row r="3831" spans="1:15" ht="16.5" customHeight="1">
      <c r="A3831" s="97" t="s">
        <v>18</v>
      </c>
      <c r="B3831" s="425" t="s">
        <v>19</v>
      </c>
      <c r="C3831" s="99" t="s">
        <v>3977</v>
      </c>
      <c r="D3831" s="228" t="s">
        <v>4040</v>
      </c>
      <c r="E3831" s="403">
        <v>1</v>
      </c>
      <c r="F3831" s="202"/>
      <c r="G3831" s="210" t="s">
        <v>25</v>
      </c>
      <c r="H3831" s="431" t="s">
        <v>4042</v>
      </c>
      <c r="I3831" s="203"/>
      <c r="J3831" s="9" t="s">
        <v>3980</v>
      </c>
      <c r="K3831" s="358"/>
      <c r="L3831" s="10"/>
      <c r="M3831" s="10"/>
      <c r="N3831" s="89"/>
      <c r="O3831" s="114"/>
    </row>
    <row r="3832" spans="1:15" ht="16.5" customHeight="1">
      <c r="A3832" s="97" t="s">
        <v>20</v>
      </c>
      <c r="B3832" s="425" t="s">
        <v>21</v>
      </c>
      <c r="C3832" s="99" t="s">
        <v>3977</v>
      </c>
      <c r="D3832" s="228" t="s">
        <v>4040</v>
      </c>
      <c r="E3832" s="403">
        <v>1</v>
      </c>
      <c r="F3832" s="202"/>
      <c r="G3832" s="210" t="s">
        <v>25</v>
      </c>
      <c r="H3832" s="431" t="s">
        <v>4042</v>
      </c>
      <c r="I3832" s="203"/>
      <c r="J3832" s="9" t="s">
        <v>3980</v>
      </c>
      <c r="K3832" s="358"/>
      <c r="L3832" s="10"/>
      <c r="M3832" s="10"/>
      <c r="N3832" s="89"/>
      <c r="O3832" s="114"/>
    </row>
    <row r="3833" spans="1:15" ht="16.5" customHeight="1">
      <c r="A3833" s="97" t="s">
        <v>26</v>
      </c>
      <c r="B3833" s="425" t="s">
        <v>27</v>
      </c>
      <c r="C3833" s="99" t="s">
        <v>3977</v>
      </c>
      <c r="D3833" s="228" t="s">
        <v>4040</v>
      </c>
      <c r="E3833" s="403">
        <v>1</v>
      </c>
      <c r="F3833" s="202"/>
      <c r="G3833" s="210" t="s">
        <v>25</v>
      </c>
      <c r="H3833" s="431" t="s">
        <v>4042</v>
      </c>
      <c r="I3833" s="203"/>
      <c r="J3833" s="9" t="s">
        <v>3980</v>
      </c>
      <c r="K3833" s="358"/>
      <c r="L3833" s="10"/>
      <c r="M3833" s="10"/>
      <c r="N3833" s="89"/>
      <c r="O3833" s="114"/>
    </row>
    <row r="3834" spans="1:15" ht="16.5" customHeight="1">
      <c r="A3834" s="97" t="s">
        <v>29</v>
      </c>
      <c r="B3834" s="425" t="s">
        <v>30</v>
      </c>
      <c r="C3834" s="99" t="s">
        <v>3977</v>
      </c>
      <c r="D3834" s="228" t="s">
        <v>4040</v>
      </c>
      <c r="E3834" s="403">
        <v>0</v>
      </c>
      <c r="F3834" s="202"/>
      <c r="G3834" s="210" t="s">
        <v>11</v>
      </c>
      <c r="H3834" s="431" t="s">
        <v>4041</v>
      </c>
      <c r="I3834" s="203"/>
      <c r="J3834" s="9" t="s">
        <v>3980</v>
      </c>
      <c r="K3834" s="358"/>
      <c r="L3834" s="10"/>
      <c r="M3834" s="10"/>
      <c r="N3834" s="89"/>
      <c r="O3834" s="114"/>
    </row>
    <row r="3835" spans="1:15" ht="16.5" customHeight="1">
      <c r="A3835" s="97" t="s">
        <v>32</v>
      </c>
      <c r="B3835" s="425" t="s">
        <v>33</v>
      </c>
      <c r="C3835" s="99" t="s">
        <v>3977</v>
      </c>
      <c r="D3835" s="228" t="s">
        <v>4040</v>
      </c>
      <c r="E3835" s="403">
        <v>1</v>
      </c>
      <c r="F3835" s="202"/>
      <c r="G3835" s="210" t="s">
        <v>25</v>
      </c>
      <c r="H3835" s="431" t="s">
        <v>4042</v>
      </c>
      <c r="I3835" s="203"/>
      <c r="J3835" s="9" t="s">
        <v>3980</v>
      </c>
      <c r="K3835" s="358"/>
      <c r="L3835" s="10"/>
      <c r="M3835" s="10"/>
      <c r="N3835" s="89"/>
      <c r="O3835" s="114"/>
    </row>
    <row r="3836" spans="1:15" ht="16.5" customHeight="1">
      <c r="A3836" s="97" t="s">
        <v>34</v>
      </c>
      <c r="B3836" s="425" t="s">
        <v>35</v>
      </c>
      <c r="C3836" s="99" t="s">
        <v>3977</v>
      </c>
      <c r="D3836" s="228" t="s">
        <v>4040</v>
      </c>
      <c r="E3836" s="403">
        <v>0</v>
      </c>
      <c r="F3836" s="202"/>
      <c r="G3836" s="210" t="s">
        <v>11</v>
      </c>
      <c r="H3836" s="431" t="s">
        <v>4041</v>
      </c>
      <c r="I3836" s="203"/>
      <c r="J3836" s="9" t="s">
        <v>3980</v>
      </c>
      <c r="K3836" s="358"/>
      <c r="L3836" s="10"/>
      <c r="M3836" s="10"/>
      <c r="N3836" s="89"/>
      <c r="O3836" s="114"/>
    </row>
    <row r="3837" spans="1:15" ht="16.5" customHeight="1">
      <c r="A3837" s="97" t="s">
        <v>37</v>
      </c>
      <c r="B3837" s="425" t="s">
        <v>38</v>
      </c>
      <c r="C3837" s="99" t="s">
        <v>3977</v>
      </c>
      <c r="D3837" s="228" t="s">
        <v>4040</v>
      </c>
      <c r="E3837" s="403">
        <v>0</v>
      </c>
      <c r="F3837" s="202"/>
      <c r="G3837" s="210" t="s">
        <v>11</v>
      </c>
      <c r="H3837" s="431" t="s">
        <v>4041</v>
      </c>
      <c r="I3837" s="203"/>
      <c r="J3837" s="9" t="s">
        <v>3980</v>
      </c>
      <c r="K3837" s="358"/>
      <c r="L3837" s="10"/>
      <c r="M3837" s="10"/>
      <c r="N3837" s="89"/>
      <c r="O3837" s="114"/>
    </row>
    <row r="3838" spans="1:15" ht="16.5" customHeight="1">
      <c r="A3838" s="97" t="s">
        <v>42</v>
      </c>
      <c r="B3838" s="425" t="s">
        <v>43</v>
      </c>
      <c r="C3838" s="99" t="s">
        <v>3977</v>
      </c>
      <c r="D3838" s="228" t="s">
        <v>4040</v>
      </c>
      <c r="E3838" s="403">
        <v>0</v>
      </c>
      <c r="F3838" s="202"/>
      <c r="G3838" s="210" t="s">
        <v>11</v>
      </c>
      <c r="H3838" s="431" t="s">
        <v>4041</v>
      </c>
      <c r="I3838" s="203"/>
      <c r="J3838" s="9" t="s">
        <v>3980</v>
      </c>
      <c r="K3838" s="358"/>
      <c r="L3838" s="10"/>
      <c r="M3838" s="10"/>
      <c r="N3838" s="89"/>
      <c r="O3838" s="114"/>
    </row>
    <row r="3839" spans="1:15" ht="16.5" customHeight="1">
      <c r="A3839" s="97" t="s">
        <v>45</v>
      </c>
      <c r="B3839" s="425" t="s">
        <v>46</v>
      </c>
      <c r="C3839" s="99" t="s">
        <v>3977</v>
      </c>
      <c r="D3839" s="228" t="s">
        <v>4040</v>
      </c>
      <c r="E3839" s="403">
        <v>0</v>
      </c>
      <c r="F3839" s="202"/>
      <c r="G3839" s="210" t="s">
        <v>11</v>
      </c>
      <c r="H3839" s="431" t="s">
        <v>4041</v>
      </c>
      <c r="I3839" s="203"/>
      <c r="J3839" s="9" t="s">
        <v>3980</v>
      </c>
      <c r="K3839" s="358"/>
      <c r="L3839" s="10"/>
      <c r="M3839" s="10"/>
      <c r="N3839" s="89"/>
      <c r="O3839" s="114"/>
    </row>
    <row r="3840" spans="1:15" ht="16.5" customHeight="1">
      <c r="A3840" s="97" t="s">
        <v>47</v>
      </c>
      <c r="B3840" s="425" t="s">
        <v>48</v>
      </c>
      <c r="C3840" s="99" t="s">
        <v>3977</v>
      </c>
      <c r="D3840" s="228" t="s">
        <v>4040</v>
      </c>
      <c r="E3840" s="403">
        <v>1</v>
      </c>
      <c r="F3840" s="202"/>
      <c r="G3840" s="210" t="s">
        <v>25</v>
      </c>
      <c r="H3840" s="431" t="s">
        <v>4042</v>
      </c>
      <c r="I3840" s="203"/>
      <c r="J3840" s="9" t="s">
        <v>3980</v>
      </c>
      <c r="K3840" s="358"/>
      <c r="L3840" s="10"/>
      <c r="M3840" s="10"/>
      <c r="N3840" s="89"/>
      <c r="O3840" s="114"/>
    </row>
    <row r="3841" spans="1:15" ht="16.5" customHeight="1">
      <c r="A3841" s="97" t="s">
        <v>50</v>
      </c>
      <c r="B3841" s="425" t="s">
        <v>51</v>
      </c>
      <c r="C3841" s="99" t="s">
        <v>3977</v>
      </c>
      <c r="D3841" s="228" t="s">
        <v>4040</v>
      </c>
      <c r="E3841" s="403">
        <v>0</v>
      </c>
      <c r="F3841" s="202"/>
      <c r="G3841" s="210" t="s">
        <v>11</v>
      </c>
      <c r="H3841" s="431" t="s">
        <v>4041</v>
      </c>
      <c r="I3841" s="203"/>
      <c r="J3841" s="9" t="s">
        <v>3980</v>
      </c>
      <c r="K3841" s="358"/>
      <c r="L3841" s="10"/>
      <c r="M3841" s="10"/>
      <c r="N3841" s="89"/>
      <c r="O3841" s="114"/>
    </row>
    <row r="3842" spans="1:15" ht="16.5" customHeight="1">
      <c r="A3842" s="97" t="s">
        <v>53</v>
      </c>
      <c r="B3842" s="425" t="s">
        <v>54</v>
      </c>
      <c r="C3842" s="99" t="s">
        <v>3977</v>
      </c>
      <c r="D3842" s="228" t="s">
        <v>4040</v>
      </c>
      <c r="E3842" s="403">
        <v>0</v>
      </c>
      <c r="F3842" s="202"/>
      <c r="G3842" s="210" t="s">
        <v>11</v>
      </c>
      <c r="H3842" s="431" t="s">
        <v>4041</v>
      </c>
      <c r="I3842" s="203"/>
      <c r="J3842" s="9" t="s">
        <v>3980</v>
      </c>
      <c r="K3842" s="358"/>
      <c r="L3842" s="10"/>
      <c r="M3842" s="10"/>
      <c r="N3842" s="89"/>
      <c r="O3842" s="114"/>
    </row>
    <row r="3843" spans="1:15" ht="16.5" customHeight="1">
      <c r="A3843" s="97" t="s">
        <v>55</v>
      </c>
      <c r="B3843" s="425" t="s">
        <v>56</v>
      </c>
      <c r="C3843" s="99" t="s">
        <v>3977</v>
      </c>
      <c r="D3843" s="228" t="s">
        <v>4040</v>
      </c>
      <c r="E3843" s="403">
        <v>0</v>
      </c>
      <c r="F3843" s="202"/>
      <c r="G3843" s="210" t="s">
        <v>11</v>
      </c>
      <c r="H3843" s="431" t="s">
        <v>4041</v>
      </c>
      <c r="I3843" s="203"/>
      <c r="J3843" s="9" t="s">
        <v>3980</v>
      </c>
      <c r="K3843" s="358"/>
      <c r="L3843" s="10"/>
      <c r="M3843" s="10"/>
      <c r="N3843" s="89"/>
      <c r="O3843" s="114"/>
    </row>
    <row r="3844" spans="1:15" ht="16.5" customHeight="1">
      <c r="A3844" s="97" t="s">
        <v>57</v>
      </c>
      <c r="B3844" s="425" t="s">
        <v>58</v>
      </c>
      <c r="C3844" s="99" t="s">
        <v>3977</v>
      </c>
      <c r="D3844" s="228" t="s">
        <v>4040</v>
      </c>
      <c r="E3844" s="403">
        <v>0</v>
      </c>
      <c r="F3844" s="202"/>
      <c r="G3844" s="210" t="s">
        <v>11</v>
      </c>
      <c r="H3844" s="431" t="s">
        <v>4041</v>
      </c>
      <c r="I3844" s="203"/>
      <c r="J3844" s="9" t="s">
        <v>3980</v>
      </c>
      <c r="K3844" s="358"/>
      <c r="L3844" s="10"/>
      <c r="M3844" s="10"/>
      <c r="N3844" s="89"/>
      <c r="O3844" s="114"/>
    </row>
    <row r="3845" spans="1:15" ht="16.5" customHeight="1">
      <c r="A3845" s="97" t="s">
        <v>61</v>
      </c>
      <c r="B3845" s="425" t="s">
        <v>62</v>
      </c>
      <c r="C3845" s="99" t="s">
        <v>3977</v>
      </c>
      <c r="D3845" s="228" t="s">
        <v>4040</v>
      </c>
      <c r="E3845" s="403">
        <v>0</v>
      </c>
      <c r="F3845" s="202"/>
      <c r="G3845" s="210" t="s">
        <v>11</v>
      </c>
      <c r="H3845" s="431" t="s">
        <v>4041</v>
      </c>
      <c r="I3845" s="203"/>
      <c r="J3845" s="9" t="s">
        <v>3980</v>
      </c>
      <c r="K3845" s="358"/>
      <c r="L3845" s="10"/>
      <c r="M3845" s="10"/>
      <c r="N3845" s="89"/>
      <c r="O3845" s="114"/>
    </row>
    <row r="3846" spans="1:15" ht="16.5" customHeight="1">
      <c r="A3846" s="97" t="s">
        <v>63</v>
      </c>
      <c r="B3846" s="425" t="s">
        <v>64</v>
      </c>
      <c r="C3846" s="99" t="s">
        <v>3977</v>
      </c>
      <c r="D3846" s="228" t="s">
        <v>4040</v>
      </c>
      <c r="E3846" s="403">
        <v>1</v>
      </c>
      <c r="F3846" s="202"/>
      <c r="G3846" s="210" t="s">
        <v>25</v>
      </c>
      <c r="H3846" s="431" t="s">
        <v>4042</v>
      </c>
      <c r="I3846" s="203"/>
      <c r="J3846" s="9" t="s">
        <v>3980</v>
      </c>
      <c r="K3846" s="358"/>
      <c r="L3846" s="10"/>
      <c r="M3846" s="10"/>
      <c r="N3846" s="89"/>
      <c r="O3846" s="114"/>
    </row>
    <row r="3847" spans="1:15" ht="16.5" customHeight="1">
      <c r="A3847" s="97" t="s">
        <v>67</v>
      </c>
      <c r="B3847" s="425" t="s">
        <v>68</v>
      </c>
      <c r="C3847" s="99" t="s">
        <v>3977</v>
      </c>
      <c r="D3847" s="228" t="s">
        <v>4040</v>
      </c>
      <c r="E3847" s="403">
        <v>0</v>
      </c>
      <c r="F3847" s="202"/>
      <c r="G3847" s="210" t="s">
        <v>11</v>
      </c>
      <c r="H3847" s="431" t="s">
        <v>4041</v>
      </c>
      <c r="I3847" s="203"/>
      <c r="J3847" s="9" t="s">
        <v>3980</v>
      </c>
      <c r="K3847" s="358"/>
      <c r="L3847" s="10"/>
      <c r="M3847" s="10"/>
      <c r="N3847" s="89"/>
      <c r="O3847" s="89"/>
    </row>
    <row r="3848" spans="1:15" ht="16.5" customHeight="1">
      <c r="A3848" s="97" t="s">
        <v>71</v>
      </c>
      <c r="B3848" s="425" t="s">
        <v>72</v>
      </c>
      <c r="C3848" s="99" t="s">
        <v>3977</v>
      </c>
      <c r="D3848" s="228" t="s">
        <v>4040</v>
      </c>
      <c r="E3848" s="403">
        <v>1</v>
      </c>
      <c r="F3848" s="202"/>
      <c r="G3848" s="210" t="s">
        <v>25</v>
      </c>
      <c r="H3848" s="431" t="s">
        <v>4042</v>
      </c>
      <c r="I3848" s="203"/>
      <c r="J3848" s="9" t="s">
        <v>3980</v>
      </c>
      <c r="K3848" s="358"/>
      <c r="L3848" s="10"/>
      <c r="M3848" s="10"/>
      <c r="N3848" s="89"/>
      <c r="O3848" s="114"/>
    </row>
    <row r="3849" spans="1:15" ht="16.5" customHeight="1">
      <c r="A3849" s="97" t="s">
        <v>74</v>
      </c>
      <c r="B3849" s="425" t="s">
        <v>75</v>
      </c>
      <c r="C3849" s="99" t="s">
        <v>3977</v>
      </c>
      <c r="D3849" s="228" t="s">
        <v>4040</v>
      </c>
      <c r="E3849" s="403">
        <v>0</v>
      </c>
      <c r="F3849" s="202"/>
      <c r="G3849" s="210" t="s">
        <v>11</v>
      </c>
      <c r="H3849" s="431" t="s">
        <v>4041</v>
      </c>
      <c r="I3849" s="203"/>
      <c r="J3849" s="9" t="s">
        <v>3980</v>
      </c>
      <c r="K3849" s="358"/>
      <c r="L3849" s="10"/>
      <c r="M3849" s="10"/>
      <c r="N3849" s="89"/>
      <c r="O3849" s="114"/>
    </row>
    <row r="3850" spans="1:15" ht="16.5" customHeight="1">
      <c r="A3850" s="97" t="s">
        <v>76</v>
      </c>
      <c r="B3850" s="425" t="s">
        <v>77</v>
      </c>
      <c r="C3850" s="99" t="s">
        <v>3977</v>
      </c>
      <c r="D3850" s="228" t="s">
        <v>4040</v>
      </c>
      <c r="E3850" s="403">
        <v>1</v>
      </c>
      <c r="F3850" s="202"/>
      <c r="G3850" s="210" t="s">
        <v>25</v>
      </c>
      <c r="H3850" s="431" t="s">
        <v>4042</v>
      </c>
      <c r="I3850" s="203"/>
      <c r="J3850" s="9" t="s">
        <v>3980</v>
      </c>
      <c r="K3850" s="358"/>
      <c r="L3850" s="10"/>
      <c r="M3850" s="10"/>
      <c r="N3850" s="89"/>
      <c r="O3850" s="114"/>
    </row>
    <row r="3851" spans="1:15" ht="16.5" customHeight="1">
      <c r="A3851" s="97" t="s">
        <v>80</v>
      </c>
      <c r="B3851" s="425" t="s">
        <v>81</v>
      </c>
      <c r="C3851" s="99" t="s">
        <v>3977</v>
      </c>
      <c r="D3851" s="228" t="s">
        <v>4040</v>
      </c>
      <c r="E3851" s="403">
        <v>0</v>
      </c>
      <c r="F3851" s="202"/>
      <c r="G3851" s="210" t="s">
        <v>11</v>
      </c>
      <c r="H3851" s="431" t="s">
        <v>4041</v>
      </c>
      <c r="I3851" s="203"/>
      <c r="J3851" s="9" t="s">
        <v>3980</v>
      </c>
      <c r="K3851" s="358"/>
      <c r="L3851" s="10"/>
      <c r="M3851" s="10"/>
      <c r="N3851" s="89"/>
      <c r="O3851" s="114"/>
    </row>
    <row r="3852" spans="1:15" ht="16.5" customHeight="1">
      <c r="A3852" s="97" t="s">
        <v>83</v>
      </c>
      <c r="B3852" s="425" t="s">
        <v>84</v>
      </c>
      <c r="C3852" s="99" t="s">
        <v>3977</v>
      </c>
      <c r="D3852" s="228" t="s">
        <v>4040</v>
      </c>
      <c r="E3852" s="403">
        <v>0</v>
      </c>
      <c r="F3852" s="202"/>
      <c r="G3852" s="210" t="s">
        <v>11</v>
      </c>
      <c r="H3852" s="431" t="s">
        <v>4041</v>
      </c>
      <c r="I3852" s="203"/>
      <c r="J3852" s="9" t="s">
        <v>3980</v>
      </c>
      <c r="K3852" s="358"/>
      <c r="L3852" s="10"/>
      <c r="M3852" s="10"/>
      <c r="N3852" s="89"/>
      <c r="O3852" s="114"/>
    </row>
    <row r="3853" spans="1:15" ht="16.5" customHeight="1">
      <c r="A3853" s="97" t="s">
        <v>86</v>
      </c>
      <c r="B3853" s="425" t="s">
        <v>87</v>
      </c>
      <c r="C3853" s="99" t="s">
        <v>3977</v>
      </c>
      <c r="D3853" s="228" t="s">
        <v>4040</v>
      </c>
      <c r="E3853" s="403">
        <v>0</v>
      </c>
      <c r="F3853" s="202"/>
      <c r="G3853" s="210" t="s">
        <v>11</v>
      </c>
      <c r="H3853" s="431" t="s">
        <v>4041</v>
      </c>
      <c r="I3853" s="203"/>
      <c r="J3853" s="9" t="s">
        <v>3980</v>
      </c>
      <c r="K3853" s="358"/>
      <c r="L3853" s="10"/>
      <c r="M3853" s="10"/>
      <c r="N3853" s="89"/>
      <c r="O3853" s="114"/>
    </row>
    <row r="3854" spans="1:15" ht="16.5" customHeight="1">
      <c r="A3854" s="97" t="s">
        <v>89</v>
      </c>
      <c r="B3854" s="425" t="s">
        <v>90</v>
      </c>
      <c r="C3854" s="99" t="s">
        <v>3977</v>
      </c>
      <c r="D3854" s="228" t="s">
        <v>4040</v>
      </c>
      <c r="E3854" s="403">
        <v>0</v>
      </c>
      <c r="F3854" s="202"/>
      <c r="G3854" s="210" t="s">
        <v>11</v>
      </c>
      <c r="H3854" s="431" t="s">
        <v>4041</v>
      </c>
      <c r="I3854" s="203"/>
      <c r="J3854" s="9" t="s">
        <v>3980</v>
      </c>
      <c r="K3854" s="358"/>
      <c r="L3854" s="10"/>
      <c r="M3854" s="10"/>
      <c r="N3854" s="89"/>
      <c r="O3854" s="114"/>
    </row>
    <row r="3855" spans="1:15" ht="16.5" customHeight="1">
      <c r="A3855" s="97" t="s">
        <v>91</v>
      </c>
      <c r="B3855" s="425" t="s">
        <v>92</v>
      </c>
      <c r="C3855" s="99" t="s">
        <v>3977</v>
      </c>
      <c r="D3855" s="228" t="s">
        <v>4040</v>
      </c>
      <c r="E3855" s="403">
        <v>0</v>
      </c>
      <c r="F3855" s="202"/>
      <c r="G3855" s="210" t="s">
        <v>11</v>
      </c>
      <c r="H3855" s="431" t="s">
        <v>4041</v>
      </c>
      <c r="I3855" s="203"/>
      <c r="J3855" s="9" t="s">
        <v>3980</v>
      </c>
      <c r="K3855" s="358"/>
      <c r="L3855" s="10"/>
      <c r="M3855" s="10"/>
      <c r="N3855" s="89"/>
      <c r="O3855" s="114"/>
    </row>
    <row r="3856" spans="1:15" ht="16.5" customHeight="1">
      <c r="A3856" s="97" t="s">
        <v>94</v>
      </c>
      <c r="B3856" s="425" t="s">
        <v>95</v>
      </c>
      <c r="C3856" s="99" t="s">
        <v>3977</v>
      </c>
      <c r="D3856" s="228" t="s">
        <v>4040</v>
      </c>
      <c r="E3856" s="403">
        <v>0</v>
      </c>
      <c r="F3856" s="202"/>
      <c r="G3856" s="210" t="s">
        <v>11</v>
      </c>
      <c r="H3856" s="431" t="s">
        <v>4041</v>
      </c>
      <c r="I3856" s="203"/>
      <c r="J3856" s="9" t="s">
        <v>3980</v>
      </c>
      <c r="K3856" s="358"/>
      <c r="L3856" s="10"/>
      <c r="M3856" s="10"/>
      <c r="N3856" s="89"/>
      <c r="O3856" s="114"/>
    </row>
    <row r="3857" spans="1:15" ht="16.5" customHeight="1">
      <c r="A3857" s="97" t="s">
        <v>96</v>
      </c>
      <c r="B3857" s="425" t="s">
        <v>97</v>
      </c>
      <c r="C3857" s="99" t="s">
        <v>3977</v>
      </c>
      <c r="D3857" s="228" t="s">
        <v>4040</v>
      </c>
      <c r="E3857" s="403">
        <v>1</v>
      </c>
      <c r="F3857" s="202"/>
      <c r="G3857" s="210" t="s">
        <v>25</v>
      </c>
      <c r="H3857" s="431" t="s">
        <v>4042</v>
      </c>
      <c r="I3857" s="203"/>
      <c r="J3857" s="9" t="s">
        <v>3980</v>
      </c>
      <c r="K3857" s="358"/>
      <c r="L3857" s="10"/>
      <c r="M3857" s="10"/>
      <c r="N3857" s="89"/>
      <c r="O3857" s="114"/>
    </row>
    <row r="3858" spans="1:15" ht="16.5" customHeight="1">
      <c r="A3858" s="97" t="s">
        <v>100</v>
      </c>
      <c r="B3858" s="425" t="s">
        <v>101</v>
      </c>
      <c r="C3858" s="99" t="s">
        <v>3977</v>
      </c>
      <c r="D3858" s="228" t="s">
        <v>4040</v>
      </c>
      <c r="E3858" s="403">
        <v>0</v>
      </c>
      <c r="F3858" s="202"/>
      <c r="G3858" s="210" t="s">
        <v>11</v>
      </c>
      <c r="H3858" s="431" t="s">
        <v>4041</v>
      </c>
      <c r="I3858" s="203"/>
      <c r="J3858" s="9" t="s">
        <v>3980</v>
      </c>
      <c r="K3858" s="358"/>
      <c r="L3858" s="10"/>
      <c r="M3858" s="10"/>
      <c r="N3858" s="89"/>
      <c r="O3858" s="114"/>
    </row>
    <row r="3859" spans="1:15" ht="16.5" customHeight="1">
      <c r="A3859" s="97" t="s">
        <v>102</v>
      </c>
      <c r="B3859" s="425" t="s">
        <v>103</v>
      </c>
      <c r="C3859" s="99" t="s">
        <v>3977</v>
      </c>
      <c r="D3859" s="228" t="s">
        <v>4040</v>
      </c>
      <c r="E3859" s="403">
        <v>1</v>
      </c>
      <c r="F3859" s="202"/>
      <c r="G3859" s="210" t="s">
        <v>25</v>
      </c>
      <c r="H3859" s="431" t="s">
        <v>4042</v>
      </c>
      <c r="I3859" s="203"/>
      <c r="J3859" s="9" t="s">
        <v>3980</v>
      </c>
      <c r="K3859" s="358"/>
      <c r="L3859" s="10"/>
      <c r="M3859" s="10"/>
      <c r="N3859" s="89"/>
      <c r="O3859" s="114"/>
    </row>
    <row r="3860" spans="1:15" ht="16.5" customHeight="1">
      <c r="A3860" s="97" t="s">
        <v>107</v>
      </c>
      <c r="B3860" s="425" t="s">
        <v>108</v>
      </c>
      <c r="C3860" s="99" t="s">
        <v>3977</v>
      </c>
      <c r="D3860" s="228" t="s">
        <v>4040</v>
      </c>
      <c r="E3860" s="403">
        <v>0</v>
      </c>
      <c r="F3860" s="202"/>
      <c r="G3860" s="210" t="s">
        <v>11</v>
      </c>
      <c r="H3860" s="431" t="s">
        <v>4041</v>
      </c>
      <c r="I3860" s="203"/>
      <c r="J3860" s="9" t="s">
        <v>3980</v>
      </c>
      <c r="K3860" s="358"/>
      <c r="L3860" s="10"/>
      <c r="M3860" s="10"/>
      <c r="N3860" s="89"/>
      <c r="O3860" s="114"/>
    </row>
    <row r="3861" spans="1:15" ht="16.5" customHeight="1">
      <c r="A3861" s="97" t="s">
        <v>110</v>
      </c>
      <c r="B3861" s="425" t="s">
        <v>111</v>
      </c>
      <c r="C3861" s="99" t="s">
        <v>3977</v>
      </c>
      <c r="D3861" s="228" t="s">
        <v>4040</v>
      </c>
      <c r="E3861" s="403">
        <v>0</v>
      </c>
      <c r="F3861" s="202"/>
      <c r="G3861" s="210" t="s">
        <v>11</v>
      </c>
      <c r="H3861" s="431" t="s">
        <v>4041</v>
      </c>
      <c r="I3861" s="203"/>
      <c r="J3861" s="9" t="s">
        <v>3980</v>
      </c>
      <c r="K3861" s="358"/>
      <c r="L3861" s="10"/>
      <c r="M3861" s="10"/>
      <c r="N3861" s="89"/>
      <c r="O3861" s="114"/>
    </row>
    <row r="3862" spans="1:15" ht="16.5" customHeight="1">
      <c r="A3862" s="97" t="s">
        <v>112</v>
      </c>
      <c r="B3862" s="425" t="s">
        <v>113</v>
      </c>
      <c r="C3862" s="99" t="s">
        <v>3977</v>
      </c>
      <c r="D3862" s="228" t="s">
        <v>4040</v>
      </c>
      <c r="E3862" s="403">
        <v>0</v>
      </c>
      <c r="F3862" s="202"/>
      <c r="G3862" s="210" t="s">
        <v>11</v>
      </c>
      <c r="H3862" s="431" t="s">
        <v>4041</v>
      </c>
      <c r="I3862" s="203"/>
      <c r="J3862" s="9" t="s">
        <v>3980</v>
      </c>
      <c r="K3862" s="358"/>
      <c r="L3862" s="10"/>
      <c r="M3862" s="10"/>
      <c r="N3862" s="89"/>
      <c r="O3862" s="114"/>
    </row>
    <row r="3863" spans="1:15" ht="16.5" customHeight="1">
      <c r="A3863" s="97" t="s">
        <v>116</v>
      </c>
      <c r="B3863" s="425" t="s">
        <v>117</v>
      </c>
      <c r="C3863" s="99" t="s">
        <v>3977</v>
      </c>
      <c r="D3863" s="228" t="s">
        <v>4040</v>
      </c>
      <c r="E3863" s="403">
        <v>0</v>
      </c>
      <c r="F3863" s="202"/>
      <c r="G3863" s="210" t="s">
        <v>11</v>
      </c>
      <c r="H3863" s="431" t="s">
        <v>4041</v>
      </c>
      <c r="I3863" s="210"/>
      <c r="J3863" s="9" t="s">
        <v>3980</v>
      </c>
      <c r="K3863" s="358"/>
      <c r="L3863" s="10"/>
      <c r="M3863" s="10"/>
      <c r="N3863" s="89"/>
      <c r="O3863" s="114"/>
    </row>
    <row r="3864" spans="1:15" ht="16.5" customHeight="1">
      <c r="A3864" s="97" t="s">
        <v>119</v>
      </c>
      <c r="B3864" s="425" t="s">
        <v>120</v>
      </c>
      <c r="C3864" s="99" t="s">
        <v>3977</v>
      </c>
      <c r="D3864" s="228" t="s">
        <v>4040</v>
      </c>
      <c r="E3864" s="403">
        <v>1</v>
      </c>
      <c r="F3864" s="202"/>
      <c r="G3864" s="210" t="s">
        <v>25</v>
      </c>
      <c r="H3864" s="431" t="s">
        <v>4042</v>
      </c>
      <c r="I3864" s="203"/>
      <c r="J3864" s="9" t="s">
        <v>3980</v>
      </c>
      <c r="K3864" s="358"/>
      <c r="L3864" s="10"/>
      <c r="M3864" s="10"/>
      <c r="N3864" s="89"/>
      <c r="O3864" s="114"/>
    </row>
    <row r="3865" spans="1:15" ht="16.5" customHeight="1">
      <c r="A3865" s="97" t="s">
        <v>122</v>
      </c>
      <c r="B3865" s="425" t="s">
        <v>123</v>
      </c>
      <c r="C3865" s="99" t="s">
        <v>3977</v>
      </c>
      <c r="D3865" s="228" t="s">
        <v>4040</v>
      </c>
      <c r="E3865" s="403">
        <v>0</v>
      </c>
      <c r="F3865" s="202"/>
      <c r="G3865" s="210" t="s">
        <v>11</v>
      </c>
      <c r="H3865" s="431" t="s">
        <v>4041</v>
      </c>
      <c r="I3865" s="203"/>
      <c r="J3865" s="9" t="s">
        <v>3980</v>
      </c>
      <c r="K3865" s="358"/>
      <c r="L3865" s="10"/>
      <c r="M3865" s="10"/>
      <c r="N3865" s="89"/>
      <c r="O3865" s="114"/>
    </row>
    <row r="3866" spans="1:15" ht="16.5" customHeight="1">
      <c r="A3866" s="97" t="s">
        <v>125</v>
      </c>
      <c r="B3866" s="425" t="s">
        <v>126</v>
      </c>
      <c r="C3866" s="99" t="s">
        <v>3977</v>
      </c>
      <c r="D3866" s="228" t="s">
        <v>4040</v>
      </c>
      <c r="E3866" s="403">
        <v>1</v>
      </c>
      <c r="F3866" s="202"/>
      <c r="G3866" s="210" t="s">
        <v>25</v>
      </c>
      <c r="H3866" s="431" t="s">
        <v>4042</v>
      </c>
      <c r="I3866" s="203"/>
      <c r="J3866" s="9" t="s">
        <v>3980</v>
      </c>
      <c r="K3866" s="358"/>
      <c r="L3866" s="10"/>
      <c r="M3866" s="10"/>
      <c r="N3866" s="89"/>
      <c r="O3866" s="114"/>
    </row>
    <row r="3867" spans="1:15" ht="16.5" customHeight="1">
      <c r="A3867" s="97" t="s">
        <v>127</v>
      </c>
      <c r="B3867" s="425" t="s">
        <v>128</v>
      </c>
      <c r="C3867" s="99" t="s">
        <v>3977</v>
      </c>
      <c r="D3867" s="228" t="s">
        <v>4040</v>
      </c>
      <c r="E3867" s="403">
        <v>0</v>
      </c>
      <c r="F3867" s="202"/>
      <c r="G3867" s="210" t="s">
        <v>11</v>
      </c>
      <c r="H3867" s="431" t="s">
        <v>4041</v>
      </c>
      <c r="I3867" s="203"/>
      <c r="J3867" s="9" t="s">
        <v>3980</v>
      </c>
      <c r="K3867" s="358"/>
      <c r="L3867" s="10"/>
      <c r="M3867" s="10"/>
      <c r="N3867" s="89"/>
      <c r="O3867" s="114"/>
    </row>
    <row r="3868" spans="1:15" ht="16.5" customHeight="1">
      <c r="A3868" s="97" t="s">
        <v>129</v>
      </c>
      <c r="B3868" s="425" t="s">
        <v>130</v>
      </c>
      <c r="C3868" s="99" t="s">
        <v>3977</v>
      </c>
      <c r="D3868" s="228" t="s">
        <v>4040</v>
      </c>
      <c r="E3868" s="403">
        <v>0</v>
      </c>
      <c r="F3868" s="202"/>
      <c r="G3868" s="210" t="s">
        <v>11</v>
      </c>
      <c r="H3868" s="431" t="s">
        <v>4041</v>
      </c>
      <c r="I3868" s="203"/>
      <c r="J3868" s="9" t="s">
        <v>3980</v>
      </c>
      <c r="K3868" s="358"/>
      <c r="L3868" s="10"/>
      <c r="M3868" s="10"/>
      <c r="N3868" s="89"/>
      <c r="O3868" s="114"/>
    </row>
    <row r="3869" spans="1:15" ht="16.5" customHeight="1">
      <c r="A3869" s="97" t="s">
        <v>132</v>
      </c>
      <c r="B3869" s="425" t="s">
        <v>133</v>
      </c>
      <c r="C3869" s="99" t="s">
        <v>3977</v>
      </c>
      <c r="D3869" s="228" t="s">
        <v>4040</v>
      </c>
      <c r="E3869" s="403">
        <v>0</v>
      </c>
      <c r="F3869" s="202"/>
      <c r="G3869" s="210" t="s">
        <v>11</v>
      </c>
      <c r="H3869" s="431" t="s">
        <v>4041</v>
      </c>
      <c r="I3869" s="210"/>
      <c r="J3869" s="9" t="s">
        <v>3980</v>
      </c>
      <c r="K3869" s="203"/>
      <c r="L3869" s="203"/>
      <c r="M3869" s="203"/>
      <c r="N3869" s="89"/>
      <c r="O3869" s="114"/>
    </row>
    <row r="3870" spans="1:15" ht="16.5" customHeight="1">
      <c r="A3870" s="97" t="s">
        <v>134</v>
      </c>
      <c r="B3870" s="425" t="s">
        <v>135</v>
      </c>
      <c r="C3870" s="99" t="s">
        <v>3977</v>
      </c>
      <c r="D3870" s="228" t="s">
        <v>4040</v>
      </c>
      <c r="E3870" s="403">
        <v>0</v>
      </c>
      <c r="F3870" s="202"/>
      <c r="G3870" s="210" t="s">
        <v>11</v>
      </c>
      <c r="H3870" s="431" t="s">
        <v>4041</v>
      </c>
      <c r="I3870" s="203"/>
      <c r="J3870" s="9" t="s">
        <v>3980</v>
      </c>
      <c r="K3870" s="358"/>
      <c r="L3870" s="10"/>
      <c r="M3870" s="10"/>
      <c r="N3870" s="89"/>
      <c r="O3870" s="114"/>
    </row>
    <row r="3871" spans="1:15" ht="16.5" customHeight="1">
      <c r="A3871" s="97" t="s">
        <v>139</v>
      </c>
      <c r="B3871" s="425" t="s">
        <v>140</v>
      </c>
      <c r="C3871" s="99" t="s">
        <v>3977</v>
      </c>
      <c r="D3871" s="228" t="s">
        <v>4040</v>
      </c>
      <c r="E3871" s="403">
        <v>1</v>
      </c>
      <c r="F3871" s="202"/>
      <c r="G3871" s="210" t="s">
        <v>25</v>
      </c>
      <c r="H3871" s="431" t="s">
        <v>4042</v>
      </c>
      <c r="I3871" s="203"/>
      <c r="J3871" s="9" t="s">
        <v>3980</v>
      </c>
      <c r="K3871" s="358"/>
      <c r="L3871" s="10"/>
      <c r="M3871" s="10"/>
      <c r="N3871" s="89"/>
      <c r="O3871" s="114"/>
    </row>
    <row r="3872" spans="1:15" ht="16.5" customHeight="1">
      <c r="A3872" s="97" t="s">
        <v>141</v>
      </c>
      <c r="B3872" s="425" t="s">
        <v>142</v>
      </c>
      <c r="C3872" s="99" t="s">
        <v>3977</v>
      </c>
      <c r="D3872" s="228" t="s">
        <v>4040</v>
      </c>
      <c r="E3872" s="403">
        <v>1</v>
      </c>
      <c r="F3872" s="202"/>
      <c r="G3872" s="210" t="s">
        <v>25</v>
      </c>
      <c r="H3872" s="431" t="s">
        <v>4042</v>
      </c>
      <c r="I3872" s="203"/>
      <c r="J3872" s="9" t="s">
        <v>3980</v>
      </c>
      <c r="K3872" s="358"/>
      <c r="L3872" s="10"/>
      <c r="M3872" s="10"/>
      <c r="N3872" s="89"/>
      <c r="O3872" s="114"/>
    </row>
    <row r="3873" spans="1:15" ht="16.5" customHeight="1">
      <c r="A3873" s="97" t="s">
        <v>144</v>
      </c>
      <c r="B3873" s="425" t="s">
        <v>145</v>
      </c>
      <c r="C3873" s="99" t="s">
        <v>3977</v>
      </c>
      <c r="D3873" s="228" t="s">
        <v>4040</v>
      </c>
      <c r="E3873" s="403">
        <v>0</v>
      </c>
      <c r="F3873" s="202"/>
      <c r="G3873" s="210" t="s">
        <v>11</v>
      </c>
      <c r="H3873" s="431" t="s">
        <v>4041</v>
      </c>
      <c r="I3873" s="203"/>
      <c r="J3873" s="9" t="s">
        <v>3980</v>
      </c>
      <c r="K3873" s="358"/>
      <c r="L3873" s="10"/>
      <c r="M3873" s="10"/>
      <c r="N3873" s="89"/>
      <c r="O3873" s="114"/>
    </row>
    <row r="3874" spans="1:15" ht="16.5" customHeight="1">
      <c r="A3874" s="97" t="s">
        <v>147</v>
      </c>
      <c r="B3874" s="425" t="s">
        <v>148</v>
      </c>
      <c r="C3874" s="99" t="s">
        <v>3977</v>
      </c>
      <c r="D3874" s="228" t="s">
        <v>4040</v>
      </c>
      <c r="E3874" s="403">
        <v>1</v>
      </c>
      <c r="F3874" s="202"/>
      <c r="G3874" s="210" t="s">
        <v>25</v>
      </c>
      <c r="H3874" s="431" t="s">
        <v>4042</v>
      </c>
      <c r="I3874" s="203"/>
      <c r="J3874" s="9" t="s">
        <v>3980</v>
      </c>
      <c r="K3874" s="358"/>
      <c r="L3874" s="10"/>
      <c r="M3874" s="10"/>
      <c r="N3874" s="89"/>
      <c r="O3874" s="114"/>
    </row>
    <row r="3875" spans="1:15" ht="16.5" customHeight="1">
      <c r="A3875" s="97" t="s">
        <v>151</v>
      </c>
      <c r="B3875" s="425" t="s">
        <v>152</v>
      </c>
      <c r="C3875" s="99" t="s">
        <v>3977</v>
      </c>
      <c r="D3875" s="228" t="s">
        <v>4040</v>
      </c>
      <c r="E3875" s="403">
        <v>0</v>
      </c>
      <c r="F3875" s="202"/>
      <c r="G3875" s="210" t="s">
        <v>11</v>
      </c>
      <c r="H3875" s="431" t="s">
        <v>4041</v>
      </c>
      <c r="I3875" s="203"/>
      <c r="J3875" s="9" t="s">
        <v>3980</v>
      </c>
      <c r="K3875" s="358"/>
      <c r="L3875" s="10"/>
      <c r="M3875" s="10"/>
      <c r="N3875" s="89"/>
      <c r="O3875" s="114"/>
    </row>
    <row r="3876" spans="1:15" ht="16.5" customHeight="1">
      <c r="A3876" s="97" t="s">
        <v>153</v>
      </c>
      <c r="B3876" s="425" t="s">
        <v>154</v>
      </c>
      <c r="C3876" s="99" t="s">
        <v>3977</v>
      </c>
      <c r="D3876" s="228" t="s">
        <v>4040</v>
      </c>
      <c r="E3876" s="403">
        <v>0</v>
      </c>
      <c r="F3876" s="202"/>
      <c r="G3876" s="210" t="s">
        <v>11</v>
      </c>
      <c r="H3876" s="431" t="s">
        <v>4041</v>
      </c>
      <c r="I3876" s="203"/>
      <c r="J3876" s="9" t="s">
        <v>3980</v>
      </c>
      <c r="K3876" s="358"/>
      <c r="L3876" s="10"/>
      <c r="M3876" s="10"/>
      <c r="N3876" s="89"/>
      <c r="O3876" s="114"/>
    </row>
    <row r="3877" spans="1:15" ht="16.5" customHeight="1">
      <c r="A3877" s="106" t="s">
        <v>156</v>
      </c>
      <c r="B3877" s="427" t="s">
        <v>157</v>
      </c>
      <c r="C3877" s="108" t="s">
        <v>3977</v>
      </c>
      <c r="D3877" s="228" t="s">
        <v>4040</v>
      </c>
      <c r="E3877" s="403">
        <v>0</v>
      </c>
      <c r="F3877" s="214"/>
      <c r="G3877" s="215" t="s">
        <v>11</v>
      </c>
      <c r="H3877" s="431" t="s">
        <v>4041</v>
      </c>
      <c r="I3877" s="215"/>
      <c r="J3877" s="9" t="s">
        <v>3980</v>
      </c>
      <c r="K3877" s="362"/>
      <c r="L3877" s="30"/>
      <c r="M3877" s="30"/>
      <c r="N3877" s="112"/>
      <c r="O3877" s="217"/>
    </row>
    <row r="3878" spans="1:15" ht="16.5" customHeight="1">
      <c r="A3878" s="97" t="s">
        <v>2</v>
      </c>
      <c r="B3878" s="98" t="s">
        <v>3</v>
      </c>
      <c r="C3878" s="99" t="s">
        <v>4043</v>
      </c>
      <c r="D3878" s="228" t="s">
        <v>4044</v>
      </c>
      <c r="E3878" s="417">
        <v>0</v>
      </c>
      <c r="F3878" s="202"/>
      <c r="G3878" s="206" t="s">
        <v>11</v>
      </c>
      <c r="H3878" s="232" t="s">
        <v>4047</v>
      </c>
      <c r="I3878" s="20"/>
      <c r="J3878" s="102" t="s">
        <v>4045</v>
      </c>
      <c r="K3878" s="432" t="s">
        <v>4046</v>
      </c>
      <c r="L3878" s="417"/>
      <c r="M3878" s="417"/>
      <c r="N3878" s="417"/>
      <c r="O3878" s="89"/>
    </row>
    <row r="3879" spans="1:15" ht="16.5" customHeight="1">
      <c r="A3879" s="97" t="s">
        <v>12</v>
      </c>
      <c r="B3879" s="98" t="s">
        <v>13</v>
      </c>
      <c r="C3879" s="99" t="s">
        <v>4043</v>
      </c>
      <c r="D3879" s="89" t="s">
        <v>4044</v>
      </c>
      <c r="E3879" s="417">
        <v>0</v>
      </c>
      <c r="F3879" s="202"/>
      <c r="G3879" s="210" t="s">
        <v>11</v>
      </c>
      <c r="H3879" s="234" t="s">
        <v>4047</v>
      </c>
      <c r="I3879" s="20"/>
      <c r="J3879" s="102" t="s">
        <v>4045</v>
      </c>
      <c r="K3879" s="432" t="s">
        <v>4046</v>
      </c>
      <c r="L3879" s="417"/>
      <c r="M3879" s="417"/>
      <c r="N3879" s="417"/>
      <c r="O3879" s="89"/>
    </row>
    <row r="3880" spans="1:15" ht="16.5" customHeight="1">
      <c r="A3880" s="97" t="s">
        <v>14</v>
      </c>
      <c r="B3880" s="98" t="s">
        <v>15</v>
      </c>
      <c r="C3880" s="99" t="s">
        <v>4043</v>
      </c>
      <c r="D3880" s="89" t="s">
        <v>4044</v>
      </c>
      <c r="E3880" s="417">
        <v>1</v>
      </c>
      <c r="F3880" s="202"/>
      <c r="G3880" s="210" t="s">
        <v>25</v>
      </c>
      <c r="H3880" s="234" t="s">
        <v>4050</v>
      </c>
      <c r="I3880" s="20" t="s">
        <v>4048</v>
      </c>
      <c r="J3880" s="102" t="s">
        <v>4045</v>
      </c>
      <c r="K3880" s="432" t="s">
        <v>4046</v>
      </c>
      <c r="L3880" s="432" t="s">
        <v>4049</v>
      </c>
      <c r="M3880" s="417"/>
      <c r="N3880" s="417"/>
      <c r="O3880" s="89"/>
    </row>
    <row r="3881" spans="1:15" ht="16.5" customHeight="1">
      <c r="A3881" s="97" t="s">
        <v>16</v>
      </c>
      <c r="B3881" s="98" t="s">
        <v>17</v>
      </c>
      <c r="C3881" s="99" t="s">
        <v>4043</v>
      </c>
      <c r="D3881" s="89" t="s">
        <v>4044</v>
      </c>
      <c r="E3881" s="417">
        <v>1</v>
      </c>
      <c r="F3881" s="202"/>
      <c r="G3881" s="210" t="s">
        <v>25</v>
      </c>
      <c r="H3881" s="234" t="s">
        <v>4050</v>
      </c>
      <c r="I3881" s="20" t="s">
        <v>4051</v>
      </c>
      <c r="J3881" s="102" t="s">
        <v>4045</v>
      </c>
      <c r="K3881" s="432" t="s">
        <v>4046</v>
      </c>
      <c r="L3881" s="432" t="s">
        <v>4052</v>
      </c>
      <c r="M3881" s="432" t="s">
        <v>4053</v>
      </c>
      <c r="N3881" s="417"/>
      <c r="O3881" s="89"/>
    </row>
    <row r="3882" spans="1:15" ht="16.5" customHeight="1">
      <c r="A3882" s="97" t="s">
        <v>18</v>
      </c>
      <c r="B3882" s="98" t="s">
        <v>19</v>
      </c>
      <c r="C3882" s="99" t="s">
        <v>4043</v>
      </c>
      <c r="D3882" s="89" t="s">
        <v>4044</v>
      </c>
      <c r="E3882" s="417">
        <v>1</v>
      </c>
      <c r="F3882" s="202"/>
      <c r="G3882" s="210" t="s">
        <v>25</v>
      </c>
      <c r="H3882" s="234" t="s">
        <v>4050</v>
      </c>
      <c r="I3882" s="20" t="s">
        <v>4054</v>
      </c>
      <c r="J3882" s="102" t="s">
        <v>4045</v>
      </c>
      <c r="K3882" s="432" t="s">
        <v>4046</v>
      </c>
      <c r="L3882" s="432" t="s">
        <v>4055</v>
      </c>
      <c r="M3882" s="432"/>
      <c r="N3882" s="417"/>
      <c r="O3882" s="89"/>
    </row>
    <row r="3883" spans="1:15" ht="16.5" customHeight="1">
      <c r="A3883" s="97" t="s">
        <v>20</v>
      </c>
      <c r="B3883" s="98" t="s">
        <v>21</v>
      </c>
      <c r="C3883" s="99" t="s">
        <v>4043</v>
      </c>
      <c r="D3883" s="89" t="s">
        <v>4044</v>
      </c>
      <c r="E3883" s="417">
        <v>1</v>
      </c>
      <c r="F3883" s="202"/>
      <c r="G3883" s="210" t="s">
        <v>25</v>
      </c>
      <c r="H3883" s="234" t="s">
        <v>4050</v>
      </c>
      <c r="I3883" s="20" t="s">
        <v>4056</v>
      </c>
      <c r="J3883" s="102" t="s">
        <v>4045</v>
      </c>
      <c r="K3883" s="432" t="s">
        <v>4046</v>
      </c>
      <c r="L3883" s="432"/>
      <c r="M3883" s="432"/>
      <c r="N3883" s="417"/>
      <c r="O3883" s="89"/>
    </row>
    <row r="3884" spans="1:15" ht="16.5" customHeight="1">
      <c r="A3884" s="97" t="s">
        <v>26</v>
      </c>
      <c r="B3884" s="98" t="s">
        <v>27</v>
      </c>
      <c r="C3884" s="99" t="s">
        <v>4043</v>
      </c>
      <c r="D3884" s="89" t="s">
        <v>4044</v>
      </c>
      <c r="E3884" s="417">
        <v>0</v>
      </c>
      <c r="F3884" s="202"/>
      <c r="G3884" s="210" t="s">
        <v>11</v>
      </c>
      <c r="H3884" s="234" t="s">
        <v>4047</v>
      </c>
      <c r="I3884" s="20"/>
      <c r="J3884" s="102" t="s">
        <v>4045</v>
      </c>
      <c r="K3884" s="432" t="s">
        <v>4046</v>
      </c>
      <c r="L3884" s="432"/>
      <c r="M3884" s="417"/>
      <c r="N3884" s="417"/>
      <c r="O3884" s="89"/>
    </row>
    <row r="3885" spans="1:15" ht="16.5" customHeight="1">
      <c r="A3885" s="97" t="s">
        <v>29</v>
      </c>
      <c r="B3885" s="98" t="s">
        <v>30</v>
      </c>
      <c r="C3885" s="99" t="s">
        <v>4043</v>
      </c>
      <c r="D3885" s="89" t="s">
        <v>4044</v>
      </c>
      <c r="E3885" s="417">
        <v>1</v>
      </c>
      <c r="F3885" s="202"/>
      <c r="G3885" s="210" t="s">
        <v>25</v>
      </c>
      <c r="H3885" s="234" t="s">
        <v>4050</v>
      </c>
      <c r="I3885" s="20" t="s">
        <v>4057</v>
      </c>
      <c r="J3885" s="102" t="s">
        <v>4045</v>
      </c>
      <c r="K3885" s="432" t="s">
        <v>4046</v>
      </c>
      <c r="L3885" s="432" t="s">
        <v>4058</v>
      </c>
      <c r="M3885" s="432"/>
      <c r="N3885" s="432"/>
      <c r="O3885" s="89"/>
    </row>
    <row r="3886" spans="1:15" ht="16.5" customHeight="1">
      <c r="A3886" s="97" t="s">
        <v>32</v>
      </c>
      <c r="B3886" s="98" t="s">
        <v>33</v>
      </c>
      <c r="C3886" s="99" t="s">
        <v>4043</v>
      </c>
      <c r="D3886" s="89" t="s">
        <v>4044</v>
      </c>
      <c r="E3886" s="417">
        <v>1</v>
      </c>
      <c r="F3886" s="202"/>
      <c r="G3886" s="210" t="s">
        <v>25</v>
      </c>
      <c r="H3886" s="234" t="s">
        <v>4050</v>
      </c>
      <c r="I3886" s="20" t="s">
        <v>4059</v>
      </c>
      <c r="J3886" s="102" t="s">
        <v>4045</v>
      </c>
      <c r="K3886" s="432" t="s">
        <v>4046</v>
      </c>
      <c r="L3886" s="102" t="s">
        <v>4060</v>
      </c>
      <c r="M3886" s="417"/>
      <c r="N3886" s="417"/>
      <c r="O3886" s="89"/>
    </row>
    <row r="3887" spans="1:15" ht="16.5" customHeight="1">
      <c r="A3887" s="97" t="s">
        <v>34</v>
      </c>
      <c r="B3887" s="98" t="s">
        <v>35</v>
      </c>
      <c r="C3887" s="99" t="s">
        <v>4043</v>
      </c>
      <c r="D3887" s="89" t="s">
        <v>4044</v>
      </c>
      <c r="E3887" s="417">
        <v>1</v>
      </c>
      <c r="F3887" s="202"/>
      <c r="G3887" s="210" t="s">
        <v>25</v>
      </c>
      <c r="H3887" s="234" t="s">
        <v>4050</v>
      </c>
      <c r="I3887" s="20" t="s">
        <v>4061</v>
      </c>
      <c r="J3887" s="102" t="s">
        <v>4045</v>
      </c>
      <c r="K3887" s="432" t="s">
        <v>4046</v>
      </c>
      <c r="L3887" s="432" t="s">
        <v>4062</v>
      </c>
      <c r="M3887" s="417"/>
      <c r="N3887" s="417"/>
      <c r="O3887" s="89"/>
    </row>
    <row r="3888" spans="1:15" ht="16.5" customHeight="1">
      <c r="A3888" s="97" t="s">
        <v>37</v>
      </c>
      <c r="B3888" s="98" t="s">
        <v>38</v>
      </c>
      <c r="C3888" s="99" t="s">
        <v>4043</v>
      </c>
      <c r="D3888" s="89" t="s">
        <v>4044</v>
      </c>
      <c r="E3888" s="417">
        <v>1</v>
      </c>
      <c r="F3888" s="202"/>
      <c r="G3888" s="210" t="s">
        <v>25</v>
      </c>
      <c r="H3888" s="234" t="s">
        <v>4050</v>
      </c>
      <c r="I3888" s="20" t="s">
        <v>4063</v>
      </c>
      <c r="J3888" s="102" t="s">
        <v>4045</v>
      </c>
      <c r="K3888" s="432" t="s">
        <v>4046</v>
      </c>
      <c r="L3888" s="432" t="s">
        <v>4064</v>
      </c>
      <c r="M3888" s="417"/>
      <c r="N3888" s="417"/>
      <c r="O3888" s="89"/>
    </row>
    <row r="3889" spans="1:15" ht="16.5" customHeight="1">
      <c r="A3889" s="97" t="s">
        <v>42</v>
      </c>
      <c r="B3889" s="98" t="s">
        <v>43</v>
      </c>
      <c r="C3889" s="99" t="s">
        <v>4043</v>
      </c>
      <c r="D3889" s="89" t="s">
        <v>4044</v>
      </c>
      <c r="E3889" s="417">
        <v>1</v>
      </c>
      <c r="F3889" s="202"/>
      <c r="G3889" s="210" t="s">
        <v>25</v>
      </c>
      <c r="H3889" s="234" t="s">
        <v>4050</v>
      </c>
      <c r="I3889" s="20" t="s">
        <v>4065</v>
      </c>
      <c r="J3889" s="102" t="s">
        <v>4045</v>
      </c>
      <c r="K3889" s="432" t="s">
        <v>4046</v>
      </c>
      <c r="L3889" s="432" t="s">
        <v>4066</v>
      </c>
      <c r="M3889" s="417"/>
      <c r="N3889" s="417"/>
      <c r="O3889" s="89"/>
    </row>
    <row r="3890" spans="1:15" ht="16.5" customHeight="1">
      <c r="A3890" s="97" t="s">
        <v>45</v>
      </c>
      <c r="B3890" s="98" t="s">
        <v>46</v>
      </c>
      <c r="C3890" s="99" t="s">
        <v>4043</v>
      </c>
      <c r="D3890" s="89" t="s">
        <v>4044</v>
      </c>
      <c r="E3890" s="417">
        <v>0</v>
      </c>
      <c r="F3890" s="202"/>
      <c r="G3890" s="210" t="s">
        <v>11</v>
      </c>
      <c r="H3890" s="234" t="s">
        <v>4047</v>
      </c>
      <c r="I3890" s="20"/>
      <c r="J3890" s="102" t="s">
        <v>4045</v>
      </c>
      <c r="K3890" s="432" t="s">
        <v>4046</v>
      </c>
      <c r="L3890" s="417"/>
      <c r="M3890" s="417"/>
      <c r="N3890" s="417"/>
      <c r="O3890" s="89"/>
    </row>
    <row r="3891" spans="1:15" ht="16.5" customHeight="1">
      <c r="A3891" s="97" t="s">
        <v>47</v>
      </c>
      <c r="B3891" s="98" t="s">
        <v>48</v>
      </c>
      <c r="C3891" s="99" t="s">
        <v>4043</v>
      </c>
      <c r="D3891" s="89" t="s">
        <v>4044</v>
      </c>
      <c r="E3891" s="417">
        <v>1</v>
      </c>
      <c r="F3891" s="202"/>
      <c r="G3891" s="210" t="s">
        <v>25</v>
      </c>
      <c r="H3891" s="234" t="s">
        <v>4050</v>
      </c>
      <c r="I3891" s="20" t="s">
        <v>4067</v>
      </c>
      <c r="J3891" s="102" t="s">
        <v>4045</v>
      </c>
      <c r="K3891" s="432" t="s">
        <v>4046</v>
      </c>
      <c r="L3891" s="432" t="s">
        <v>4068</v>
      </c>
      <c r="M3891" s="417"/>
      <c r="N3891" s="417"/>
      <c r="O3891" s="89"/>
    </row>
    <row r="3892" spans="1:15" ht="16.5" customHeight="1">
      <c r="A3892" s="97" t="s">
        <v>50</v>
      </c>
      <c r="B3892" s="98" t="s">
        <v>51</v>
      </c>
      <c r="C3892" s="99" t="s">
        <v>4043</v>
      </c>
      <c r="D3892" s="89" t="s">
        <v>4044</v>
      </c>
      <c r="E3892" s="417">
        <v>1</v>
      </c>
      <c r="F3892" s="202"/>
      <c r="G3892" s="210" t="s">
        <v>25</v>
      </c>
      <c r="H3892" s="234" t="s">
        <v>4050</v>
      </c>
      <c r="I3892" s="20" t="s">
        <v>4069</v>
      </c>
      <c r="J3892" s="432" t="s">
        <v>4045</v>
      </c>
      <c r="K3892" s="432" t="s">
        <v>4046</v>
      </c>
      <c r="L3892" s="432" t="s">
        <v>4070</v>
      </c>
      <c r="M3892" s="432" t="s">
        <v>4071</v>
      </c>
      <c r="N3892" s="432" t="s">
        <v>4072</v>
      </c>
      <c r="O3892" s="432" t="s">
        <v>4073</v>
      </c>
    </row>
    <row r="3893" spans="1:15" ht="16.5" customHeight="1">
      <c r="A3893" s="97" t="s">
        <v>53</v>
      </c>
      <c r="B3893" s="98" t="s">
        <v>54</v>
      </c>
      <c r="C3893" s="99" t="s">
        <v>4043</v>
      </c>
      <c r="D3893" s="89" t="s">
        <v>4044</v>
      </c>
      <c r="E3893" s="417">
        <v>1</v>
      </c>
      <c r="F3893" s="202"/>
      <c r="G3893" s="210" t="s">
        <v>25</v>
      </c>
      <c r="H3893" s="234" t="s">
        <v>4050</v>
      </c>
      <c r="I3893" s="20" t="s">
        <v>4074</v>
      </c>
      <c r="J3893" s="102" t="s">
        <v>4045</v>
      </c>
      <c r="K3893" s="432" t="s">
        <v>4046</v>
      </c>
      <c r="L3893" s="432" t="s">
        <v>4075</v>
      </c>
      <c r="M3893" s="432" t="s">
        <v>4076</v>
      </c>
      <c r="N3893" s="417"/>
      <c r="O3893" s="89"/>
    </row>
    <row r="3894" spans="1:15" ht="16.5" customHeight="1">
      <c r="A3894" s="97" t="s">
        <v>55</v>
      </c>
      <c r="B3894" s="98" t="s">
        <v>56</v>
      </c>
      <c r="C3894" s="99" t="s">
        <v>4043</v>
      </c>
      <c r="D3894" s="89" t="s">
        <v>4044</v>
      </c>
      <c r="E3894" s="417">
        <v>1</v>
      </c>
      <c r="F3894" s="202"/>
      <c r="G3894" s="210" t="s">
        <v>25</v>
      </c>
      <c r="H3894" s="234" t="s">
        <v>4050</v>
      </c>
      <c r="I3894" s="20" t="s">
        <v>4077</v>
      </c>
      <c r="J3894" s="102" t="s">
        <v>4045</v>
      </c>
      <c r="K3894" s="432" t="s">
        <v>4046</v>
      </c>
      <c r="L3894" s="432" t="s">
        <v>4078</v>
      </c>
      <c r="M3894" s="432"/>
      <c r="N3894" s="417"/>
      <c r="O3894" s="89"/>
    </row>
    <row r="3895" spans="1:15" ht="16.5" customHeight="1">
      <c r="A3895" s="97" t="s">
        <v>57</v>
      </c>
      <c r="B3895" s="98" t="s">
        <v>58</v>
      </c>
      <c r="C3895" s="99" t="s">
        <v>4043</v>
      </c>
      <c r="D3895" s="89" t="s">
        <v>4044</v>
      </c>
      <c r="E3895" s="417">
        <v>1</v>
      </c>
      <c r="F3895" s="202"/>
      <c r="G3895" s="210" t="s">
        <v>25</v>
      </c>
      <c r="H3895" s="234" t="s">
        <v>4050</v>
      </c>
      <c r="I3895" s="20" t="s">
        <v>4079</v>
      </c>
      <c r="J3895" s="102" t="s">
        <v>4045</v>
      </c>
      <c r="K3895" s="432" t="s">
        <v>4046</v>
      </c>
      <c r="L3895" s="432" t="s">
        <v>4080</v>
      </c>
      <c r="M3895" s="417"/>
      <c r="N3895" s="417"/>
      <c r="O3895" s="89"/>
    </row>
    <row r="3896" spans="1:15" ht="16.5" customHeight="1">
      <c r="A3896" s="97" t="s">
        <v>61</v>
      </c>
      <c r="B3896" s="98" t="s">
        <v>62</v>
      </c>
      <c r="C3896" s="99" t="s">
        <v>4043</v>
      </c>
      <c r="D3896" s="89" t="s">
        <v>4044</v>
      </c>
      <c r="E3896" s="417">
        <v>1</v>
      </c>
      <c r="F3896" s="202"/>
      <c r="G3896" s="210" t="s">
        <v>25</v>
      </c>
      <c r="H3896" s="234" t="s">
        <v>4050</v>
      </c>
      <c r="I3896" s="20" t="s">
        <v>4081</v>
      </c>
      <c r="J3896" s="102" t="s">
        <v>4045</v>
      </c>
      <c r="K3896" s="432" t="s">
        <v>4046</v>
      </c>
      <c r="L3896" s="432" t="s">
        <v>4082</v>
      </c>
      <c r="M3896" s="417"/>
      <c r="N3896" s="417"/>
      <c r="O3896" s="89"/>
    </row>
    <row r="3897" spans="1:15" ht="16.5" customHeight="1">
      <c r="A3897" s="97" t="s">
        <v>63</v>
      </c>
      <c r="B3897" s="98" t="s">
        <v>64</v>
      </c>
      <c r="C3897" s="99" t="s">
        <v>4043</v>
      </c>
      <c r="D3897" s="89" t="s">
        <v>4044</v>
      </c>
      <c r="E3897" s="417">
        <v>0</v>
      </c>
      <c r="F3897" s="202"/>
      <c r="G3897" s="210" t="s">
        <v>11</v>
      </c>
      <c r="H3897" s="234" t="s">
        <v>4047</v>
      </c>
      <c r="I3897" s="20"/>
      <c r="J3897" s="102" t="s">
        <v>4045</v>
      </c>
      <c r="K3897" s="432" t="s">
        <v>4046</v>
      </c>
      <c r="L3897" s="432"/>
      <c r="M3897" s="417"/>
      <c r="N3897" s="417"/>
      <c r="O3897" s="89"/>
    </row>
    <row r="3898" spans="1:15" ht="16.5" customHeight="1">
      <c r="A3898" s="97" t="s">
        <v>67</v>
      </c>
      <c r="B3898" s="98" t="s">
        <v>68</v>
      </c>
      <c r="C3898" s="99" t="s">
        <v>4043</v>
      </c>
      <c r="D3898" s="89" t="s">
        <v>4044</v>
      </c>
      <c r="E3898" s="417">
        <v>1</v>
      </c>
      <c r="F3898" s="202"/>
      <c r="G3898" s="210" t="s">
        <v>25</v>
      </c>
      <c r="H3898" s="234" t="s">
        <v>4050</v>
      </c>
      <c r="I3898" s="20" t="s">
        <v>4083</v>
      </c>
      <c r="J3898" s="102" t="s">
        <v>4045</v>
      </c>
      <c r="K3898" s="432" t="s">
        <v>4046</v>
      </c>
      <c r="L3898" s="432" t="s">
        <v>4084</v>
      </c>
      <c r="M3898" s="432" t="s">
        <v>4085</v>
      </c>
      <c r="N3898" s="432" t="s">
        <v>4086</v>
      </c>
      <c r="O3898" s="89"/>
    </row>
    <row r="3899" spans="1:15" ht="16.5" customHeight="1">
      <c r="A3899" s="97" t="s">
        <v>71</v>
      </c>
      <c r="B3899" s="98" t="s">
        <v>72</v>
      </c>
      <c r="C3899" s="99" t="s">
        <v>4043</v>
      </c>
      <c r="D3899" s="89" t="s">
        <v>4044</v>
      </c>
      <c r="E3899" s="417">
        <v>1</v>
      </c>
      <c r="F3899" s="202"/>
      <c r="G3899" s="210" t="s">
        <v>25</v>
      </c>
      <c r="H3899" s="234" t="s">
        <v>4050</v>
      </c>
      <c r="I3899" s="20" t="s">
        <v>4087</v>
      </c>
      <c r="J3899" s="182" t="s">
        <v>4045</v>
      </c>
      <c r="K3899" s="432" t="s">
        <v>4046</v>
      </c>
      <c r="L3899" s="432" t="s">
        <v>4088</v>
      </c>
      <c r="M3899" s="432" t="s">
        <v>4089</v>
      </c>
      <c r="N3899" s="417"/>
      <c r="O3899" s="114"/>
    </row>
    <row r="3900" spans="1:15" ht="16.5" customHeight="1">
      <c r="A3900" s="97" t="s">
        <v>74</v>
      </c>
      <c r="B3900" s="98" t="s">
        <v>75</v>
      </c>
      <c r="C3900" s="99" t="s">
        <v>4043</v>
      </c>
      <c r="D3900" s="89" t="s">
        <v>4044</v>
      </c>
      <c r="E3900" s="417">
        <v>1</v>
      </c>
      <c r="F3900" s="202"/>
      <c r="G3900" s="210" t="s">
        <v>25</v>
      </c>
      <c r="H3900" s="234" t="s">
        <v>4050</v>
      </c>
      <c r="I3900" s="20" t="s">
        <v>4090</v>
      </c>
      <c r="J3900" s="182" t="s">
        <v>4045</v>
      </c>
      <c r="K3900" s="432" t="s">
        <v>4046</v>
      </c>
      <c r="L3900" s="432" t="s">
        <v>4091</v>
      </c>
      <c r="M3900" s="432" t="s">
        <v>4092</v>
      </c>
      <c r="N3900" s="417"/>
      <c r="O3900" s="114"/>
    </row>
    <row r="3901" spans="1:15" ht="16.5" customHeight="1">
      <c r="A3901" s="97" t="s">
        <v>76</v>
      </c>
      <c r="B3901" s="98" t="s">
        <v>77</v>
      </c>
      <c r="C3901" s="99" t="s">
        <v>4043</v>
      </c>
      <c r="D3901" s="89" t="s">
        <v>4044</v>
      </c>
      <c r="E3901" s="417">
        <v>1</v>
      </c>
      <c r="F3901" s="202"/>
      <c r="G3901" s="210" t="s">
        <v>25</v>
      </c>
      <c r="H3901" s="234" t="s">
        <v>4050</v>
      </c>
      <c r="I3901" s="20" t="s">
        <v>4093</v>
      </c>
      <c r="J3901" s="182" t="s">
        <v>4045</v>
      </c>
      <c r="K3901" s="432" t="s">
        <v>4046</v>
      </c>
      <c r="L3901" s="432" t="s">
        <v>4094</v>
      </c>
      <c r="M3901" s="432" t="s">
        <v>4095</v>
      </c>
      <c r="N3901" s="417"/>
      <c r="O3901" s="114"/>
    </row>
    <row r="3902" spans="1:15" ht="16.5" customHeight="1">
      <c r="A3902" s="97" t="s">
        <v>80</v>
      </c>
      <c r="B3902" s="98" t="s">
        <v>81</v>
      </c>
      <c r="C3902" s="99" t="s">
        <v>4043</v>
      </c>
      <c r="D3902" s="89" t="s">
        <v>4044</v>
      </c>
      <c r="E3902" s="417">
        <v>1</v>
      </c>
      <c r="F3902" s="202"/>
      <c r="G3902" s="210" t="s">
        <v>25</v>
      </c>
      <c r="H3902" s="234" t="s">
        <v>4050</v>
      </c>
      <c r="I3902" s="20" t="s">
        <v>4096</v>
      </c>
      <c r="J3902" s="182" t="s">
        <v>4045</v>
      </c>
      <c r="K3902" s="432" t="s">
        <v>4046</v>
      </c>
      <c r="L3902" s="432" t="s">
        <v>4097</v>
      </c>
      <c r="M3902" s="432" t="s">
        <v>4098</v>
      </c>
      <c r="N3902" s="432" t="s">
        <v>4099</v>
      </c>
      <c r="O3902" s="114"/>
    </row>
    <row r="3903" spans="1:15" ht="16.5" customHeight="1">
      <c r="A3903" s="97" t="s">
        <v>83</v>
      </c>
      <c r="B3903" s="98" t="s">
        <v>84</v>
      </c>
      <c r="C3903" s="99" t="s">
        <v>4043</v>
      </c>
      <c r="D3903" s="89" t="s">
        <v>4044</v>
      </c>
      <c r="E3903" s="417">
        <v>1</v>
      </c>
      <c r="F3903" s="202"/>
      <c r="G3903" s="210" t="s">
        <v>25</v>
      </c>
      <c r="H3903" s="234" t="s">
        <v>4050</v>
      </c>
      <c r="I3903" s="20" t="s">
        <v>4100</v>
      </c>
      <c r="J3903" s="182" t="s">
        <v>4045</v>
      </c>
      <c r="K3903" s="432" t="s">
        <v>4046</v>
      </c>
      <c r="L3903" s="432" t="s">
        <v>4101</v>
      </c>
      <c r="M3903" s="432"/>
      <c r="N3903" s="417"/>
      <c r="O3903" s="114"/>
    </row>
    <row r="3904" spans="1:15" ht="16.5" customHeight="1">
      <c r="A3904" s="97" t="s">
        <v>86</v>
      </c>
      <c r="B3904" s="98" t="s">
        <v>87</v>
      </c>
      <c r="C3904" s="99" t="s">
        <v>4043</v>
      </c>
      <c r="D3904" s="89" t="s">
        <v>4044</v>
      </c>
      <c r="E3904" s="417">
        <v>0</v>
      </c>
      <c r="F3904" s="202"/>
      <c r="G3904" s="210" t="s">
        <v>11</v>
      </c>
      <c r="H3904" s="234" t="s">
        <v>4047</v>
      </c>
      <c r="I3904" s="20"/>
      <c r="J3904" s="182" t="s">
        <v>4045</v>
      </c>
      <c r="K3904" s="432" t="s">
        <v>4046</v>
      </c>
      <c r="L3904" s="432"/>
      <c r="M3904" s="417"/>
      <c r="N3904" s="417"/>
      <c r="O3904" s="114"/>
    </row>
    <row r="3905" spans="1:15" ht="16.5" customHeight="1">
      <c r="A3905" s="97" t="s">
        <v>89</v>
      </c>
      <c r="B3905" s="98" t="s">
        <v>90</v>
      </c>
      <c r="C3905" s="99" t="s">
        <v>4043</v>
      </c>
      <c r="D3905" s="89" t="s">
        <v>4044</v>
      </c>
      <c r="E3905" s="417">
        <v>1</v>
      </c>
      <c r="F3905" s="202"/>
      <c r="G3905" s="210" t="s">
        <v>25</v>
      </c>
      <c r="H3905" s="234" t="s">
        <v>4050</v>
      </c>
      <c r="I3905" s="20" t="s">
        <v>4102</v>
      </c>
      <c r="J3905" s="182" t="s">
        <v>4045</v>
      </c>
      <c r="K3905" s="432" t="s">
        <v>4046</v>
      </c>
      <c r="L3905" s="432" t="s">
        <v>4103</v>
      </c>
      <c r="M3905" s="417"/>
      <c r="N3905" s="417"/>
      <c r="O3905" s="114"/>
    </row>
    <row r="3906" spans="1:15" ht="16.5" customHeight="1">
      <c r="A3906" s="97" t="s">
        <v>91</v>
      </c>
      <c r="B3906" s="98" t="s">
        <v>92</v>
      </c>
      <c r="C3906" s="99" t="s">
        <v>4043</v>
      </c>
      <c r="D3906" s="89" t="s">
        <v>4044</v>
      </c>
      <c r="E3906" s="417">
        <v>1</v>
      </c>
      <c r="F3906" s="202"/>
      <c r="G3906" s="210" t="s">
        <v>25</v>
      </c>
      <c r="H3906" s="234" t="s">
        <v>4050</v>
      </c>
      <c r="I3906" s="20" t="s">
        <v>4104</v>
      </c>
      <c r="J3906" s="182" t="s">
        <v>4045</v>
      </c>
      <c r="K3906" s="432" t="s">
        <v>4046</v>
      </c>
      <c r="L3906" s="432" t="s">
        <v>4105</v>
      </c>
      <c r="M3906" s="432" t="s">
        <v>4106</v>
      </c>
      <c r="N3906" s="417"/>
      <c r="O3906" s="114"/>
    </row>
    <row r="3907" spans="1:15" ht="16.5" customHeight="1">
      <c r="A3907" s="97" t="s">
        <v>94</v>
      </c>
      <c r="B3907" s="98" t="s">
        <v>95</v>
      </c>
      <c r="C3907" s="99" t="s">
        <v>4043</v>
      </c>
      <c r="D3907" s="89" t="s">
        <v>4044</v>
      </c>
      <c r="E3907" s="417">
        <v>1</v>
      </c>
      <c r="F3907" s="202"/>
      <c r="G3907" s="210" t="s">
        <v>25</v>
      </c>
      <c r="H3907" s="234" t="s">
        <v>4050</v>
      </c>
      <c r="I3907" s="20" t="s">
        <v>4107</v>
      </c>
      <c r="J3907" s="182" t="s">
        <v>4045</v>
      </c>
      <c r="K3907" s="432" t="s">
        <v>4046</v>
      </c>
      <c r="L3907" s="432" t="s">
        <v>4108</v>
      </c>
      <c r="M3907" s="417"/>
      <c r="N3907" s="417"/>
      <c r="O3907" s="114"/>
    </row>
    <row r="3908" spans="1:15" ht="16.5" customHeight="1">
      <c r="A3908" s="97" t="s">
        <v>96</v>
      </c>
      <c r="B3908" s="98" t="s">
        <v>97</v>
      </c>
      <c r="C3908" s="99" t="s">
        <v>4043</v>
      </c>
      <c r="D3908" s="89" t="s">
        <v>4044</v>
      </c>
      <c r="E3908" s="417">
        <v>1</v>
      </c>
      <c r="F3908" s="202"/>
      <c r="G3908" s="210" t="s">
        <v>25</v>
      </c>
      <c r="H3908" s="234" t="s">
        <v>4050</v>
      </c>
      <c r="I3908" s="20" t="s">
        <v>4109</v>
      </c>
      <c r="J3908" s="182" t="s">
        <v>4045</v>
      </c>
      <c r="K3908" s="432" t="s">
        <v>4046</v>
      </c>
      <c r="L3908" s="432" t="s">
        <v>4110</v>
      </c>
      <c r="M3908" s="432" t="s">
        <v>4111</v>
      </c>
      <c r="N3908" s="432" t="s">
        <v>4112</v>
      </c>
      <c r="O3908" s="114"/>
    </row>
    <row r="3909" spans="1:15" ht="16.5" customHeight="1">
      <c r="A3909" s="97" t="s">
        <v>100</v>
      </c>
      <c r="B3909" s="98" t="s">
        <v>101</v>
      </c>
      <c r="C3909" s="99" t="s">
        <v>4043</v>
      </c>
      <c r="D3909" s="89" t="s">
        <v>4044</v>
      </c>
      <c r="E3909" s="417">
        <v>1</v>
      </c>
      <c r="F3909" s="202"/>
      <c r="G3909" s="210" t="s">
        <v>25</v>
      </c>
      <c r="H3909" s="234" t="s">
        <v>4050</v>
      </c>
      <c r="I3909" s="20" t="s">
        <v>4113</v>
      </c>
      <c r="J3909" s="182" t="s">
        <v>4045</v>
      </c>
      <c r="K3909" s="432" t="s">
        <v>4046</v>
      </c>
      <c r="L3909" s="432" t="s">
        <v>4114</v>
      </c>
      <c r="M3909" s="432"/>
      <c r="N3909" s="432"/>
      <c r="O3909" s="114"/>
    </row>
    <row r="3910" spans="1:15" ht="16.5" customHeight="1">
      <c r="A3910" s="97" t="s">
        <v>102</v>
      </c>
      <c r="B3910" s="98" t="s">
        <v>103</v>
      </c>
      <c r="C3910" s="99" t="s">
        <v>4043</v>
      </c>
      <c r="D3910" s="89" t="s">
        <v>4044</v>
      </c>
      <c r="E3910" s="417">
        <v>1</v>
      </c>
      <c r="F3910" s="202"/>
      <c r="G3910" s="210" t="s">
        <v>25</v>
      </c>
      <c r="H3910" s="234" t="s">
        <v>4050</v>
      </c>
      <c r="I3910" s="20" t="s">
        <v>4115</v>
      </c>
      <c r="J3910" s="182" t="s">
        <v>4045</v>
      </c>
      <c r="K3910" s="432" t="s">
        <v>4046</v>
      </c>
      <c r="L3910" s="432" t="s">
        <v>4116</v>
      </c>
      <c r="M3910" s="432" t="s">
        <v>4117</v>
      </c>
      <c r="N3910" s="432" t="s">
        <v>4118</v>
      </c>
      <c r="O3910" s="114"/>
    </row>
    <row r="3911" spans="1:15" ht="16.5" customHeight="1">
      <c r="A3911" s="97" t="s">
        <v>107</v>
      </c>
      <c r="B3911" s="98" t="s">
        <v>108</v>
      </c>
      <c r="C3911" s="99" t="s">
        <v>4043</v>
      </c>
      <c r="D3911" s="89" t="s">
        <v>4044</v>
      </c>
      <c r="E3911" s="417">
        <v>1</v>
      </c>
      <c r="F3911" s="202"/>
      <c r="G3911" s="210" t="s">
        <v>25</v>
      </c>
      <c r="H3911" s="234" t="s">
        <v>4050</v>
      </c>
      <c r="I3911" s="20" t="s">
        <v>4119</v>
      </c>
      <c r="J3911" s="182" t="s">
        <v>4045</v>
      </c>
      <c r="K3911" s="432" t="s">
        <v>4046</v>
      </c>
      <c r="L3911" s="432" t="s">
        <v>4120</v>
      </c>
      <c r="M3911" s="417"/>
      <c r="N3911" s="417"/>
      <c r="O3911" s="114"/>
    </row>
    <row r="3912" spans="1:15" ht="16.5" customHeight="1">
      <c r="A3912" s="97" t="s">
        <v>110</v>
      </c>
      <c r="B3912" s="98" t="s">
        <v>111</v>
      </c>
      <c r="C3912" s="99" t="s">
        <v>4043</v>
      </c>
      <c r="D3912" s="89" t="s">
        <v>4044</v>
      </c>
      <c r="E3912" s="417">
        <v>1</v>
      </c>
      <c r="F3912" s="202"/>
      <c r="G3912" s="210" t="s">
        <v>25</v>
      </c>
      <c r="H3912" s="234" t="s">
        <v>4050</v>
      </c>
      <c r="I3912" s="20" t="s">
        <v>4121</v>
      </c>
      <c r="J3912" s="182" t="s">
        <v>4045</v>
      </c>
      <c r="K3912" s="432" t="s">
        <v>4046</v>
      </c>
      <c r="L3912" s="432" t="s">
        <v>4122</v>
      </c>
      <c r="M3912" s="432"/>
      <c r="N3912" s="417"/>
      <c r="O3912" s="114"/>
    </row>
    <row r="3913" spans="1:15" ht="16.5" customHeight="1">
      <c r="A3913" s="97" t="s">
        <v>112</v>
      </c>
      <c r="B3913" s="98" t="s">
        <v>113</v>
      </c>
      <c r="C3913" s="99" t="s">
        <v>4043</v>
      </c>
      <c r="D3913" s="89" t="s">
        <v>4044</v>
      </c>
      <c r="E3913" s="417">
        <v>1</v>
      </c>
      <c r="F3913" s="202"/>
      <c r="G3913" s="210" t="s">
        <v>25</v>
      </c>
      <c r="H3913" s="234" t="s">
        <v>4050</v>
      </c>
      <c r="I3913" s="20" t="s">
        <v>4123</v>
      </c>
      <c r="J3913" s="182" t="s">
        <v>4045</v>
      </c>
      <c r="K3913" s="432" t="s">
        <v>4046</v>
      </c>
      <c r="L3913" s="432" t="s">
        <v>4124</v>
      </c>
      <c r="M3913" s="432"/>
      <c r="N3913" s="417"/>
      <c r="O3913" s="114"/>
    </row>
    <row r="3914" spans="1:15" ht="16.5" customHeight="1">
      <c r="A3914" s="97" t="s">
        <v>116</v>
      </c>
      <c r="B3914" s="98" t="s">
        <v>117</v>
      </c>
      <c r="C3914" s="99" t="s">
        <v>4043</v>
      </c>
      <c r="D3914" s="89" t="s">
        <v>4044</v>
      </c>
      <c r="E3914" s="417">
        <v>1</v>
      </c>
      <c r="F3914" s="202"/>
      <c r="G3914" s="210" t="s">
        <v>25</v>
      </c>
      <c r="H3914" s="234" t="s">
        <v>4050</v>
      </c>
      <c r="I3914" s="20" t="s">
        <v>4125</v>
      </c>
      <c r="J3914" s="182" t="s">
        <v>4045</v>
      </c>
      <c r="K3914" s="432" t="s">
        <v>4046</v>
      </c>
      <c r="L3914" s="432" t="s">
        <v>4126</v>
      </c>
      <c r="M3914" s="432" t="s">
        <v>4127</v>
      </c>
      <c r="N3914" s="417"/>
      <c r="O3914" s="114"/>
    </row>
    <row r="3915" spans="1:15" ht="16.5" customHeight="1">
      <c r="A3915" s="97" t="s">
        <v>119</v>
      </c>
      <c r="B3915" s="98" t="s">
        <v>120</v>
      </c>
      <c r="C3915" s="99" t="s">
        <v>4043</v>
      </c>
      <c r="D3915" s="89" t="s">
        <v>4044</v>
      </c>
      <c r="E3915" s="417">
        <v>1</v>
      </c>
      <c r="F3915" s="202"/>
      <c r="G3915" s="210" t="s">
        <v>25</v>
      </c>
      <c r="H3915" s="234" t="s">
        <v>4050</v>
      </c>
      <c r="I3915" s="20" t="s">
        <v>4128</v>
      </c>
      <c r="J3915" s="182" t="s">
        <v>4045</v>
      </c>
      <c r="K3915" s="432" t="s">
        <v>4046</v>
      </c>
      <c r="L3915" s="432" t="s">
        <v>4129</v>
      </c>
      <c r="M3915" s="417"/>
      <c r="N3915" s="417"/>
      <c r="O3915" s="114"/>
    </row>
    <row r="3916" spans="1:15" ht="16.5" customHeight="1">
      <c r="A3916" s="97" t="s">
        <v>122</v>
      </c>
      <c r="B3916" s="98" t="s">
        <v>123</v>
      </c>
      <c r="C3916" s="99" t="s">
        <v>4043</v>
      </c>
      <c r="D3916" s="89" t="s">
        <v>4044</v>
      </c>
      <c r="E3916" s="417">
        <v>1</v>
      </c>
      <c r="F3916" s="202"/>
      <c r="G3916" s="210" t="s">
        <v>25</v>
      </c>
      <c r="H3916" s="234" t="s">
        <v>4050</v>
      </c>
      <c r="I3916" s="20" t="s">
        <v>4130</v>
      </c>
      <c r="J3916" s="182" t="s">
        <v>4045</v>
      </c>
      <c r="K3916" s="432" t="s">
        <v>4046</v>
      </c>
      <c r="L3916" s="432" t="s">
        <v>4131</v>
      </c>
      <c r="M3916" s="417"/>
      <c r="N3916" s="417"/>
      <c r="O3916" s="114"/>
    </row>
    <row r="3917" spans="1:15" ht="16.5" customHeight="1">
      <c r="A3917" s="97" t="s">
        <v>125</v>
      </c>
      <c r="B3917" s="98" t="s">
        <v>126</v>
      </c>
      <c r="C3917" s="99" t="s">
        <v>4043</v>
      </c>
      <c r="D3917" s="89" t="s">
        <v>4044</v>
      </c>
      <c r="E3917" s="417">
        <v>1</v>
      </c>
      <c r="F3917" s="202"/>
      <c r="G3917" s="210" t="s">
        <v>25</v>
      </c>
      <c r="H3917" s="234" t="s">
        <v>4050</v>
      </c>
      <c r="I3917" s="20" t="s">
        <v>4132</v>
      </c>
      <c r="J3917" s="182" t="s">
        <v>4045</v>
      </c>
      <c r="K3917" s="432" t="s">
        <v>4046</v>
      </c>
      <c r="L3917" s="432" t="s">
        <v>4133</v>
      </c>
      <c r="M3917" s="432" t="s">
        <v>4134</v>
      </c>
      <c r="N3917" s="432" t="s">
        <v>4135</v>
      </c>
      <c r="O3917" s="114"/>
    </row>
    <row r="3918" spans="1:15" ht="16.5" customHeight="1">
      <c r="A3918" s="97" t="s">
        <v>127</v>
      </c>
      <c r="B3918" s="98" t="s">
        <v>128</v>
      </c>
      <c r="C3918" s="99" t="s">
        <v>4043</v>
      </c>
      <c r="D3918" s="89" t="s">
        <v>4044</v>
      </c>
      <c r="E3918" s="417">
        <v>1</v>
      </c>
      <c r="F3918" s="202"/>
      <c r="G3918" s="210" t="s">
        <v>25</v>
      </c>
      <c r="H3918" s="234" t="s">
        <v>4050</v>
      </c>
      <c r="I3918" s="20" t="s">
        <v>4136</v>
      </c>
      <c r="J3918" s="182" t="s">
        <v>4045</v>
      </c>
      <c r="K3918" s="432" t="s">
        <v>4046</v>
      </c>
      <c r="L3918" s="432" t="s">
        <v>4137</v>
      </c>
      <c r="M3918" s="417"/>
      <c r="N3918" s="417"/>
      <c r="O3918" s="114"/>
    </row>
    <row r="3919" spans="1:15" ht="16.5" customHeight="1">
      <c r="A3919" s="97" t="s">
        <v>129</v>
      </c>
      <c r="B3919" s="98" t="s">
        <v>130</v>
      </c>
      <c r="C3919" s="99" t="s">
        <v>4043</v>
      </c>
      <c r="D3919" s="89" t="s">
        <v>4044</v>
      </c>
      <c r="E3919" s="417">
        <v>0</v>
      </c>
      <c r="F3919" s="202"/>
      <c r="G3919" s="210" t="s">
        <v>11</v>
      </c>
      <c r="H3919" s="234" t="s">
        <v>4047</v>
      </c>
      <c r="I3919" s="20"/>
      <c r="J3919" s="182" t="s">
        <v>4045</v>
      </c>
      <c r="K3919" s="432" t="s">
        <v>4046</v>
      </c>
      <c r="L3919" s="417"/>
      <c r="M3919" s="417"/>
      <c r="N3919" s="417"/>
      <c r="O3919" s="114"/>
    </row>
    <row r="3920" spans="1:15" ht="16.5" customHeight="1">
      <c r="A3920" s="97" t="s">
        <v>132</v>
      </c>
      <c r="B3920" s="98" t="s">
        <v>133</v>
      </c>
      <c r="C3920" s="99" t="s">
        <v>4043</v>
      </c>
      <c r="D3920" s="89" t="s">
        <v>4044</v>
      </c>
      <c r="E3920" s="417">
        <v>1</v>
      </c>
      <c r="F3920" s="202"/>
      <c r="G3920" s="210" t="s">
        <v>25</v>
      </c>
      <c r="H3920" s="234" t="s">
        <v>4050</v>
      </c>
      <c r="I3920" s="20" t="s">
        <v>4138</v>
      </c>
      <c r="J3920" s="182" t="s">
        <v>4045</v>
      </c>
      <c r="K3920" s="432" t="s">
        <v>4046</v>
      </c>
      <c r="L3920" s="432" t="s">
        <v>4139</v>
      </c>
      <c r="M3920" s="432" t="s">
        <v>4140</v>
      </c>
      <c r="N3920" s="417"/>
      <c r="O3920" s="114"/>
    </row>
    <row r="3921" spans="1:15" ht="16.5" customHeight="1">
      <c r="A3921" s="97" t="s">
        <v>134</v>
      </c>
      <c r="B3921" s="98" t="s">
        <v>135</v>
      </c>
      <c r="C3921" s="99" t="s">
        <v>4043</v>
      </c>
      <c r="D3921" s="89" t="s">
        <v>4044</v>
      </c>
      <c r="E3921" s="417">
        <v>1</v>
      </c>
      <c r="F3921" s="202"/>
      <c r="G3921" s="210" t="s">
        <v>25</v>
      </c>
      <c r="H3921" s="234" t="s">
        <v>4050</v>
      </c>
      <c r="I3921" s="20" t="s">
        <v>4141</v>
      </c>
      <c r="J3921" s="182" t="s">
        <v>4045</v>
      </c>
      <c r="K3921" s="432" t="s">
        <v>4046</v>
      </c>
      <c r="L3921" s="432" t="s">
        <v>4142</v>
      </c>
      <c r="M3921" s="432" t="s">
        <v>4143</v>
      </c>
      <c r="N3921" s="432" t="s">
        <v>4144</v>
      </c>
      <c r="O3921" s="114"/>
    </row>
    <row r="3922" spans="1:15" ht="16.5" customHeight="1">
      <c r="A3922" s="97" t="s">
        <v>139</v>
      </c>
      <c r="B3922" s="98" t="s">
        <v>140</v>
      </c>
      <c r="C3922" s="99" t="s">
        <v>4043</v>
      </c>
      <c r="D3922" s="89" t="s">
        <v>4044</v>
      </c>
      <c r="E3922" s="417">
        <v>1</v>
      </c>
      <c r="F3922" s="202"/>
      <c r="G3922" s="210" t="s">
        <v>25</v>
      </c>
      <c r="H3922" s="234" t="s">
        <v>4050</v>
      </c>
      <c r="I3922" s="20" t="s">
        <v>4145</v>
      </c>
      <c r="J3922" s="182" t="s">
        <v>4045</v>
      </c>
      <c r="K3922" s="432" t="s">
        <v>4046</v>
      </c>
      <c r="L3922" s="432" t="s">
        <v>4146</v>
      </c>
      <c r="M3922" s="417"/>
      <c r="N3922" s="417"/>
      <c r="O3922" s="114"/>
    </row>
    <row r="3923" spans="1:15" ht="16.5" customHeight="1">
      <c r="A3923" s="97" t="s">
        <v>141</v>
      </c>
      <c r="B3923" s="98" t="s">
        <v>142</v>
      </c>
      <c r="C3923" s="99" t="s">
        <v>4043</v>
      </c>
      <c r="D3923" s="89" t="s">
        <v>4044</v>
      </c>
      <c r="E3923" s="417">
        <v>0</v>
      </c>
      <c r="F3923" s="202"/>
      <c r="G3923" s="210" t="s">
        <v>11</v>
      </c>
      <c r="H3923" s="234" t="s">
        <v>4047</v>
      </c>
      <c r="I3923" s="20"/>
      <c r="J3923" s="102" t="s">
        <v>4045</v>
      </c>
      <c r="K3923" s="432" t="s">
        <v>4046</v>
      </c>
      <c r="L3923" s="432"/>
      <c r="M3923" s="10"/>
      <c r="N3923" s="89"/>
      <c r="O3923" s="114"/>
    </row>
    <row r="3924" spans="1:15" ht="16.5" customHeight="1">
      <c r="A3924" s="97" t="s">
        <v>144</v>
      </c>
      <c r="B3924" s="98" t="s">
        <v>145</v>
      </c>
      <c r="C3924" s="99" t="s">
        <v>4043</v>
      </c>
      <c r="D3924" s="89" t="s">
        <v>4044</v>
      </c>
      <c r="E3924" s="417">
        <v>1</v>
      </c>
      <c r="F3924" s="202"/>
      <c r="G3924" s="210" t="s">
        <v>25</v>
      </c>
      <c r="H3924" s="234" t="s">
        <v>4050</v>
      </c>
      <c r="I3924" s="360" t="s">
        <v>4147</v>
      </c>
      <c r="J3924" s="102" t="s">
        <v>4045</v>
      </c>
      <c r="K3924" s="432" t="s">
        <v>4046</v>
      </c>
      <c r="L3924" s="432" t="s">
        <v>4148</v>
      </c>
      <c r="M3924" s="432" t="s">
        <v>4149</v>
      </c>
      <c r="N3924" s="89"/>
      <c r="O3924" s="114"/>
    </row>
    <row r="3925" spans="1:15" ht="16.5" customHeight="1">
      <c r="A3925" s="97" t="s">
        <v>147</v>
      </c>
      <c r="B3925" s="98" t="s">
        <v>148</v>
      </c>
      <c r="C3925" s="99" t="s">
        <v>4043</v>
      </c>
      <c r="D3925" s="89" t="s">
        <v>4044</v>
      </c>
      <c r="E3925" s="417">
        <v>1</v>
      </c>
      <c r="F3925" s="202"/>
      <c r="G3925" s="210" t="s">
        <v>25</v>
      </c>
      <c r="H3925" s="234" t="s">
        <v>4050</v>
      </c>
      <c r="I3925" s="20" t="s">
        <v>4150</v>
      </c>
      <c r="J3925" s="102" t="s">
        <v>4045</v>
      </c>
      <c r="K3925" s="432" t="s">
        <v>4046</v>
      </c>
      <c r="L3925" s="432" t="s">
        <v>4151</v>
      </c>
      <c r="M3925" s="432"/>
      <c r="N3925" s="89"/>
      <c r="O3925" s="114"/>
    </row>
    <row r="3926" spans="1:15" ht="16.5" customHeight="1">
      <c r="A3926" s="97" t="s">
        <v>151</v>
      </c>
      <c r="B3926" s="98" t="s">
        <v>152</v>
      </c>
      <c r="C3926" s="99" t="s">
        <v>4043</v>
      </c>
      <c r="D3926" s="89" t="s">
        <v>4044</v>
      </c>
      <c r="E3926" s="417">
        <v>1</v>
      </c>
      <c r="F3926" s="202"/>
      <c r="G3926" s="210" t="s">
        <v>25</v>
      </c>
      <c r="H3926" s="234" t="s">
        <v>4050</v>
      </c>
      <c r="I3926" s="20" t="s">
        <v>4152</v>
      </c>
      <c r="J3926" s="102" t="s">
        <v>4045</v>
      </c>
      <c r="K3926" s="432" t="s">
        <v>4046</v>
      </c>
      <c r="L3926" s="432" t="s">
        <v>4153</v>
      </c>
      <c r="M3926" s="432" t="s">
        <v>4154</v>
      </c>
      <c r="N3926" s="89"/>
      <c r="O3926" s="114"/>
    </row>
    <row r="3927" spans="1:15" ht="16.5" customHeight="1">
      <c r="A3927" s="97" t="s">
        <v>153</v>
      </c>
      <c r="B3927" s="98" t="s">
        <v>154</v>
      </c>
      <c r="C3927" s="99" t="s">
        <v>4043</v>
      </c>
      <c r="D3927" s="89" t="s">
        <v>4044</v>
      </c>
      <c r="E3927" s="417">
        <v>1</v>
      </c>
      <c r="F3927" s="202"/>
      <c r="G3927" s="210" t="s">
        <v>25</v>
      </c>
      <c r="H3927" s="234" t="s">
        <v>4050</v>
      </c>
      <c r="I3927" s="20" t="s">
        <v>4155</v>
      </c>
      <c r="J3927" s="102" t="s">
        <v>4045</v>
      </c>
      <c r="K3927" s="432" t="s">
        <v>4046</v>
      </c>
      <c r="L3927" s="432" t="s">
        <v>4156</v>
      </c>
      <c r="M3927" s="432" t="s">
        <v>4157</v>
      </c>
      <c r="N3927" s="89"/>
      <c r="O3927" s="114"/>
    </row>
    <row r="3928" spans="1:15" ht="16.5" customHeight="1">
      <c r="A3928" s="106" t="s">
        <v>156</v>
      </c>
      <c r="B3928" s="107" t="s">
        <v>157</v>
      </c>
      <c r="C3928" s="99" t="s">
        <v>4043</v>
      </c>
      <c r="D3928" s="112" t="s">
        <v>4044</v>
      </c>
      <c r="E3928" s="417">
        <v>0</v>
      </c>
      <c r="F3928" s="214"/>
      <c r="G3928" s="215" t="s">
        <v>11</v>
      </c>
      <c r="H3928" s="234" t="s">
        <v>4047</v>
      </c>
      <c r="I3928" s="20"/>
      <c r="J3928" s="102" t="s">
        <v>4045</v>
      </c>
      <c r="K3928" s="432" t="s">
        <v>4046</v>
      </c>
      <c r="L3928" s="417"/>
      <c r="M3928" s="417"/>
      <c r="N3928" s="112"/>
      <c r="O3928" s="217"/>
    </row>
    <row r="3929" spans="1:15" ht="16.5" customHeight="1">
      <c r="A3929" s="86" t="s">
        <v>2</v>
      </c>
      <c r="B3929" s="87" t="s">
        <v>3</v>
      </c>
      <c r="C3929" s="99" t="s">
        <v>4043</v>
      </c>
      <c r="D3929" s="228" t="s">
        <v>4158</v>
      </c>
      <c r="E3929" s="416">
        <v>0</v>
      </c>
      <c r="F3929" s="221"/>
      <c r="G3929" s="206" t="s">
        <v>11</v>
      </c>
      <c r="H3929" s="232" t="s">
        <v>4160</v>
      </c>
      <c r="I3929" s="8" t="s">
        <v>4159</v>
      </c>
      <c r="J3929" s="93" t="s">
        <v>4045</v>
      </c>
      <c r="K3929" s="433"/>
      <c r="L3929" s="9"/>
      <c r="M3929" s="9"/>
      <c r="N3929" s="92"/>
      <c r="O3929" s="207"/>
    </row>
    <row r="3930" spans="1:15" ht="16.5" customHeight="1">
      <c r="A3930" s="97" t="s">
        <v>12</v>
      </c>
      <c r="B3930" s="98" t="s">
        <v>13</v>
      </c>
      <c r="C3930" s="99" t="s">
        <v>4043</v>
      </c>
      <c r="D3930" s="228" t="s">
        <v>4158</v>
      </c>
      <c r="E3930" s="417">
        <v>0</v>
      </c>
      <c r="F3930" s="202"/>
      <c r="G3930" s="210" t="s">
        <v>11</v>
      </c>
      <c r="H3930" s="234" t="s">
        <v>4160</v>
      </c>
      <c r="I3930" s="20" t="s">
        <v>4161</v>
      </c>
      <c r="J3930" s="102" t="s">
        <v>4045</v>
      </c>
      <c r="K3930" s="432"/>
      <c r="L3930" s="10"/>
      <c r="M3930" s="10"/>
      <c r="N3930" s="89"/>
      <c r="O3930" s="114"/>
    </row>
    <row r="3931" spans="1:15" ht="16.5" customHeight="1">
      <c r="A3931" s="97" t="s">
        <v>14</v>
      </c>
      <c r="B3931" s="98" t="s">
        <v>15</v>
      </c>
      <c r="C3931" s="99" t="s">
        <v>4043</v>
      </c>
      <c r="D3931" s="228" t="s">
        <v>4158</v>
      </c>
      <c r="E3931" s="417">
        <v>0</v>
      </c>
      <c r="F3931" s="202"/>
      <c r="G3931" s="210" t="s">
        <v>11</v>
      </c>
      <c r="H3931" s="234" t="s">
        <v>4163</v>
      </c>
      <c r="I3931" s="20" t="s">
        <v>4162</v>
      </c>
      <c r="J3931" s="102" t="s">
        <v>4045</v>
      </c>
      <c r="K3931" s="432"/>
      <c r="L3931" s="10"/>
      <c r="M3931" s="10"/>
      <c r="N3931" s="89"/>
      <c r="O3931" s="114"/>
    </row>
    <row r="3932" spans="1:15" ht="16.5" customHeight="1">
      <c r="A3932" s="97" t="s">
        <v>16</v>
      </c>
      <c r="B3932" s="98" t="s">
        <v>17</v>
      </c>
      <c r="C3932" s="99" t="s">
        <v>4043</v>
      </c>
      <c r="D3932" s="228" t="s">
        <v>4158</v>
      </c>
      <c r="E3932" s="417">
        <v>0</v>
      </c>
      <c r="F3932" s="202"/>
      <c r="G3932" s="210" t="s">
        <v>11</v>
      </c>
      <c r="H3932" s="234" t="s">
        <v>4163</v>
      </c>
      <c r="I3932" s="20" t="s">
        <v>4164</v>
      </c>
      <c r="J3932" s="102" t="s">
        <v>4045</v>
      </c>
      <c r="K3932" s="102" t="s">
        <v>4165</v>
      </c>
      <c r="L3932" s="10"/>
      <c r="M3932" s="10"/>
      <c r="N3932" s="89"/>
      <c r="O3932" s="114"/>
    </row>
    <row r="3933" spans="1:15" ht="16.5" customHeight="1">
      <c r="A3933" s="97" t="s">
        <v>18</v>
      </c>
      <c r="B3933" s="98" t="s">
        <v>19</v>
      </c>
      <c r="C3933" s="99" t="s">
        <v>4043</v>
      </c>
      <c r="D3933" s="228" t="s">
        <v>4158</v>
      </c>
      <c r="E3933" s="417">
        <v>1</v>
      </c>
      <c r="F3933" s="202"/>
      <c r="G3933" s="210" t="s">
        <v>25</v>
      </c>
      <c r="H3933" s="234" t="s">
        <v>4166</v>
      </c>
      <c r="I3933" s="20"/>
      <c r="J3933" s="102" t="s">
        <v>4045</v>
      </c>
      <c r="K3933" s="432"/>
      <c r="L3933" s="10"/>
      <c r="M3933" s="10"/>
      <c r="N3933" s="89"/>
      <c r="O3933" s="114"/>
    </row>
    <row r="3934" spans="1:15" ht="16.5" customHeight="1">
      <c r="A3934" s="97" t="s">
        <v>20</v>
      </c>
      <c r="B3934" s="98" t="s">
        <v>21</v>
      </c>
      <c r="C3934" s="99" t="s">
        <v>4043</v>
      </c>
      <c r="D3934" s="228" t="s">
        <v>4158</v>
      </c>
      <c r="E3934" s="417">
        <v>1</v>
      </c>
      <c r="F3934" s="202"/>
      <c r="G3934" s="210" t="s">
        <v>25</v>
      </c>
      <c r="H3934" s="234" t="s">
        <v>4166</v>
      </c>
      <c r="I3934" s="20"/>
      <c r="J3934" s="102" t="s">
        <v>4045</v>
      </c>
      <c r="K3934" s="432"/>
      <c r="L3934" s="10"/>
      <c r="M3934" s="10"/>
      <c r="N3934" s="89"/>
      <c r="O3934" s="114"/>
    </row>
    <row r="3935" spans="1:15" ht="16.5" customHeight="1">
      <c r="A3935" s="97" t="s">
        <v>26</v>
      </c>
      <c r="B3935" s="98" t="s">
        <v>27</v>
      </c>
      <c r="C3935" s="99" t="s">
        <v>4043</v>
      </c>
      <c r="D3935" s="228" t="s">
        <v>4158</v>
      </c>
      <c r="E3935" s="417">
        <v>0</v>
      </c>
      <c r="F3935" s="202"/>
      <c r="G3935" s="210" t="s">
        <v>11</v>
      </c>
      <c r="H3935" s="234" t="s">
        <v>4160</v>
      </c>
      <c r="I3935" s="20" t="s">
        <v>4161</v>
      </c>
      <c r="J3935" s="102" t="s">
        <v>4045</v>
      </c>
      <c r="K3935" s="432"/>
      <c r="L3935" s="10"/>
      <c r="M3935" s="10"/>
      <c r="N3935" s="89"/>
      <c r="O3935" s="114"/>
    </row>
    <row r="3936" spans="1:15" ht="16.5" customHeight="1">
      <c r="A3936" s="97" t="s">
        <v>29</v>
      </c>
      <c r="B3936" s="98" t="s">
        <v>30</v>
      </c>
      <c r="C3936" s="99" t="s">
        <v>4043</v>
      </c>
      <c r="D3936" s="228" t="s">
        <v>4158</v>
      </c>
      <c r="E3936" s="417">
        <v>1</v>
      </c>
      <c r="F3936" s="202"/>
      <c r="G3936" s="210" t="s">
        <v>25</v>
      </c>
      <c r="H3936" s="234" t="s">
        <v>4166</v>
      </c>
      <c r="I3936" s="20"/>
      <c r="J3936" s="102" t="s">
        <v>4045</v>
      </c>
      <c r="K3936" s="432"/>
      <c r="L3936" s="10"/>
      <c r="M3936" s="10"/>
      <c r="N3936" s="89"/>
      <c r="O3936" s="114"/>
    </row>
    <row r="3937" spans="1:15" ht="16.5" customHeight="1">
      <c r="A3937" s="97" t="s">
        <v>32</v>
      </c>
      <c r="B3937" s="98" t="s">
        <v>33</v>
      </c>
      <c r="C3937" s="99" t="s">
        <v>4043</v>
      </c>
      <c r="D3937" s="228" t="s">
        <v>4158</v>
      </c>
      <c r="E3937" s="417">
        <v>1</v>
      </c>
      <c r="F3937" s="202"/>
      <c r="G3937" s="210" t="s">
        <v>25</v>
      </c>
      <c r="H3937" s="234" t="s">
        <v>4166</v>
      </c>
      <c r="I3937" s="20"/>
      <c r="J3937" s="102" t="s">
        <v>4045</v>
      </c>
      <c r="K3937" s="432"/>
      <c r="L3937" s="10"/>
      <c r="M3937" s="10"/>
      <c r="N3937" s="89"/>
      <c r="O3937" s="114"/>
    </row>
    <row r="3938" spans="1:15" ht="16.5" customHeight="1">
      <c r="A3938" s="97" t="s">
        <v>34</v>
      </c>
      <c r="B3938" s="98" t="s">
        <v>35</v>
      </c>
      <c r="C3938" s="99" t="s">
        <v>4043</v>
      </c>
      <c r="D3938" s="228" t="s">
        <v>4158</v>
      </c>
      <c r="E3938" s="417">
        <v>0</v>
      </c>
      <c r="F3938" s="202"/>
      <c r="G3938" s="210" t="s">
        <v>11</v>
      </c>
      <c r="H3938" s="234" t="s">
        <v>4163</v>
      </c>
      <c r="I3938" s="20" t="s">
        <v>4167</v>
      </c>
      <c r="J3938" s="102" t="s">
        <v>4045</v>
      </c>
      <c r="K3938" s="102" t="s">
        <v>4168</v>
      </c>
      <c r="L3938" s="10"/>
      <c r="M3938" s="10"/>
      <c r="N3938" s="89"/>
      <c r="O3938" s="114"/>
    </row>
    <row r="3939" spans="1:15" ht="16.5" customHeight="1">
      <c r="A3939" s="97" t="s">
        <v>37</v>
      </c>
      <c r="B3939" s="98" t="s">
        <v>38</v>
      </c>
      <c r="C3939" s="99" t="s">
        <v>4043</v>
      </c>
      <c r="D3939" s="228" t="s">
        <v>4158</v>
      </c>
      <c r="E3939" s="417">
        <v>1</v>
      </c>
      <c r="F3939" s="202"/>
      <c r="G3939" s="210" t="s">
        <v>25</v>
      </c>
      <c r="H3939" s="234" t="s">
        <v>4166</v>
      </c>
      <c r="I3939" s="20"/>
      <c r="J3939" s="102" t="s">
        <v>4045</v>
      </c>
      <c r="K3939" s="432"/>
      <c r="L3939" s="10"/>
      <c r="M3939" s="10"/>
      <c r="N3939" s="89"/>
      <c r="O3939" s="114"/>
    </row>
    <row r="3940" spans="1:15" ht="16.5" customHeight="1">
      <c r="A3940" s="97" t="s">
        <v>42</v>
      </c>
      <c r="B3940" s="98" t="s">
        <v>43</v>
      </c>
      <c r="C3940" s="99" t="s">
        <v>4043</v>
      </c>
      <c r="D3940" s="228" t="s">
        <v>4158</v>
      </c>
      <c r="E3940" s="417">
        <v>1</v>
      </c>
      <c r="F3940" s="202"/>
      <c r="G3940" s="210" t="s">
        <v>25</v>
      </c>
      <c r="H3940" s="234" t="s">
        <v>4166</v>
      </c>
      <c r="I3940" s="20"/>
      <c r="J3940" s="102" t="s">
        <v>4045</v>
      </c>
      <c r="K3940" s="432"/>
      <c r="L3940" s="10"/>
      <c r="M3940" s="10"/>
      <c r="N3940" s="89"/>
      <c r="O3940" s="114"/>
    </row>
    <row r="3941" spans="1:15" ht="16.5" customHeight="1">
      <c r="A3941" s="97" t="s">
        <v>45</v>
      </c>
      <c r="B3941" s="98" t="s">
        <v>46</v>
      </c>
      <c r="C3941" s="99" t="s">
        <v>4043</v>
      </c>
      <c r="D3941" s="228" t="s">
        <v>4158</v>
      </c>
      <c r="E3941" s="417">
        <v>0</v>
      </c>
      <c r="F3941" s="202"/>
      <c r="G3941" s="210" t="s">
        <v>11</v>
      </c>
      <c r="H3941" s="234" t="s">
        <v>4160</v>
      </c>
      <c r="I3941" s="20"/>
      <c r="J3941" s="102" t="s">
        <v>4045</v>
      </c>
      <c r="K3941" s="432" t="s">
        <v>4046</v>
      </c>
      <c r="L3941" s="10"/>
      <c r="M3941" s="10"/>
      <c r="N3941" s="89"/>
      <c r="O3941" s="114"/>
    </row>
    <row r="3942" spans="1:15" ht="16.5" customHeight="1">
      <c r="A3942" s="97" t="s">
        <v>47</v>
      </c>
      <c r="B3942" s="98" t="s">
        <v>48</v>
      </c>
      <c r="C3942" s="99" t="s">
        <v>4043</v>
      </c>
      <c r="D3942" s="228" t="s">
        <v>4158</v>
      </c>
      <c r="E3942" s="417">
        <v>1</v>
      </c>
      <c r="F3942" s="202"/>
      <c r="G3942" s="210" t="s">
        <v>25</v>
      </c>
      <c r="H3942" s="234" t="s">
        <v>4166</v>
      </c>
      <c r="I3942" s="20"/>
      <c r="J3942" s="102" t="s">
        <v>4045</v>
      </c>
      <c r="K3942" s="432"/>
      <c r="L3942" s="10"/>
      <c r="M3942" s="10"/>
      <c r="N3942" s="89"/>
      <c r="O3942" s="114"/>
    </row>
    <row r="3943" spans="1:15" ht="16.5" customHeight="1">
      <c r="A3943" s="97" t="s">
        <v>50</v>
      </c>
      <c r="B3943" s="98" t="s">
        <v>51</v>
      </c>
      <c r="C3943" s="99" t="s">
        <v>4043</v>
      </c>
      <c r="D3943" s="228" t="s">
        <v>4158</v>
      </c>
      <c r="E3943" s="417">
        <v>1</v>
      </c>
      <c r="F3943" s="202"/>
      <c r="G3943" s="210" t="s">
        <v>25</v>
      </c>
      <c r="H3943" s="234" t="s">
        <v>4166</v>
      </c>
      <c r="I3943" s="20"/>
      <c r="J3943" s="102" t="s">
        <v>4045</v>
      </c>
      <c r="K3943" s="432"/>
      <c r="L3943" s="10"/>
      <c r="M3943" s="10"/>
      <c r="N3943" s="89"/>
      <c r="O3943" s="114"/>
    </row>
    <row r="3944" spans="1:15" ht="16.5" customHeight="1">
      <c r="A3944" s="97" t="s">
        <v>53</v>
      </c>
      <c r="B3944" s="98" t="s">
        <v>54</v>
      </c>
      <c r="C3944" s="99" t="s">
        <v>4043</v>
      </c>
      <c r="D3944" s="228" t="s">
        <v>4158</v>
      </c>
      <c r="E3944" s="417">
        <v>1</v>
      </c>
      <c r="F3944" s="202"/>
      <c r="G3944" s="210" t="s">
        <v>25</v>
      </c>
      <c r="H3944" s="234" t="s">
        <v>4166</v>
      </c>
      <c r="I3944" s="20"/>
      <c r="J3944" s="102" t="s">
        <v>4045</v>
      </c>
      <c r="K3944" s="432"/>
      <c r="L3944" s="10"/>
      <c r="M3944" s="10"/>
      <c r="N3944" s="89"/>
      <c r="O3944" s="114"/>
    </row>
    <row r="3945" spans="1:15" ht="16.5" customHeight="1">
      <c r="A3945" s="97" t="s">
        <v>55</v>
      </c>
      <c r="B3945" s="98" t="s">
        <v>56</v>
      </c>
      <c r="C3945" s="99" t="s">
        <v>4043</v>
      </c>
      <c r="D3945" s="228" t="s">
        <v>4158</v>
      </c>
      <c r="E3945" s="417">
        <v>1</v>
      </c>
      <c r="F3945" s="202"/>
      <c r="G3945" s="210" t="s">
        <v>25</v>
      </c>
      <c r="H3945" s="234" t="s">
        <v>4166</v>
      </c>
      <c r="I3945" s="20"/>
      <c r="J3945" s="102" t="s">
        <v>4045</v>
      </c>
      <c r="K3945" s="432"/>
      <c r="L3945" s="10"/>
      <c r="M3945" s="10"/>
      <c r="N3945" s="89"/>
      <c r="O3945" s="114"/>
    </row>
    <row r="3946" spans="1:15" ht="16.5" customHeight="1">
      <c r="A3946" s="97" t="s">
        <v>57</v>
      </c>
      <c r="B3946" s="98" t="s">
        <v>58</v>
      </c>
      <c r="C3946" s="99" t="s">
        <v>4043</v>
      </c>
      <c r="D3946" s="228" t="s">
        <v>4158</v>
      </c>
      <c r="E3946" s="417">
        <v>1</v>
      </c>
      <c r="F3946" s="202"/>
      <c r="G3946" s="210" t="s">
        <v>25</v>
      </c>
      <c r="H3946" s="234" t="s">
        <v>4166</v>
      </c>
      <c r="I3946" s="20"/>
      <c r="J3946" s="102" t="s">
        <v>4045</v>
      </c>
      <c r="K3946" s="432"/>
      <c r="L3946" s="10"/>
      <c r="M3946" s="10"/>
      <c r="N3946" s="89"/>
      <c r="O3946" s="114"/>
    </row>
    <row r="3947" spans="1:15" ht="16.5" customHeight="1">
      <c r="A3947" s="97" t="s">
        <v>61</v>
      </c>
      <c r="B3947" s="98" t="s">
        <v>62</v>
      </c>
      <c r="C3947" s="99" t="s">
        <v>4043</v>
      </c>
      <c r="D3947" s="228" t="s">
        <v>4158</v>
      </c>
      <c r="E3947" s="417">
        <v>1</v>
      </c>
      <c r="F3947" s="202"/>
      <c r="G3947" s="210" t="s">
        <v>25</v>
      </c>
      <c r="H3947" s="234" t="s">
        <v>4166</v>
      </c>
      <c r="I3947" s="20"/>
      <c r="J3947" s="102" t="s">
        <v>4045</v>
      </c>
      <c r="K3947" s="432"/>
      <c r="L3947" s="10"/>
      <c r="M3947" s="10"/>
      <c r="N3947" s="89"/>
      <c r="O3947" s="114"/>
    </row>
    <row r="3948" spans="1:15" ht="16.5" customHeight="1">
      <c r="A3948" s="97" t="s">
        <v>63</v>
      </c>
      <c r="B3948" s="98" t="s">
        <v>64</v>
      </c>
      <c r="C3948" s="99" t="s">
        <v>4043</v>
      </c>
      <c r="D3948" s="228" t="s">
        <v>4158</v>
      </c>
      <c r="E3948" s="417">
        <v>0</v>
      </c>
      <c r="F3948" s="202"/>
      <c r="G3948" s="210" t="s">
        <v>11</v>
      </c>
      <c r="H3948" s="234" t="s">
        <v>4160</v>
      </c>
      <c r="I3948" s="20" t="s">
        <v>4169</v>
      </c>
      <c r="J3948" s="102" t="s">
        <v>4045</v>
      </c>
      <c r="K3948" s="432" t="s">
        <v>4046</v>
      </c>
      <c r="L3948" s="10"/>
      <c r="M3948" s="10"/>
      <c r="N3948" s="89"/>
      <c r="O3948" s="114"/>
    </row>
    <row r="3949" spans="1:15" ht="16.5" customHeight="1">
      <c r="A3949" s="97" t="s">
        <v>67</v>
      </c>
      <c r="B3949" s="98" t="s">
        <v>68</v>
      </c>
      <c r="C3949" s="99" t="s">
        <v>4043</v>
      </c>
      <c r="D3949" s="228" t="s">
        <v>4158</v>
      </c>
      <c r="E3949" s="417">
        <v>1</v>
      </c>
      <c r="F3949" s="202"/>
      <c r="G3949" s="210" t="s">
        <v>25</v>
      </c>
      <c r="H3949" s="234" t="s">
        <v>4166</v>
      </c>
      <c r="I3949" s="20"/>
      <c r="J3949" s="102" t="s">
        <v>4045</v>
      </c>
      <c r="K3949" s="432"/>
      <c r="L3949" s="10"/>
      <c r="M3949" s="10"/>
      <c r="N3949" s="89"/>
      <c r="O3949" s="114"/>
    </row>
    <row r="3950" spans="1:15" ht="16.5" customHeight="1">
      <c r="A3950" s="97" t="s">
        <v>71</v>
      </c>
      <c r="B3950" s="98" t="s">
        <v>72</v>
      </c>
      <c r="C3950" s="99" t="s">
        <v>4043</v>
      </c>
      <c r="D3950" s="228" t="s">
        <v>4158</v>
      </c>
      <c r="E3950" s="417">
        <v>1</v>
      </c>
      <c r="F3950" s="202"/>
      <c r="G3950" s="210" t="s">
        <v>25</v>
      </c>
      <c r="H3950" s="234" t="s">
        <v>4166</v>
      </c>
      <c r="I3950" s="20"/>
      <c r="J3950" s="102" t="s">
        <v>4045</v>
      </c>
      <c r="K3950" s="432"/>
      <c r="L3950" s="10"/>
      <c r="M3950" s="10"/>
      <c r="N3950" s="89"/>
      <c r="O3950" s="114"/>
    </row>
    <row r="3951" spans="1:15" ht="16.5" customHeight="1">
      <c r="A3951" s="97" t="s">
        <v>74</v>
      </c>
      <c r="B3951" s="98" t="s">
        <v>75</v>
      </c>
      <c r="C3951" s="99" t="s">
        <v>4043</v>
      </c>
      <c r="D3951" s="228" t="s">
        <v>4158</v>
      </c>
      <c r="E3951" s="417">
        <v>1</v>
      </c>
      <c r="F3951" s="202"/>
      <c r="G3951" s="210" t="s">
        <v>25</v>
      </c>
      <c r="H3951" s="234" t="s">
        <v>4166</v>
      </c>
      <c r="I3951" s="20"/>
      <c r="J3951" s="102" t="s">
        <v>4045</v>
      </c>
      <c r="K3951" s="432"/>
      <c r="L3951" s="10"/>
      <c r="M3951" s="10"/>
      <c r="N3951" s="89"/>
      <c r="O3951" s="114"/>
    </row>
    <row r="3952" spans="1:15" ht="16.5" customHeight="1">
      <c r="A3952" s="97" t="s">
        <v>76</v>
      </c>
      <c r="B3952" s="98" t="s">
        <v>77</v>
      </c>
      <c r="C3952" s="99" t="s">
        <v>4043</v>
      </c>
      <c r="D3952" s="228" t="s">
        <v>4158</v>
      </c>
      <c r="E3952" s="417">
        <v>1</v>
      </c>
      <c r="F3952" s="202"/>
      <c r="G3952" s="210" t="s">
        <v>25</v>
      </c>
      <c r="H3952" s="234" t="s">
        <v>4166</v>
      </c>
      <c r="I3952" s="20"/>
      <c r="J3952" s="102" t="s">
        <v>4045</v>
      </c>
      <c r="K3952" s="432"/>
      <c r="L3952" s="10"/>
      <c r="M3952" s="10"/>
      <c r="N3952" s="89"/>
      <c r="O3952" s="114"/>
    </row>
    <row r="3953" spans="1:15" ht="16.5" customHeight="1">
      <c r="A3953" s="97" t="s">
        <v>80</v>
      </c>
      <c r="B3953" s="98" t="s">
        <v>81</v>
      </c>
      <c r="C3953" s="99" t="s">
        <v>4043</v>
      </c>
      <c r="D3953" s="228" t="s">
        <v>4158</v>
      </c>
      <c r="E3953" s="417">
        <v>1</v>
      </c>
      <c r="F3953" s="202"/>
      <c r="G3953" s="210" t="s">
        <v>25</v>
      </c>
      <c r="H3953" s="234" t="s">
        <v>4166</v>
      </c>
      <c r="I3953" s="20"/>
      <c r="J3953" s="102" t="s">
        <v>4045</v>
      </c>
      <c r="K3953" s="432"/>
      <c r="L3953" s="10"/>
      <c r="M3953" s="10"/>
      <c r="N3953" s="89"/>
      <c r="O3953" s="114"/>
    </row>
    <row r="3954" spans="1:15" ht="16.5" customHeight="1">
      <c r="A3954" s="97" t="s">
        <v>83</v>
      </c>
      <c r="B3954" s="98" t="s">
        <v>84</v>
      </c>
      <c r="C3954" s="99" t="s">
        <v>4043</v>
      </c>
      <c r="D3954" s="228" t="s">
        <v>4158</v>
      </c>
      <c r="E3954" s="417">
        <v>1</v>
      </c>
      <c r="F3954" s="202"/>
      <c r="G3954" s="210" t="s">
        <v>25</v>
      </c>
      <c r="H3954" s="234" t="s">
        <v>4166</v>
      </c>
      <c r="I3954" s="20"/>
      <c r="J3954" s="102" t="s">
        <v>4045</v>
      </c>
      <c r="K3954" s="432"/>
      <c r="L3954" s="10"/>
      <c r="M3954" s="10"/>
      <c r="N3954" s="89"/>
      <c r="O3954" s="114"/>
    </row>
    <row r="3955" spans="1:15" ht="16.5" customHeight="1">
      <c r="A3955" s="97" t="s">
        <v>86</v>
      </c>
      <c r="B3955" s="98" t="s">
        <v>87</v>
      </c>
      <c r="C3955" s="99" t="s">
        <v>4043</v>
      </c>
      <c r="D3955" s="228" t="s">
        <v>4158</v>
      </c>
      <c r="E3955" s="417">
        <v>0</v>
      </c>
      <c r="F3955" s="202"/>
      <c r="G3955" s="210" t="s">
        <v>11</v>
      </c>
      <c r="H3955" s="234" t="s">
        <v>4160</v>
      </c>
      <c r="I3955" s="20" t="s">
        <v>4170</v>
      </c>
      <c r="J3955" s="102" t="s">
        <v>4045</v>
      </c>
      <c r="K3955" s="432" t="s">
        <v>4046</v>
      </c>
      <c r="L3955" s="10"/>
      <c r="M3955" s="10"/>
      <c r="N3955" s="89"/>
      <c r="O3955" s="114"/>
    </row>
    <row r="3956" spans="1:15" ht="16.5" customHeight="1">
      <c r="A3956" s="97" t="s">
        <v>89</v>
      </c>
      <c r="B3956" s="98" t="s">
        <v>90</v>
      </c>
      <c r="C3956" s="99" t="s">
        <v>4043</v>
      </c>
      <c r="D3956" s="228" t="s">
        <v>4158</v>
      </c>
      <c r="E3956" s="417">
        <v>1</v>
      </c>
      <c r="F3956" s="202"/>
      <c r="G3956" s="210" t="s">
        <v>25</v>
      </c>
      <c r="H3956" s="234" t="s">
        <v>4166</v>
      </c>
      <c r="I3956" s="20"/>
      <c r="J3956" s="102" t="s">
        <v>4045</v>
      </c>
      <c r="K3956" s="432"/>
      <c r="L3956" s="10"/>
      <c r="M3956" s="10"/>
      <c r="N3956" s="89"/>
      <c r="O3956" s="114"/>
    </row>
    <row r="3957" spans="1:15" ht="16.5" customHeight="1">
      <c r="A3957" s="97" t="s">
        <v>91</v>
      </c>
      <c r="B3957" s="98" t="s">
        <v>92</v>
      </c>
      <c r="C3957" s="99" t="s">
        <v>4043</v>
      </c>
      <c r="D3957" s="228" t="s">
        <v>4158</v>
      </c>
      <c r="E3957" s="417">
        <v>1</v>
      </c>
      <c r="F3957" s="202"/>
      <c r="G3957" s="210" t="s">
        <v>25</v>
      </c>
      <c r="H3957" s="234" t="s">
        <v>4166</v>
      </c>
      <c r="I3957" s="20"/>
      <c r="J3957" s="102" t="s">
        <v>4045</v>
      </c>
      <c r="K3957" s="432"/>
      <c r="L3957" s="10"/>
      <c r="M3957" s="10"/>
      <c r="N3957" s="89"/>
      <c r="O3957" s="114"/>
    </row>
    <row r="3958" spans="1:15" ht="16.5" customHeight="1">
      <c r="A3958" s="97" t="s">
        <v>94</v>
      </c>
      <c r="B3958" s="98" t="s">
        <v>95</v>
      </c>
      <c r="C3958" s="99" t="s">
        <v>4043</v>
      </c>
      <c r="D3958" s="228" t="s">
        <v>4158</v>
      </c>
      <c r="E3958" s="417">
        <v>1</v>
      </c>
      <c r="F3958" s="202"/>
      <c r="G3958" s="210" t="s">
        <v>25</v>
      </c>
      <c r="H3958" s="234" t="s">
        <v>4166</v>
      </c>
      <c r="I3958" s="20"/>
      <c r="J3958" s="102" t="s">
        <v>4045</v>
      </c>
      <c r="K3958" s="432"/>
      <c r="L3958" s="10"/>
      <c r="M3958" s="10"/>
      <c r="N3958" s="89"/>
      <c r="O3958" s="114"/>
    </row>
    <row r="3959" spans="1:15" ht="16.5" customHeight="1">
      <c r="A3959" s="97" t="s">
        <v>96</v>
      </c>
      <c r="B3959" s="98" t="s">
        <v>97</v>
      </c>
      <c r="C3959" s="99" t="s">
        <v>4043</v>
      </c>
      <c r="D3959" s="228" t="s">
        <v>4158</v>
      </c>
      <c r="E3959" s="417">
        <v>1</v>
      </c>
      <c r="F3959" s="202"/>
      <c r="G3959" s="210" t="s">
        <v>25</v>
      </c>
      <c r="H3959" s="234" t="s">
        <v>4166</v>
      </c>
      <c r="I3959" s="20"/>
      <c r="J3959" s="102" t="s">
        <v>4045</v>
      </c>
      <c r="K3959" s="432"/>
      <c r="L3959" s="10"/>
      <c r="M3959" s="10"/>
      <c r="N3959" s="89"/>
      <c r="O3959" s="114"/>
    </row>
    <row r="3960" spans="1:15" ht="16.5" customHeight="1">
      <c r="A3960" s="97" t="s">
        <v>100</v>
      </c>
      <c r="B3960" s="98" t="s">
        <v>101</v>
      </c>
      <c r="C3960" s="99" t="s">
        <v>4043</v>
      </c>
      <c r="D3960" s="228" t="s">
        <v>4158</v>
      </c>
      <c r="E3960" s="417">
        <v>0</v>
      </c>
      <c r="F3960" s="202"/>
      <c r="G3960" s="210" t="s">
        <v>11</v>
      </c>
      <c r="H3960" s="234" t="s">
        <v>4163</v>
      </c>
      <c r="I3960" s="20" t="s">
        <v>4171</v>
      </c>
      <c r="J3960" s="102" t="s">
        <v>4045</v>
      </c>
      <c r="K3960" s="432"/>
      <c r="L3960" s="10"/>
      <c r="M3960" s="10"/>
      <c r="N3960" s="89"/>
      <c r="O3960" s="114"/>
    </row>
    <row r="3961" spans="1:15" ht="16.5" customHeight="1">
      <c r="A3961" s="97" t="s">
        <v>102</v>
      </c>
      <c r="B3961" s="98" t="s">
        <v>103</v>
      </c>
      <c r="C3961" s="99" t="s">
        <v>4043</v>
      </c>
      <c r="D3961" s="228" t="s">
        <v>4158</v>
      </c>
      <c r="E3961" s="417">
        <v>1</v>
      </c>
      <c r="F3961" s="202"/>
      <c r="G3961" s="210" t="s">
        <v>25</v>
      </c>
      <c r="H3961" s="234" t="s">
        <v>4166</v>
      </c>
      <c r="I3961" s="20"/>
      <c r="J3961" s="102" t="s">
        <v>4045</v>
      </c>
      <c r="K3961" s="432"/>
      <c r="L3961" s="10"/>
      <c r="M3961" s="10"/>
      <c r="N3961" s="89"/>
      <c r="O3961" s="114"/>
    </row>
    <row r="3962" spans="1:15" ht="16.5" customHeight="1">
      <c r="A3962" s="97" t="s">
        <v>107</v>
      </c>
      <c r="B3962" s="98" t="s">
        <v>108</v>
      </c>
      <c r="C3962" s="99" t="s">
        <v>4043</v>
      </c>
      <c r="D3962" s="228" t="s">
        <v>4158</v>
      </c>
      <c r="E3962" s="417">
        <v>1</v>
      </c>
      <c r="F3962" s="202"/>
      <c r="G3962" s="210" t="s">
        <v>25</v>
      </c>
      <c r="H3962" s="234" t="s">
        <v>4166</v>
      </c>
      <c r="I3962" s="20"/>
      <c r="J3962" s="102" t="s">
        <v>4045</v>
      </c>
      <c r="K3962" s="432"/>
      <c r="L3962" s="10"/>
      <c r="M3962" s="10"/>
      <c r="N3962" s="89"/>
      <c r="O3962" s="114"/>
    </row>
    <row r="3963" spans="1:15" ht="16.5" customHeight="1">
      <c r="A3963" s="97" t="s">
        <v>110</v>
      </c>
      <c r="B3963" s="98" t="s">
        <v>111</v>
      </c>
      <c r="C3963" s="99" t="s">
        <v>4043</v>
      </c>
      <c r="D3963" s="228" t="s">
        <v>4158</v>
      </c>
      <c r="E3963" s="417">
        <v>1</v>
      </c>
      <c r="F3963" s="202"/>
      <c r="G3963" s="210" t="s">
        <v>25</v>
      </c>
      <c r="H3963" s="234" t="s">
        <v>4166</v>
      </c>
      <c r="I3963" s="20"/>
      <c r="J3963" s="102" t="s">
        <v>4045</v>
      </c>
      <c r="K3963" s="432"/>
      <c r="L3963" s="10"/>
      <c r="M3963" s="10"/>
      <c r="N3963" s="89"/>
      <c r="O3963" s="114"/>
    </row>
    <row r="3964" spans="1:15" ht="16.5" customHeight="1">
      <c r="A3964" s="97" t="s">
        <v>112</v>
      </c>
      <c r="B3964" s="98" t="s">
        <v>113</v>
      </c>
      <c r="C3964" s="99" t="s">
        <v>4043</v>
      </c>
      <c r="D3964" s="228" t="s">
        <v>4158</v>
      </c>
      <c r="E3964" s="417">
        <v>1</v>
      </c>
      <c r="F3964" s="202"/>
      <c r="G3964" s="210" t="s">
        <v>25</v>
      </c>
      <c r="H3964" s="234" t="s">
        <v>4166</v>
      </c>
      <c r="I3964" s="20" t="s">
        <v>4172</v>
      </c>
      <c r="J3964" s="102" t="s">
        <v>4045</v>
      </c>
      <c r="K3964" s="432"/>
      <c r="L3964" s="10"/>
      <c r="M3964" s="10"/>
      <c r="N3964" s="89"/>
      <c r="O3964" s="114"/>
    </row>
    <row r="3965" spans="1:15" ht="16.5" customHeight="1">
      <c r="A3965" s="97" t="s">
        <v>116</v>
      </c>
      <c r="B3965" s="98" t="s">
        <v>117</v>
      </c>
      <c r="C3965" s="99" t="s">
        <v>4043</v>
      </c>
      <c r="D3965" s="228" t="s">
        <v>4158</v>
      </c>
      <c r="E3965" s="417">
        <v>1</v>
      </c>
      <c r="F3965" s="202"/>
      <c r="G3965" s="210" t="s">
        <v>25</v>
      </c>
      <c r="H3965" s="234" t="s">
        <v>4166</v>
      </c>
      <c r="I3965" s="20"/>
      <c r="J3965" s="102" t="s">
        <v>4045</v>
      </c>
      <c r="K3965" s="432" t="s">
        <v>4126</v>
      </c>
      <c r="L3965" s="10"/>
      <c r="M3965" s="10"/>
      <c r="N3965" s="89"/>
      <c r="O3965" s="114"/>
    </row>
    <row r="3966" spans="1:15" ht="16.5" customHeight="1">
      <c r="A3966" s="97" t="s">
        <v>119</v>
      </c>
      <c r="B3966" s="98" t="s">
        <v>120</v>
      </c>
      <c r="C3966" s="99" t="s">
        <v>4043</v>
      </c>
      <c r="D3966" s="228" t="s">
        <v>4158</v>
      </c>
      <c r="E3966" s="417">
        <v>1</v>
      </c>
      <c r="F3966" s="202"/>
      <c r="G3966" s="210" t="s">
        <v>25</v>
      </c>
      <c r="H3966" s="234" t="s">
        <v>4166</v>
      </c>
      <c r="I3966" s="20"/>
      <c r="J3966" s="102" t="s">
        <v>4045</v>
      </c>
      <c r="K3966" s="432"/>
      <c r="L3966" s="10"/>
      <c r="M3966" s="10"/>
      <c r="N3966" s="89"/>
      <c r="O3966" s="114"/>
    </row>
    <row r="3967" spans="1:15" ht="16.5" customHeight="1">
      <c r="A3967" s="97" t="s">
        <v>122</v>
      </c>
      <c r="B3967" s="98" t="s">
        <v>123</v>
      </c>
      <c r="C3967" s="99" t="s">
        <v>4043</v>
      </c>
      <c r="D3967" s="228" t="s">
        <v>4158</v>
      </c>
      <c r="E3967" s="417">
        <v>1</v>
      </c>
      <c r="F3967" s="202"/>
      <c r="G3967" s="210" t="s">
        <v>25</v>
      </c>
      <c r="H3967" s="234" t="s">
        <v>4166</v>
      </c>
      <c r="I3967" s="20"/>
      <c r="J3967" s="102" t="s">
        <v>4045</v>
      </c>
      <c r="K3967" s="432"/>
      <c r="L3967" s="10"/>
      <c r="M3967" s="10"/>
      <c r="N3967" s="89"/>
      <c r="O3967" s="114"/>
    </row>
    <row r="3968" spans="1:15" ht="16.5" customHeight="1">
      <c r="A3968" s="97" t="s">
        <v>125</v>
      </c>
      <c r="B3968" s="98" t="s">
        <v>126</v>
      </c>
      <c r="C3968" s="99" t="s">
        <v>4043</v>
      </c>
      <c r="D3968" s="228" t="s">
        <v>4158</v>
      </c>
      <c r="E3968" s="417">
        <v>1</v>
      </c>
      <c r="F3968" s="202"/>
      <c r="G3968" s="210" t="s">
        <v>25</v>
      </c>
      <c r="H3968" s="234" t="s">
        <v>4166</v>
      </c>
      <c r="I3968" s="20" t="s">
        <v>4173</v>
      </c>
      <c r="J3968" s="102" t="s">
        <v>4045</v>
      </c>
      <c r="K3968" s="102" t="s">
        <v>4174</v>
      </c>
      <c r="L3968" s="10"/>
      <c r="M3968" s="10"/>
      <c r="N3968" s="89"/>
      <c r="O3968" s="114"/>
    </row>
    <row r="3969" spans="1:15" ht="16.5" customHeight="1">
      <c r="A3969" s="97" t="s">
        <v>127</v>
      </c>
      <c r="B3969" s="98" t="s">
        <v>128</v>
      </c>
      <c r="C3969" s="99" t="s">
        <v>4043</v>
      </c>
      <c r="D3969" s="228" t="s">
        <v>4158</v>
      </c>
      <c r="E3969" s="417">
        <v>1</v>
      </c>
      <c r="F3969" s="202"/>
      <c r="G3969" s="210" t="s">
        <v>25</v>
      </c>
      <c r="H3969" s="234" t="s">
        <v>4166</v>
      </c>
      <c r="I3969" s="20"/>
      <c r="J3969" s="102" t="s">
        <v>4045</v>
      </c>
      <c r="K3969" s="432"/>
      <c r="L3969" s="10"/>
      <c r="M3969" s="10"/>
      <c r="N3969" s="89"/>
      <c r="O3969" s="114"/>
    </row>
    <row r="3970" spans="1:15" ht="16.5" customHeight="1">
      <c r="A3970" s="97" t="s">
        <v>129</v>
      </c>
      <c r="B3970" s="98" t="s">
        <v>130</v>
      </c>
      <c r="C3970" s="99" t="s">
        <v>4043</v>
      </c>
      <c r="D3970" s="228" t="s">
        <v>4158</v>
      </c>
      <c r="E3970" s="417">
        <v>0</v>
      </c>
      <c r="F3970" s="202"/>
      <c r="G3970" s="210" t="s">
        <v>11</v>
      </c>
      <c r="H3970" s="234" t="s">
        <v>4160</v>
      </c>
      <c r="I3970" s="20" t="s">
        <v>4175</v>
      </c>
      <c r="J3970" s="102" t="s">
        <v>4045</v>
      </c>
      <c r="K3970" s="432" t="s">
        <v>4046</v>
      </c>
      <c r="L3970" s="10"/>
      <c r="M3970" s="10"/>
      <c r="N3970" s="89"/>
      <c r="O3970" s="114"/>
    </row>
    <row r="3971" spans="1:15" ht="16.5" customHeight="1">
      <c r="A3971" s="97" t="s">
        <v>132</v>
      </c>
      <c r="B3971" s="98" t="s">
        <v>133</v>
      </c>
      <c r="C3971" s="99" t="s">
        <v>4043</v>
      </c>
      <c r="D3971" s="228" t="s">
        <v>4158</v>
      </c>
      <c r="E3971" s="417">
        <v>1</v>
      </c>
      <c r="F3971" s="202"/>
      <c r="G3971" s="210" t="s">
        <v>25</v>
      </c>
      <c r="H3971" s="234" t="s">
        <v>4166</v>
      </c>
      <c r="I3971" s="20"/>
      <c r="J3971" s="102" t="s">
        <v>4045</v>
      </c>
      <c r="K3971" s="432"/>
      <c r="L3971" s="203"/>
      <c r="M3971" s="203"/>
      <c r="N3971" s="89"/>
      <c r="O3971" s="114"/>
    </row>
    <row r="3972" spans="1:15" ht="16.5" customHeight="1">
      <c r="A3972" s="97" t="s">
        <v>134</v>
      </c>
      <c r="B3972" s="98" t="s">
        <v>135</v>
      </c>
      <c r="C3972" s="99" t="s">
        <v>4043</v>
      </c>
      <c r="D3972" s="228" t="s">
        <v>4158</v>
      </c>
      <c r="E3972" s="417">
        <v>0</v>
      </c>
      <c r="F3972" s="202"/>
      <c r="G3972" s="210" t="s">
        <v>11</v>
      </c>
      <c r="H3972" s="234" t="s">
        <v>4163</v>
      </c>
      <c r="I3972" s="20" t="s">
        <v>4176</v>
      </c>
      <c r="J3972" s="102" t="s">
        <v>4045</v>
      </c>
      <c r="K3972" s="432"/>
      <c r="L3972" s="10"/>
      <c r="M3972" s="10"/>
      <c r="N3972" s="89"/>
      <c r="O3972" s="114"/>
    </row>
    <row r="3973" spans="1:15" ht="16.5" customHeight="1">
      <c r="A3973" s="97" t="s">
        <v>139</v>
      </c>
      <c r="B3973" s="98" t="s">
        <v>140</v>
      </c>
      <c r="C3973" s="99" t="s">
        <v>4043</v>
      </c>
      <c r="D3973" s="228" t="s">
        <v>4158</v>
      </c>
      <c r="E3973" s="417">
        <v>0</v>
      </c>
      <c r="F3973" s="202"/>
      <c r="G3973" s="210" t="s">
        <v>11</v>
      </c>
      <c r="H3973" s="234" t="s">
        <v>4163</v>
      </c>
      <c r="I3973" s="20" t="s">
        <v>4177</v>
      </c>
      <c r="J3973" s="102" t="s">
        <v>4045</v>
      </c>
      <c r="K3973" s="432"/>
      <c r="L3973" s="10"/>
      <c r="M3973" s="10"/>
      <c r="N3973" s="89"/>
      <c r="O3973" s="114"/>
    </row>
    <row r="3974" spans="1:15" ht="16.5" customHeight="1">
      <c r="A3974" s="97" t="s">
        <v>141</v>
      </c>
      <c r="B3974" s="98" t="s">
        <v>142</v>
      </c>
      <c r="C3974" s="99" t="s">
        <v>4043</v>
      </c>
      <c r="D3974" s="228" t="s">
        <v>4158</v>
      </c>
      <c r="E3974" s="417">
        <v>0</v>
      </c>
      <c r="F3974" s="202"/>
      <c r="G3974" s="210" t="s">
        <v>11</v>
      </c>
      <c r="H3974" s="234" t="s">
        <v>4160</v>
      </c>
      <c r="I3974" s="20" t="s">
        <v>4178</v>
      </c>
      <c r="J3974" s="102" t="s">
        <v>4045</v>
      </c>
      <c r="K3974" s="432" t="s">
        <v>4046</v>
      </c>
      <c r="L3974" s="10"/>
      <c r="M3974" s="10"/>
      <c r="N3974" s="89"/>
      <c r="O3974" s="114"/>
    </row>
    <row r="3975" spans="1:15" ht="16.5" customHeight="1">
      <c r="A3975" s="97" t="s">
        <v>144</v>
      </c>
      <c r="B3975" s="98" t="s">
        <v>145</v>
      </c>
      <c r="C3975" s="99" t="s">
        <v>4043</v>
      </c>
      <c r="D3975" s="228" t="s">
        <v>4158</v>
      </c>
      <c r="E3975" s="417">
        <v>1</v>
      </c>
      <c r="F3975" s="202"/>
      <c r="G3975" s="210" t="s">
        <v>25</v>
      </c>
      <c r="H3975" s="234" t="s">
        <v>4166</v>
      </c>
      <c r="I3975" s="360"/>
      <c r="J3975" s="102" t="s">
        <v>4045</v>
      </c>
      <c r="K3975" s="432"/>
      <c r="L3975" s="10"/>
      <c r="M3975" s="10"/>
      <c r="N3975" s="89"/>
      <c r="O3975" s="114"/>
    </row>
    <row r="3976" spans="1:15" ht="16.5" customHeight="1">
      <c r="A3976" s="97" t="s">
        <v>147</v>
      </c>
      <c r="B3976" s="98" t="s">
        <v>148</v>
      </c>
      <c r="C3976" s="99" t="s">
        <v>4043</v>
      </c>
      <c r="D3976" s="228" t="s">
        <v>4158</v>
      </c>
      <c r="E3976" s="417">
        <v>1</v>
      </c>
      <c r="F3976" s="202"/>
      <c r="G3976" s="210" t="s">
        <v>25</v>
      </c>
      <c r="H3976" s="234" t="s">
        <v>4166</v>
      </c>
      <c r="I3976" s="20"/>
      <c r="J3976" s="102" t="s">
        <v>4045</v>
      </c>
      <c r="K3976" s="432"/>
      <c r="L3976" s="10"/>
      <c r="M3976" s="10"/>
      <c r="N3976" s="89"/>
      <c r="O3976" s="114"/>
    </row>
    <row r="3977" spans="1:15" ht="16.5" customHeight="1">
      <c r="A3977" s="97" t="s">
        <v>151</v>
      </c>
      <c r="B3977" s="98" t="s">
        <v>152</v>
      </c>
      <c r="C3977" s="99" t="s">
        <v>4043</v>
      </c>
      <c r="D3977" s="228" t="s">
        <v>4158</v>
      </c>
      <c r="E3977" s="417">
        <v>1</v>
      </c>
      <c r="F3977" s="202"/>
      <c r="G3977" s="210" t="s">
        <v>25</v>
      </c>
      <c r="H3977" s="234" t="s">
        <v>4166</v>
      </c>
      <c r="I3977" s="20"/>
      <c r="J3977" s="102" t="s">
        <v>4045</v>
      </c>
      <c r="K3977" s="432"/>
      <c r="L3977" s="10"/>
      <c r="M3977" s="10"/>
      <c r="N3977" s="89"/>
      <c r="O3977" s="114"/>
    </row>
    <row r="3978" spans="1:15" ht="16.5" customHeight="1">
      <c r="A3978" s="97" t="s">
        <v>153</v>
      </c>
      <c r="B3978" s="98" t="s">
        <v>154</v>
      </c>
      <c r="C3978" s="99" t="s">
        <v>4043</v>
      </c>
      <c r="D3978" s="228" t="s">
        <v>4158</v>
      </c>
      <c r="E3978" s="417">
        <v>0</v>
      </c>
      <c r="F3978" s="202"/>
      <c r="G3978" s="210" t="s">
        <v>11</v>
      </c>
      <c r="H3978" s="234" t="s">
        <v>4163</v>
      </c>
      <c r="I3978" s="20" t="s">
        <v>4179</v>
      </c>
      <c r="J3978" s="102" t="s">
        <v>4045</v>
      </c>
      <c r="K3978" s="432"/>
      <c r="L3978" s="10"/>
      <c r="M3978" s="10"/>
      <c r="N3978" s="89"/>
      <c r="O3978" s="114"/>
    </row>
    <row r="3979" spans="1:15" ht="16.5" customHeight="1">
      <c r="A3979" s="106" t="s">
        <v>156</v>
      </c>
      <c r="B3979" s="107" t="s">
        <v>157</v>
      </c>
      <c r="C3979" s="99" t="s">
        <v>4043</v>
      </c>
      <c r="D3979" s="228" t="s">
        <v>4158</v>
      </c>
      <c r="E3979" s="417">
        <v>0</v>
      </c>
      <c r="F3979" s="202"/>
      <c r="G3979" s="215" t="s">
        <v>11</v>
      </c>
      <c r="H3979" s="234" t="s">
        <v>4160</v>
      </c>
      <c r="I3979" s="20"/>
      <c r="J3979" s="102" t="s">
        <v>4045</v>
      </c>
      <c r="K3979" s="434" t="s">
        <v>4046</v>
      </c>
      <c r="L3979" s="30"/>
      <c r="M3979" s="30"/>
      <c r="N3979" s="112"/>
      <c r="O3979" s="217"/>
    </row>
    <row r="3980" spans="1:15" ht="16.5" customHeight="1">
      <c r="A3980" s="86" t="s">
        <v>2</v>
      </c>
      <c r="B3980" s="87" t="s">
        <v>3</v>
      </c>
      <c r="C3980" s="99" t="s">
        <v>4043</v>
      </c>
      <c r="D3980" s="228" t="s">
        <v>4180</v>
      </c>
      <c r="E3980" s="435">
        <v>0</v>
      </c>
      <c r="F3980" s="221" t="s">
        <v>815</v>
      </c>
      <c r="G3980" s="206" t="s">
        <v>11</v>
      </c>
      <c r="H3980" s="232" t="s">
        <v>4182</v>
      </c>
      <c r="I3980" s="222"/>
      <c r="J3980" s="9" t="s">
        <v>4181</v>
      </c>
      <c r="K3980" s="10"/>
      <c r="L3980" s="10"/>
      <c r="M3980" s="10"/>
      <c r="N3980" s="89"/>
      <c r="O3980" s="114"/>
    </row>
    <row r="3981" spans="1:15" ht="16.5" customHeight="1">
      <c r="A3981" s="97" t="s">
        <v>12</v>
      </c>
      <c r="B3981" s="98" t="s">
        <v>13</v>
      </c>
      <c r="C3981" s="99" t="s">
        <v>4043</v>
      </c>
      <c r="D3981" s="228" t="s">
        <v>4180</v>
      </c>
      <c r="E3981" s="436">
        <v>0</v>
      </c>
      <c r="F3981" s="202" t="s">
        <v>815</v>
      </c>
      <c r="G3981" s="210" t="s">
        <v>11</v>
      </c>
      <c r="H3981" s="234" t="s">
        <v>4182</v>
      </c>
      <c r="I3981" s="203"/>
      <c r="J3981" s="10" t="s">
        <v>4181</v>
      </c>
      <c r="K3981" s="358"/>
      <c r="L3981" s="10"/>
      <c r="M3981" s="10"/>
      <c r="N3981" s="89"/>
      <c r="O3981" s="114"/>
    </row>
    <row r="3982" spans="1:15" ht="16.5" customHeight="1">
      <c r="A3982" s="97" t="s">
        <v>14</v>
      </c>
      <c r="B3982" s="98" t="s">
        <v>15</v>
      </c>
      <c r="C3982" s="99" t="s">
        <v>4043</v>
      </c>
      <c r="D3982" s="228" t="s">
        <v>4180</v>
      </c>
      <c r="E3982" s="436">
        <v>0</v>
      </c>
      <c r="F3982" s="202" t="s">
        <v>815</v>
      </c>
      <c r="G3982" s="210" t="s">
        <v>11</v>
      </c>
      <c r="H3982" s="234" t="s">
        <v>4182</v>
      </c>
      <c r="I3982" s="203"/>
      <c r="J3982" s="10" t="s">
        <v>4181</v>
      </c>
      <c r="K3982" s="358"/>
      <c r="L3982" s="10"/>
      <c r="M3982" s="10"/>
      <c r="N3982" s="89"/>
      <c r="O3982" s="114"/>
    </row>
    <row r="3983" spans="1:15" ht="16.5" customHeight="1">
      <c r="A3983" s="97" t="s">
        <v>16</v>
      </c>
      <c r="B3983" s="98" t="s">
        <v>17</v>
      </c>
      <c r="C3983" s="99" t="s">
        <v>4043</v>
      </c>
      <c r="D3983" s="228" t="s">
        <v>4180</v>
      </c>
      <c r="E3983" s="436">
        <v>0</v>
      </c>
      <c r="F3983" s="202" t="s">
        <v>815</v>
      </c>
      <c r="G3983" s="210" t="s">
        <v>11</v>
      </c>
      <c r="H3983" s="234" t="s">
        <v>4182</v>
      </c>
      <c r="I3983" s="203"/>
      <c r="J3983" s="10" t="s">
        <v>4181</v>
      </c>
      <c r="K3983" s="358"/>
      <c r="L3983" s="10"/>
      <c r="M3983" s="10"/>
      <c r="N3983" s="89"/>
      <c r="O3983" s="114"/>
    </row>
    <row r="3984" spans="1:15" ht="16.5" customHeight="1">
      <c r="A3984" s="97" t="s">
        <v>18</v>
      </c>
      <c r="B3984" s="98" t="s">
        <v>19</v>
      </c>
      <c r="C3984" s="99" t="s">
        <v>4043</v>
      </c>
      <c r="D3984" s="228" t="s">
        <v>4180</v>
      </c>
      <c r="E3984" s="436">
        <v>0</v>
      </c>
      <c r="F3984" s="202" t="s">
        <v>815</v>
      </c>
      <c r="G3984" s="210" t="s">
        <v>11</v>
      </c>
      <c r="H3984" s="234" t="s">
        <v>4182</v>
      </c>
      <c r="I3984" s="203"/>
      <c r="J3984" s="10" t="s">
        <v>4181</v>
      </c>
      <c r="K3984" s="358"/>
      <c r="L3984" s="10"/>
      <c r="M3984" s="10"/>
      <c r="N3984" s="89"/>
      <c r="O3984" s="114"/>
    </row>
    <row r="3985" spans="1:15" ht="16.5" customHeight="1">
      <c r="A3985" s="97" t="s">
        <v>20</v>
      </c>
      <c r="B3985" s="98" t="s">
        <v>21</v>
      </c>
      <c r="C3985" s="99" t="s">
        <v>4043</v>
      </c>
      <c r="D3985" s="228" t="s">
        <v>4180</v>
      </c>
      <c r="E3985" s="436">
        <v>0</v>
      </c>
      <c r="F3985" s="202" t="s">
        <v>815</v>
      </c>
      <c r="G3985" s="210" t="s">
        <v>11</v>
      </c>
      <c r="H3985" s="234" t="s">
        <v>4182</v>
      </c>
      <c r="I3985" s="203"/>
      <c r="J3985" s="10" t="s">
        <v>4181</v>
      </c>
      <c r="K3985" s="358"/>
      <c r="L3985" s="10"/>
      <c r="M3985" s="10"/>
      <c r="N3985" s="89"/>
      <c r="O3985" s="114"/>
    </row>
    <row r="3986" spans="1:15" ht="16.5" customHeight="1">
      <c r="A3986" s="97" t="s">
        <v>26</v>
      </c>
      <c r="B3986" s="98" t="s">
        <v>27</v>
      </c>
      <c r="C3986" s="99" t="s">
        <v>4043</v>
      </c>
      <c r="D3986" s="228" t="s">
        <v>4180</v>
      </c>
      <c r="E3986" s="436">
        <v>0</v>
      </c>
      <c r="F3986" s="202"/>
      <c r="G3986" s="210" t="s">
        <v>11</v>
      </c>
      <c r="H3986" s="234" t="s">
        <v>4185</v>
      </c>
      <c r="I3986" s="203" t="s">
        <v>4183</v>
      </c>
      <c r="J3986" s="10" t="s">
        <v>4181</v>
      </c>
      <c r="K3986" s="358" t="s">
        <v>4184</v>
      </c>
      <c r="L3986" s="10"/>
      <c r="M3986" s="10"/>
      <c r="N3986" s="89"/>
      <c r="O3986" s="114"/>
    </row>
    <row r="3987" spans="1:15" ht="16.5" customHeight="1">
      <c r="A3987" s="97" t="s">
        <v>29</v>
      </c>
      <c r="B3987" s="98" t="s">
        <v>30</v>
      </c>
      <c r="C3987" s="99" t="s">
        <v>4043</v>
      </c>
      <c r="D3987" s="228" t="s">
        <v>4180</v>
      </c>
      <c r="E3987" s="436">
        <v>0</v>
      </c>
      <c r="F3987" s="202" t="s">
        <v>815</v>
      </c>
      <c r="G3987" s="210" t="s">
        <v>11</v>
      </c>
      <c r="H3987" s="234" t="s">
        <v>4182</v>
      </c>
      <c r="I3987" s="203"/>
      <c r="J3987" s="10" t="s">
        <v>4181</v>
      </c>
      <c r="K3987" s="358"/>
      <c r="L3987" s="10"/>
      <c r="M3987" s="10"/>
      <c r="N3987" s="89"/>
      <c r="O3987" s="114"/>
    </row>
    <row r="3988" spans="1:15" ht="16.5" customHeight="1">
      <c r="A3988" s="97" t="s">
        <v>32</v>
      </c>
      <c r="B3988" s="98" t="s">
        <v>33</v>
      </c>
      <c r="C3988" s="99" t="s">
        <v>4043</v>
      </c>
      <c r="D3988" s="228" t="s">
        <v>4180</v>
      </c>
      <c r="E3988" s="436">
        <v>0</v>
      </c>
      <c r="F3988" s="202" t="s">
        <v>815</v>
      </c>
      <c r="G3988" s="210" t="s">
        <v>11</v>
      </c>
      <c r="H3988" s="234" t="s">
        <v>4182</v>
      </c>
      <c r="I3988" s="203"/>
      <c r="J3988" s="10" t="s">
        <v>4181</v>
      </c>
      <c r="K3988" s="358"/>
      <c r="L3988" s="10"/>
      <c r="M3988" s="10"/>
      <c r="N3988" s="89"/>
      <c r="O3988" s="114"/>
    </row>
    <row r="3989" spans="1:15" ht="16.5" customHeight="1">
      <c r="A3989" s="97" t="s">
        <v>34</v>
      </c>
      <c r="B3989" s="98" t="s">
        <v>35</v>
      </c>
      <c r="C3989" s="99" t="s">
        <v>4043</v>
      </c>
      <c r="D3989" s="228" t="s">
        <v>4180</v>
      </c>
      <c r="E3989" s="436">
        <v>0</v>
      </c>
      <c r="F3989" s="202" t="s">
        <v>815</v>
      </c>
      <c r="G3989" s="210" t="s">
        <v>11</v>
      </c>
      <c r="H3989" s="234" t="s">
        <v>4182</v>
      </c>
      <c r="I3989" s="203"/>
      <c r="J3989" s="10" t="s">
        <v>4181</v>
      </c>
      <c r="K3989" s="358"/>
      <c r="L3989" s="10"/>
      <c r="M3989" s="10"/>
      <c r="N3989" s="89"/>
      <c r="O3989" s="114"/>
    </row>
    <row r="3990" spans="1:15" ht="16.5" customHeight="1">
      <c r="A3990" s="97" t="s">
        <v>37</v>
      </c>
      <c r="B3990" s="98" t="s">
        <v>38</v>
      </c>
      <c r="C3990" s="99" t="s">
        <v>4043</v>
      </c>
      <c r="D3990" s="228" t="s">
        <v>4180</v>
      </c>
      <c r="E3990" s="436">
        <v>0</v>
      </c>
      <c r="F3990" s="202" t="s">
        <v>815</v>
      </c>
      <c r="G3990" s="210" t="s">
        <v>11</v>
      </c>
      <c r="H3990" s="234" t="s">
        <v>4182</v>
      </c>
      <c r="I3990" s="203"/>
      <c r="J3990" s="10" t="s">
        <v>4181</v>
      </c>
      <c r="K3990" s="358"/>
      <c r="L3990" s="10"/>
      <c r="M3990" s="10"/>
      <c r="N3990" s="89"/>
      <c r="O3990" s="114"/>
    </row>
    <row r="3991" spans="1:15" ht="16.5" customHeight="1">
      <c r="A3991" s="97" t="s">
        <v>42</v>
      </c>
      <c r="B3991" s="98" t="s">
        <v>43</v>
      </c>
      <c r="C3991" s="99" t="s">
        <v>4043</v>
      </c>
      <c r="D3991" s="228" t="s">
        <v>4180</v>
      </c>
      <c r="E3991" s="436">
        <v>0</v>
      </c>
      <c r="F3991" s="202" t="s">
        <v>815</v>
      </c>
      <c r="G3991" s="210" t="s">
        <v>11</v>
      </c>
      <c r="H3991" s="234" t="s">
        <v>4182</v>
      </c>
      <c r="I3991" s="203"/>
      <c r="J3991" s="10" t="s">
        <v>4181</v>
      </c>
      <c r="K3991" s="358"/>
      <c r="L3991" s="10"/>
      <c r="M3991" s="10"/>
      <c r="N3991" s="89"/>
      <c r="O3991" s="114"/>
    </row>
    <row r="3992" spans="1:15" ht="16.5" customHeight="1">
      <c r="A3992" s="97" t="s">
        <v>45</v>
      </c>
      <c r="B3992" s="98" t="s">
        <v>46</v>
      </c>
      <c r="C3992" s="99" t="s">
        <v>4043</v>
      </c>
      <c r="D3992" s="228" t="s">
        <v>4180</v>
      </c>
      <c r="E3992" s="436">
        <v>0</v>
      </c>
      <c r="F3992" s="202"/>
      <c r="G3992" s="210" t="s">
        <v>11</v>
      </c>
      <c r="H3992" s="234" t="s">
        <v>4185</v>
      </c>
      <c r="I3992" s="203" t="s">
        <v>4186</v>
      </c>
      <c r="J3992" s="10" t="s">
        <v>4181</v>
      </c>
      <c r="K3992" s="358" t="s">
        <v>4187</v>
      </c>
      <c r="L3992" s="10"/>
      <c r="M3992" s="10"/>
      <c r="N3992" s="89"/>
      <c r="O3992" s="114"/>
    </row>
    <row r="3993" spans="1:15" ht="16.5" customHeight="1">
      <c r="A3993" s="97" t="s">
        <v>47</v>
      </c>
      <c r="B3993" s="98" t="s">
        <v>48</v>
      </c>
      <c r="C3993" s="99" t="s">
        <v>4043</v>
      </c>
      <c r="D3993" s="228" t="s">
        <v>4180</v>
      </c>
      <c r="E3993" s="436">
        <v>0</v>
      </c>
      <c r="F3993" s="202" t="s">
        <v>815</v>
      </c>
      <c r="G3993" s="210" t="s">
        <v>11</v>
      </c>
      <c r="H3993" s="234" t="s">
        <v>4182</v>
      </c>
      <c r="I3993" s="203"/>
      <c r="J3993" s="10" t="s">
        <v>4181</v>
      </c>
      <c r="K3993" s="358"/>
      <c r="L3993" s="10"/>
      <c r="M3993" s="10"/>
      <c r="N3993" s="89"/>
      <c r="O3993" s="114"/>
    </row>
    <row r="3994" spans="1:15" ht="16.5" customHeight="1">
      <c r="A3994" s="97" t="s">
        <v>50</v>
      </c>
      <c r="B3994" s="98" t="s">
        <v>51</v>
      </c>
      <c r="C3994" s="99" t="s">
        <v>4043</v>
      </c>
      <c r="D3994" s="228" t="s">
        <v>4180</v>
      </c>
      <c r="E3994" s="436">
        <v>0</v>
      </c>
      <c r="F3994" s="202"/>
      <c r="G3994" s="210" t="s">
        <v>11</v>
      </c>
      <c r="H3994" s="234" t="s">
        <v>4185</v>
      </c>
      <c r="I3994" s="203" t="s">
        <v>4188</v>
      </c>
      <c r="J3994" s="10" t="s">
        <v>4181</v>
      </c>
      <c r="K3994" s="10" t="s">
        <v>4189</v>
      </c>
      <c r="L3994" s="10" t="s">
        <v>4190</v>
      </c>
      <c r="M3994" s="10" t="s">
        <v>4191</v>
      </c>
      <c r="N3994" s="89"/>
      <c r="O3994" s="114"/>
    </row>
    <row r="3995" spans="1:15" ht="16.5" customHeight="1">
      <c r="A3995" s="97" t="s">
        <v>53</v>
      </c>
      <c r="B3995" s="98" t="s">
        <v>54</v>
      </c>
      <c r="C3995" s="99" t="s">
        <v>4043</v>
      </c>
      <c r="D3995" s="228" t="s">
        <v>4180</v>
      </c>
      <c r="E3995" s="436">
        <v>0</v>
      </c>
      <c r="F3995" s="202" t="s">
        <v>815</v>
      </c>
      <c r="G3995" s="210" t="s">
        <v>11</v>
      </c>
      <c r="H3995" s="234" t="s">
        <v>4182</v>
      </c>
      <c r="I3995" s="203"/>
      <c r="J3995" s="10" t="s">
        <v>4181</v>
      </c>
      <c r="K3995" s="358"/>
      <c r="L3995" s="10"/>
      <c r="M3995" s="10"/>
      <c r="N3995" s="89"/>
      <c r="O3995" s="114"/>
    </row>
    <row r="3996" spans="1:15" ht="16.5" customHeight="1">
      <c r="A3996" s="97" t="s">
        <v>55</v>
      </c>
      <c r="B3996" s="98" t="s">
        <v>56</v>
      </c>
      <c r="C3996" s="99" t="s">
        <v>4043</v>
      </c>
      <c r="D3996" s="228" t="s">
        <v>4180</v>
      </c>
      <c r="E3996" s="436">
        <v>0</v>
      </c>
      <c r="F3996" s="202" t="s">
        <v>815</v>
      </c>
      <c r="G3996" s="210" t="s">
        <v>11</v>
      </c>
      <c r="H3996" s="234" t="s">
        <v>4182</v>
      </c>
      <c r="I3996" s="203"/>
      <c r="J3996" s="10" t="s">
        <v>4181</v>
      </c>
      <c r="K3996" s="358"/>
      <c r="L3996" s="10"/>
      <c r="M3996" s="10"/>
      <c r="N3996" s="89"/>
      <c r="O3996" s="114"/>
    </row>
    <row r="3997" spans="1:15" ht="16.5" customHeight="1">
      <c r="A3997" s="97" t="s">
        <v>57</v>
      </c>
      <c r="B3997" s="98" t="s">
        <v>58</v>
      </c>
      <c r="C3997" s="99" t="s">
        <v>4043</v>
      </c>
      <c r="D3997" s="228" t="s">
        <v>4180</v>
      </c>
      <c r="E3997" s="436">
        <v>0</v>
      </c>
      <c r="F3997" s="202" t="s">
        <v>815</v>
      </c>
      <c r="G3997" s="210" t="s">
        <v>11</v>
      </c>
      <c r="H3997" s="234" t="s">
        <v>4182</v>
      </c>
      <c r="I3997" s="203"/>
      <c r="J3997" s="10" t="s">
        <v>4181</v>
      </c>
      <c r="K3997" s="358"/>
      <c r="L3997" s="10"/>
      <c r="M3997" s="10"/>
      <c r="N3997" s="89"/>
      <c r="O3997" s="114"/>
    </row>
    <row r="3998" spans="1:15" ht="16.5" customHeight="1">
      <c r="A3998" s="97" t="s">
        <v>61</v>
      </c>
      <c r="B3998" s="98" t="s">
        <v>62</v>
      </c>
      <c r="C3998" s="99" t="s">
        <v>4043</v>
      </c>
      <c r="D3998" s="228" t="s">
        <v>4180</v>
      </c>
      <c r="E3998" s="436">
        <v>0</v>
      </c>
      <c r="F3998" s="202" t="s">
        <v>815</v>
      </c>
      <c r="G3998" s="210" t="s">
        <v>11</v>
      </c>
      <c r="H3998" s="234" t="s">
        <v>4182</v>
      </c>
      <c r="I3998" s="203"/>
      <c r="J3998" s="10" t="s">
        <v>4181</v>
      </c>
      <c r="K3998" s="358"/>
      <c r="L3998" s="10"/>
      <c r="M3998" s="10"/>
      <c r="N3998" s="89"/>
      <c r="O3998" s="114"/>
    </row>
    <row r="3999" spans="1:15" ht="16.5" customHeight="1">
      <c r="A3999" s="97" t="s">
        <v>63</v>
      </c>
      <c r="B3999" s="98" t="s">
        <v>64</v>
      </c>
      <c r="C3999" s="99" t="s">
        <v>4043</v>
      </c>
      <c r="D3999" s="228" t="s">
        <v>4180</v>
      </c>
      <c r="E3999" s="436">
        <v>0</v>
      </c>
      <c r="F3999" s="202" t="s">
        <v>815</v>
      </c>
      <c r="G3999" s="210" t="s">
        <v>11</v>
      </c>
      <c r="H3999" s="234" t="s">
        <v>4182</v>
      </c>
      <c r="I3999" s="203"/>
      <c r="J3999" s="10" t="s">
        <v>4181</v>
      </c>
      <c r="K3999" s="358"/>
      <c r="L3999" s="10"/>
      <c r="M3999" s="10"/>
      <c r="N3999" s="89"/>
      <c r="O3999" s="114"/>
    </row>
    <row r="4000" spans="1:15" ht="16.5" customHeight="1">
      <c r="A4000" s="97" t="s">
        <v>67</v>
      </c>
      <c r="B4000" s="98" t="s">
        <v>68</v>
      </c>
      <c r="C4000" s="99" t="s">
        <v>4043</v>
      </c>
      <c r="D4000" s="228" t="s">
        <v>4180</v>
      </c>
      <c r="E4000" s="436">
        <v>0</v>
      </c>
      <c r="F4000" s="202" t="s">
        <v>815</v>
      </c>
      <c r="G4000" s="210" t="s">
        <v>11</v>
      </c>
      <c r="H4000" s="234" t="s">
        <v>4182</v>
      </c>
      <c r="I4000" s="203"/>
      <c r="J4000" s="10" t="s">
        <v>4181</v>
      </c>
      <c r="K4000" s="358"/>
      <c r="L4000" s="10"/>
      <c r="M4000" s="10"/>
      <c r="N4000" s="89"/>
      <c r="O4000" s="114"/>
    </row>
    <row r="4001" spans="1:15" ht="16.5" customHeight="1">
      <c r="A4001" s="97" t="s">
        <v>71</v>
      </c>
      <c r="B4001" s="98" t="s">
        <v>72</v>
      </c>
      <c r="C4001" s="99" t="s">
        <v>4043</v>
      </c>
      <c r="D4001" s="228" t="s">
        <v>4180</v>
      </c>
      <c r="E4001" s="436">
        <v>0</v>
      </c>
      <c r="F4001" s="202"/>
      <c r="G4001" s="210" t="s">
        <v>11</v>
      </c>
      <c r="H4001" s="234" t="s">
        <v>4185</v>
      </c>
      <c r="I4001" s="203" t="s">
        <v>4192</v>
      </c>
      <c r="J4001" s="10" t="s">
        <v>4181</v>
      </c>
      <c r="K4001" s="358" t="s">
        <v>4193</v>
      </c>
      <c r="L4001" s="10"/>
      <c r="M4001" s="10"/>
      <c r="N4001" s="89"/>
      <c r="O4001" s="114"/>
    </row>
    <row r="4002" spans="1:15" ht="16.5" customHeight="1">
      <c r="A4002" s="97" t="s">
        <v>74</v>
      </c>
      <c r="B4002" s="98" t="s">
        <v>75</v>
      </c>
      <c r="C4002" s="99" t="s">
        <v>4043</v>
      </c>
      <c r="D4002" s="228" t="s">
        <v>4180</v>
      </c>
      <c r="E4002" s="436">
        <v>0</v>
      </c>
      <c r="F4002" s="202" t="s">
        <v>815</v>
      </c>
      <c r="G4002" s="210" t="s">
        <v>11</v>
      </c>
      <c r="H4002" s="234" t="s">
        <v>4182</v>
      </c>
      <c r="I4002" s="203"/>
      <c r="J4002" s="10" t="s">
        <v>4181</v>
      </c>
      <c r="K4002" s="358"/>
      <c r="L4002" s="10"/>
      <c r="M4002" s="10"/>
      <c r="N4002" s="89"/>
      <c r="O4002" s="114"/>
    </row>
    <row r="4003" spans="1:15" ht="16.5" customHeight="1">
      <c r="A4003" s="97" t="s">
        <v>76</v>
      </c>
      <c r="B4003" s="98" t="s">
        <v>77</v>
      </c>
      <c r="C4003" s="99" t="s">
        <v>4043</v>
      </c>
      <c r="D4003" s="228" t="s">
        <v>4180</v>
      </c>
      <c r="E4003" s="436">
        <v>0</v>
      </c>
      <c r="F4003" s="202" t="s">
        <v>815</v>
      </c>
      <c r="G4003" s="210" t="s">
        <v>11</v>
      </c>
      <c r="H4003" s="234" t="s">
        <v>4182</v>
      </c>
      <c r="I4003" s="203"/>
      <c r="J4003" s="10" t="s">
        <v>4181</v>
      </c>
      <c r="K4003" s="358"/>
      <c r="L4003" s="10"/>
      <c r="M4003" s="10"/>
      <c r="N4003" s="89"/>
      <c r="O4003" s="114"/>
    </row>
    <row r="4004" spans="1:15" ht="16.5" customHeight="1">
      <c r="A4004" s="97" t="s">
        <v>80</v>
      </c>
      <c r="B4004" s="98" t="s">
        <v>81</v>
      </c>
      <c r="C4004" s="99" t="s">
        <v>4043</v>
      </c>
      <c r="D4004" s="228" t="s">
        <v>4180</v>
      </c>
      <c r="E4004" s="436">
        <v>0</v>
      </c>
      <c r="F4004" s="202" t="s">
        <v>815</v>
      </c>
      <c r="G4004" s="210" t="s">
        <v>11</v>
      </c>
      <c r="H4004" s="234" t="s">
        <v>4182</v>
      </c>
      <c r="I4004" s="203"/>
      <c r="J4004" s="10" t="s">
        <v>4181</v>
      </c>
      <c r="K4004" s="358"/>
      <c r="L4004" s="10"/>
      <c r="M4004" s="10"/>
      <c r="N4004" s="89"/>
      <c r="O4004" s="114"/>
    </row>
    <row r="4005" spans="1:15" ht="16.5" customHeight="1">
      <c r="A4005" s="97" t="s">
        <v>83</v>
      </c>
      <c r="B4005" s="98" t="s">
        <v>84</v>
      </c>
      <c r="C4005" s="99" t="s">
        <v>4043</v>
      </c>
      <c r="D4005" s="228" t="s">
        <v>4180</v>
      </c>
      <c r="E4005" s="436">
        <v>0</v>
      </c>
      <c r="F4005" s="202" t="s">
        <v>815</v>
      </c>
      <c r="G4005" s="210" t="s">
        <v>11</v>
      </c>
      <c r="H4005" s="234" t="s">
        <v>4182</v>
      </c>
      <c r="I4005" s="203"/>
      <c r="J4005" s="10" t="s">
        <v>4181</v>
      </c>
      <c r="K4005" s="358"/>
      <c r="L4005" s="10"/>
      <c r="M4005" s="10"/>
      <c r="N4005" s="89"/>
      <c r="O4005" s="114"/>
    </row>
    <row r="4006" spans="1:15" ht="16.5" customHeight="1">
      <c r="A4006" s="97" t="s">
        <v>86</v>
      </c>
      <c r="B4006" s="98" t="s">
        <v>87</v>
      </c>
      <c r="C4006" s="99" t="s">
        <v>4043</v>
      </c>
      <c r="D4006" s="228" t="s">
        <v>4180</v>
      </c>
      <c r="E4006" s="436">
        <v>0</v>
      </c>
      <c r="F4006" s="202" t="s">
        <v>815</v>
      </c>
      <c r="G4006" s="210" t="s">
        <v>11</v>
      </c>
      <c r="H4006" s="234" t="s">
        <v>4182</v>
      </c>
      <c r="I4006" s="203"/>
      <c r="J4006" s="10" t="s">
        <v>4181</v>
      </c>
      <c r="K4006" s="358"/>
      <c r="L4006" s="10"/>
      <c r="M4006" s="10"/>
      <c r="N4006" s="89"/>
      <c r="O4006" s="114"/>
    </row>
    <row r="4007" spans="1:15" ht="16.5" customHeight="1">
      <c r="A4007" s="97" t="s">
        <v>89</v>
      </c>
      <c r="B4007" s="98" t="s">
        <v>90</v>
      </c>
      <c r="C4007" s="99" t="s">
        <v>4043</v>
      </c>
      <c r="D4007" s="228" t="s">
        <v>4180</v>
      </c>
      <c r="E4007" s="436">
        <v>0</v>
      </c>
      <c r="F4007" s="202" t="s">
        <v>815</v>
      </c>
      <c r="G4007" s="210" t="s">
        <v>11</v>
      </c>
      <c r="H4007" s="234" t="s">
        <v>4182</v>
      </c>
      <c r="I4007" s="203"/>
      <c r="J4007" s="10" t="s">
        <v>4181</v>
      </c>
      <c r="K4007" s="358"/>
      <c r="L4007" s="10"/>
      <c r="M4007" s="10"/>
      <c r="N4007" s="89"/>
      <c r="O4007" s="114"/>
    </row>
    <row r="4008" spans="1:15" ht="16.5" customHeight="1">
      <c r="A4008" s="97" t="s">
        <v>91</v>
      </c>
      <c r="B4008" s="98" t="s">
        <v>92</v>
      </c>
      <c r="C4008" s="99" t="s">
        <v>4043</v>
      </c>
      <c r="D4008" s="228" t="s">
        <v>4180</v>
      </c>
      <c r="E4008" s="436">
        <v>0</v>
      </c>
      <c r="F4008" s="202" t="s">
        <v>815</v>
      </c>
      <c r="G4008" s="210" t="s">
        <v>11</v>
      </c>
      <c r="H4008" s="234" t="s">
        <v>4182</v>
      </c>
      <c r="I4008" s="203"/>
      <c r="J4008" s="10" t="s">
        <v>4181</v>
      </c>
      <c r="K4008" s="358"/>
      <c r="L4008" s="10"/>
      <c r="M4008" s="10"/>
      <c r="N4008" s="89"/>
      <c r="O4008" s="114"/>
    </row>
    <row r="4009" spans="1:15" ht="16.5" customHeight="1">
      <c r="A4009" s="97" t="s">
        <v>94</v>
      </c>
      <c r="B4009" s="98" t="s">
        <v>95</v>
      </c>
      <c r="C4009" s="99" t="s">
        <v>4043</v>
      </c>
      <c r="D4009" s="228" t="s">
        <v>4180</v>
      </c>
      <c r="E4009" s="436">
        <v>0</v>
      </c>
      <c r="F4009" s="202" t="s">
        <v>815</v>
      </c>
      <c r="G4009" s="210" t="s">
        <v>11</v>
      </c>
      <c r="H4009" s="234" t="s">
        <v>4182</v>
      </c>
      <c r="I4009" s="203"/>
      <c r="J4009" s="10" t="s">
        <v>4181</v>
      </c>
      <c r="K4009" s="10"/>
      <c r="L4009" s="10"/>
      <c r="M4009" s="10"/>
      <c r="N4009" s="89"/>
      <c r="O4009" s="114"/>
    </row>
    <row r="4010" spans="1:15" ht="16.5" customHeight="1">
      <c r="A4010" s="97" t="s">
        <v>96</v>
      </c>
      <c r="B4010" s="98" t="s">
        <v>97</v>
      </c>
      <c r="C4010" s="99" t="s">
        <v>4043</v>
      </c>
      <c r="D4010" s="228" t="s">
        <v>4180</v>
      </c>
      <c r="E4010" s="436">
        <v>0</v>
      </c>
      <c r="F4010" s="202" t="s">
        <v>815</v>
      </c>
      <c r="G4010" s="210" t="s">
        <v>11</v>
      </c>
      <c r="H4010" s="234" t="s">
        <v>4182</v>
      </c>
      <c r="I4010" s="203"/>
      <c r="J4010" s="10" t="s">
        <v>4181</v>
      </c>
      <c r="K4010" s="10"/>
      <c r="L4010" s="10"/>
      <c r="M4010" s="10"/>
      <c r="N4010" s="89"/>
      <c r="O4010" s="114"/>
    </row>
    <row r="4011" spans="1:15" ht="16.5" customHeight="1">
      <c r="A4011" s="97" t="s">
        <v>100</v>
      </c>
      <c r="B4011" s="98" t="s">
        <v>101</v>
      </c>
      <c r="C4011" s="99" t="s">
        <v>4043</v>
      </c>
      <c r="D4011" s="228" t="s">
        <v>4180</v>
      </c>
      <c r="E4011" s="436">
        <v>0</v>
      </c>
      <c r="F4011" s="202" t="s">
        <v>815</v>
      </c>
      <c r="G4011" s="210" t="s">
        <v>11</v>
      </c>
      <c r="H4011" s="234" t="s">
        <v>4182</v>
      </c>
      <c r="I4011" s="203"/>
      <c r="J4011" s="10" t="s">
        <v>4181</v>
      </c>
      <c r="K4011" s="10"/>
      <c r="L4011" s="10"/>
      <c r="M4011" s="10"/>
      <c r="N4011" s="89"/>
      <c r="O4011" s="114"/>
    </row>
    <row r="4012" spans="1:15" ht="16.5" customHeight="1">
      <c r="A4012" s="97" t="s">
        <v>102</v>
      </c>
      <c r="B4012" s="98" t="s">
        <v>103</v>
      </c>
      <c r="C4012" s="99" t="s">
        <v>4043</v>
      </c>
      <c r="D4012" s="228" t="s">
        <v>4180</v>
      </c>
      <c r="E4012" s="436">
        <v>0</v>
      </c>
      <c r="F4012" s="202"/>
      <c r="G4012" s="210" t="s">
        <v>11</v>
      </c>
      <c r="H4012" s="234" t="s">
        <v>4185</v>
      </c>
      <c r="I4012" s="203" t="s">
        <v>4194</v>
      </c>
      <c r="J4012" s="10" t="s">
        <v>4181</v>
      </c>
      <c r="K4012" s="10" t="s">
        <v>4195</v>
      </c>
      <c r="L4012" s="10" t="s">
        <v>4196</v>
      </c>
      <c r="M4012" s="10" t="s">
        <v>4197</v>
      </c>
      <c r="N4012" s="89" t="s">
        <v>4198</v>
      </c>
      <c r="O4012" s="114" t="s">
        <v>4199</v>
      </c>
    </row>
    <row r="4013" spans="1:15" ht="16.5" customHeight="1">
      <c r="A4013" s="97" t="s">
        <v>107</v>
      </c>
      <c r="B4013" s="98" t="s">
        <v>108</v>
      </c>
      <c r="C4013" s="99" t="s">
        <v>4043</v>
      </c>
      <c r="D4013" s="228" t="s">
        <v>4180</v>
      </c>
      <c r="E4013" s="436">
        <v>0</v>
      </c>
      <c r="F4013" s="202" t="s">
        <v>815</v>
      </c>
      <c r="G4013" s="210" t="s">
        <v>11</v>
      </c>
      <c r="H4013" s="234" t="s">
        <v>4182</v>
      </c>
      <c r="I4013" s="203"/>
      <c r="J4013" s="10" t="s">
        <v>4181</v>
      </c>
      <c r="K4013" s="10"/>
      <c r="L4013" s="10"/>
      <c r="M4013" s="10"/>
      <c r="N4013" s="89"/>
      <c r="O4013" s="114"/>
    </row>
    <row r="4014" spans="1:15" ht="16.5" customHeight="1">
      <c r="A4014" s="97" t="s">
        <v>110</v>
      </c>
      <c r="B4014" s="98" t="s">
        <v>111</v>
      </c>
      <c r="C4014" s="99" t="s">
        <v>4043</v>
      </c>
      <c r="D4014" s="228" t="s">
        <v>4180</v>
      </c>
      <c r="E4014" s="436">
        <v>0</v>
      </c>
      <c r="F4014" s="202" t="s">
        <v>815</v>
      </c>
      <c r="G4014" s="210" t="s">
        <v>11</v>
      </c>
      <c r="H4014" s="234" t="s">
        <v>4182</v>
      </c>
      <c r="I4014" s="203"/>
      <c r="J4014" s="10" t="s">
        <v>4181</v>
      </c>
      <c r="K4014" s="10"/>
      <c r="L4014" s="10"/>
      <c r="M4014" s="10"/>
      <c r="N4014" s="89"/>
      <c r="O4014" s="114"/>
    </row>
    <row r="4015" spans="1:15" ht="16.5" customHeight="1">
      <c r="A4015" s="97" t="s">
        <v>112</v>
      </c>
      <c r="B4015" s="98" t="s">
        <v>113</v>
      </c>
      <c r="C4015" s="99" t="s">
        <v>4043</v>
      </c>
      <c r="D4015" s="228" t="s">
        <v>4180</v>
      </c>
      <c r="E4015" s="436">
        <v>0</v>
      </c>
      <c r="F4015" s="202" t="s">
        <v>815</v>
      </c>
      <c r="G4015" s="210" t="s">
        <v>11</v>
      </c>
      <c r="H4015" s="234" t="s">
        <v>4182</v>
      </c>
      <c r="I4015" s="203"/>
      <c r="J4015" s="10" t="s">
        <v>4181</v>
      </c>
      <c r="K4015" s="10"/>
      <c r="L4015" s="10"/>
      <c r="M4015" s="10"/>
      <c r="N4015" s="89"/>
      <c r="O4015" s="114"/>
    </row>
    <row r="4016" spans="1:15" ht="16.5" customHeight="1">
      <c r="A4016" s="97" t="s">
        <v>116</v>
      </c>
      <c r="B4016" s="98" t="s">
        <v>117</v>
      </c>
      <c r="C4016" s="99" t="s">
        <v>4043</v>
      </c>
      <c r="D4016" s="228" t="s">
        <v>4180</v>
      </c>
      <c r="E4016" s="436">
        <v>0</v>
      </c>
      <c r="F4016" s="202" t="s">
        <v>815</v>
      </c>
      <c r="G4016" s="210" t="s">
        <v>11</v>
      </c>
      <c r="H4016" s="234" t="s">
        <v>4182</v>
      </c>
      <c r="I4016" s="20"/>
      <c r="J4016" s="10" t="s">
        <v>4181</v>
      </c>
      <c r="K4016" s="10"/>
      <c r="L4016" s="10"/>
      <c r="M4016" s="10"/>
      <c r="N4016" s="89"/>
      <c r="O4016" s="114"/>
    </row>
    <row r="4017" spans="1:15" ht="16.5" customHeight="1">
      <c r="A4017" s="97" t="s">
        <v>119</v>
      </c>
      <c r="B4017" s="98" t="s">
        <v>120</v>
      </c>
      <c r="C4017" s="99" t="s">
        <v>4043</v>
      </c>
      <c r="D4017" s="228" t="s">
        <v>4180</v>
      </c>
      <c r="E4017" s="436">
        <v>0</v>
      </c>
      <c r="F4017" s="202" t="s">
        <v>815</v>
      </c>
      <c r="G4017" s="210" t="s">
        <v>11</v>
      </c>
      <c r="H4017" s="234" t="s">
        <v>4182</v>
      </c>
      <c r="I4017" s="203"/>
      <c r="J4017" s="10" t="s">
        <v>4181</v>
      </c>
      <c r="K4017" s="10"/>
      <c r="L4017" s="10"/>
      <c r="M4017" s="10"/>
      <c r="N4017" s="89"/>
      <c r="O4017" s="114"/>
    </row>
    <row r="4018" spans="1:15" ht="16.5" customHeight="1">
      <c r="A4018" s="97" t="s">
        <v>122</v>
      </c>
      <c r="B4018" s="98" t="s">
        <v>123</v>
      </c>
      <c r="C4018" s="99" t="s">
        <v>4043</v>
      </c>
      <c r="D4018" s="228" t="s">
        <v>4180</v>
      </c>
      <c r="E4018" s="436">
        <v>0</v>
      </c>
      <c r="F4018" s="202" t="s">
        <v>815</v>
      </c>
      <c r="G4018" s="210" t="s">
        <v>11</v>
      </c>
      <c r="H4018" s="234" t="s">
        <v>4182</v>
      </c>
      <c r="I4018" s="203"/>
      <c r="J4018" s="10" t="s">
        <v>4181</v>
      </c>
      <c r="K4018" s="10"/>
      <c r="L4018" s="10"/>
      <c r="M4018" s="10"/>
      <c r="N4018" s="89"/>
      <c r="O4018" s="114"/>
    </row>
    <row r="4019" spans="1:15" ht="16.5" customHeight="1">
      <c r="A4019" s="97" t="s">
        <v>125</v>
      </c>
      <c r="B4019" s="98" t="s">
        <v>126</v>
      </c>
      <c r="C4019" s="99" t="s">
        <v>4043</v>
      </c>
      <c r="D4019" s="228" t="s">
        <v>4180</v>
      </c>
      <c r="E4019" s="436">
        <v>0</v>
      </c>
      <c r="F4019" s="202" t="s">
        <v>815</v>
      </c>
      <c r="G4019" s="210" t="s">
        <v>11</v>
      </c>
      <c r="H4019" s="234" t="s">
        <v>4182</v>
      </c>
      <c r="I4019" s="203"/>
      <c r="J4019" s="10" t="s">
        <v>4181</v>
      </c>
      <c r="K4019" s="10"/>
      <c r="L4019" s="10"/>
      <c r="M4019" s="10"/>
      <c r="N4019" s="89"/>
      <c r="O4019" s="114"/>
    </row>
    <row r="4020" spans="1:15" ht="16.5" customHeight="1">
      <c r="A4020" s="97" t="s">
        <v>127</v>
      </c>
      <c r="B4020" s="98" t="s">
        <v>128</v>
      </c>
      <c r="C4020" s="99" t="s">
        <v>4043</v>
      </c>
      <c r="D4020" s="228" t="s">
        <v>4180</v>
      </c>
      <c r="E4020" s="436">
        <v>0</v>
      </c>
      <c r="F4020" s="202" t="s">
        <v>815</v>
      </c>
      <c r="G4020" s="210" t="s">
        <v>11</v>
      </c>
      <c r="H4020" s="234" t="s">
        <v>4182</v>
      </c>
      <c r="I4020" s="203"/>
      <c r="J4020" s="10" t="s">
        <v>4181</v>
      </c>
      <c r="K4020" s="10"/>
      <c r="L4020" s="10"/>
      <c r="M4020" s="10"/>
      <c r="N4020" s="89"/>
      <c r="O4020" s="114"/>
    </row>
    <row r="4021" spans="1:15" ht="16.5" customHeight="1">
      <c r="A4021" s="97" t="s">
        <v>129</v>
      </c>
      <c r="B4021" s="98" t="s">
        <v>130</v>
      </c>
      <c r="C4021" s="99" t="s">
        <v>4043</v>
      </c>
      <c r="D4021" s="228" t="s">
        <v>4180</v>
      </c>
      <c r="E4021" s="436">
        <v>0</v>
      </c>
      <c r="F4021" s="202" t="s">
        <v>815</v>
      </c>
      <c r="G4021" s="210" t="s">
        <v>11</v>
      </c>
      <c r="H4021" s="234" t="s">
        <v>4182</v>
      </c>
      <c r="I4021" s="203"/>
      <c r="J4021" s="10" t="s">
        <v>4181</v>
      </c>
      <c r="K4021" s="203"/>
      <c r="L4021" s="203"/>
      <c r="M4021" s="203"/>
      <c r="N4021" s="89"/>
      <c r="O4021" s="114"/>
    </row>
    <row r="4022" spans="1:15" ht="16.5" customHeight="1">
      <c r="A4022" s="97" t="s">
        <v>132</v>
      </c>
      <c r="B4022" s="98" t="s">
        <v>133</v>
      </c>
      <c r="C4022" s="99" t="s">
        <v>4043</v>
      </c>
      <c r="D4022" s="228" t="s">
        <v>4180</v>
      </c>
      <c r="E4022" s="436">
        <v>0</v>
      </c>
      <c r="F4022" s="202" t="s">
        <v>815</v>
      </c>
      <c r="G4022" s="210" t="s">
        <v>11</v>
      </c>
      <c r="H4022" s="234" t="s">
        <v>4182</v>
      </c>
      <c r="I4022" s="20"/>
      <c r="J4022" s="10" t="s">
        <v>4181</v>
      </c>
      <c r="K4022" s="10"/>
      <c r="L4022" s="10"/>
      <c r="M4022" s="10"/>
      <c r="N4022" s="89"/>
      <c r="O4022" s="114"/>
    </row>
    <row r="4023" spans="1:15" ht="16.5" customHeight="1">
      <c r="A4023" s="97" t="s">
        <v>134</v>
      </c>
      <c r="B4023" s="98" t="s">
        <v>135</v>
      </c>
      <c r="C4023" s="99" t="s">
        <v>4043</v>
      </c>
      <c r="D4023" s="228" t="s">
        <v>4180</v>
      </c>
      <c r="E4023" s="436">
        <v>0</v>
      </c>
      <c r="F4023" s="202"/>
      <c r="G4023" s="210" t="s">
        <v>11</v>
      </c>
      <c r="H4023" s="234" t="s">
        <v>4185</v>
      </c>
      <c r="I4023" s="203" t="s">
        <v>4200</v>
      </c>
      <c r="J4023" s="10" t="s">
        <v>4181</v>
      </c>
      <c r="K4023" s="10" t="s">
        <v>4201</v>
      </c>
      <c r="L4023" s="10" t="s">
        <v>4202</v>
      </c>
      <c r="M4023" s="10"/>
      <c r="N4023" s="89"/>
      <c r="O4023" s="114"/>
    </row>
    <row r="4024" spans="1:15" ht="16.5" customHeight="1">
      <c r="A4024" s="97" t="s">
        <v>139</v>
      </c>
      <c r="B4024" s="98" t="s">
        <v>140</v>
      </c>
      <c r="C4024" s="99" t="s">
        <v>4043</v>
      </c>
      <c r="D4024" s="228" t="s">
        <v>4180</v>
      </c>
      <c r="E4024" s="436">
        <v>0</v>
      </c>
      <c r="F4024" s="202" t="s">
        <v>815</v>
      </c>
      <c r="G4024" s="210" t="s">
        <v>11</v>
      </c>
      <c r="H4024" s="234" t="s">
        <v>4182</v>
      </c>
      <c r="I4024" s="203"/>
      <c r="J4024" s="10" t="s">
        <v>4181</v>
      </c>
      <c r="K4024" s="10"/>
      <c r="L4024" s="10"/>
      <c r="M4024" s="10"/>
      <c r="N4024" s="89"/>
      <c r="O4024" s="114"/>
    </row>
    <row r="4025" spans="1:15" ht="16.5" customHeight="1">
      <c r="A4025" s="97" t="s">
        <v>141</v>
      </c>
      <c r="B4025" s="98" t="s">
        <v>142</v>
      </c>
      <c r="C4025" s="99" t="s">
        <v>4043</v>
      </c>
      <c r="D4025" s="228" t="s">
        <v>4180</v>
      </c>
      <c r="E4025" s="436">
        <v>0</v>
      </c>
      <c r="F4025" s="202" t="s">
        <v>815</v>
      </c>
      <c r="G4025" s="210" t="s">
        <v>11</v>
      </c>
      <c r="H4025" s="234" t="s">
        <v>4182</v>
      </c>
      <c r="I4025" s="203"/>
      <c r="J4025" s="10" t="s">
        <v>4181</v>
      </c>
      <c r="K4025" s="10"/>
      <c r="L4025" s="10"/>
      <c r="M4025" s="10"/>
      <c r="N4025" s="89"/>
      <c r="O4025" s="114"/>
    </row>
    <row r="4026" spans="1:15" ht="16.5" customHeight="1">
      <c r="A4026" s="97" t="s">
        <v>144</v>
      </c>
      <c r="B4026" s="98" t="s">
        <v>145</v>
      </c>
      <c r="C4026" s="99" t="s">
        <v>4043</v>
      </c>
      <c r="D4026" s="228" t="s">
        <v>4180</v>
      </c>
      <c r="E4026" s="436">
        <v>0</v>
      </c>
      <c r="F4026" s="202" t="s">
        <v>815</v>
      </c>
      <c r="G4026" s="210" t="s">
        <v>11</v>
      </c>
      <c r="H4026" s="234" t="s">
        <v>4182</v>
      </c>
      <c r="I4026" s="203"/>
      <c r="J4026" s="10" t="s">
        <v>4181</v>
      </c>
      <c r="K4026" s="10"/>
      <c r="L4026" s="10"/>
      <c r="M4026" s="10"/>
      <c r="N4026" s="89"/>
      <c r="O4026" s="114"/>
    </row>
    <row r="4027" spans="1:15" ht="16.5" customHeight="1">
      <c r="A4027" s="97" t="s">
        <v>147</v>
      </c>
      <c r="B4027" s="98" t="s">
        <v>148</v>
      </c>
      <c r="C4027" s="99" t="s">
        <v>4043</v>
      </c>
      <c r="D4027" s="228" t="s">
        <v>4180</v>
      </c>
      <c r="E4027" s="436">
        <v>0</v>
      </c>
      <c r="F4027" s="202" t="s">
        <v>815</v>
      </c>
      <c r="G4027" s="210" t="s">
        <v>11</v>
      </c>
      <c r="H4027" s="209" t="s">
        <v>4182</v>
      </c>
      <c r="I4027" s="203"/>
      <c r="J4027" s="10" t="s">
        <v>4181</v>
      </c>
      <c r="K4027" s="10"/>
      <c r="L4027" s="10"/>
      <c r="M4027" s="10"/>
      <c r="N4027" s="89"/>
      <c r="O4027" s="114"/>
    </row>
    <row r="4028" spans="1:15" ht="16.5" customHeight="1">
      <c r="A4028" s="97" t="s">
        <v>151</v>
      </c>
      <c r="B4028" s="98" t="s">
        <v>152</v>
      </c>
      <c r="C4028" s="99" t="s">
        <v>4043</v>
      </c>
      <c r="D4028" s="228" t="s">
        <v>4180</v>
      </c>
      <c r="E4028" s="436">
        <v>0</v>
      </c>
      <c r="F4028" s="202" t="s">
        <v>815</v>
      </c>
      <c r="G4028" s="210" t="s">
        <v>11</v>
      </c>
      <c r="H4028" s="209" t="s">
        <v>4182</v>
      </c>
      <c r="I4028" s="203"/>
      <c r="J4028" s="10" t="s">
        <v>4181</v>
      </c>
      <c r="K4028" s="10"/>
      <c r="L4028" s="10"/>
      <c r="M4028" s="10"/>
      <c r="N4028" s="89"/>
      <c r="O4028" s="114"/>
    </row>
    <row r="4029" spans="1:15" ht="16.5" customHeight="1">
      <c r="A4029" s="97" t="s">
        <v>153</v>
      </c>
      <c r="B4029" s="98" t="s">
        <v>154</v>
      </c>
      <c r="C4029" s="99" t="s">
        <v>4043</v>
      </c>
      <c r="D4029" s="228" t="s">
        <v>4180</v>
      </c>
      <c r="E4029" s="436">
        <v>0</v>
      </c>
      <c r="F4029" s="202" t="s">
        <v>815</v>
      </c>
      <c r="G4029" s="210" t="s">
        <v>11</v>
      </c>
      <c r="H4029" s="209" t="s">
        <v>4182</v>
      </c>
      <c r="I4029" s="203"/>
      <c r="J4029" s="10" t="s">
        <v>4181</v>
      </c>
      <c r="K4029" s="10"/>
      <c r="L4029" s="10"/>
      <c r="M4029" s="10"/>
      <c r="N4029" s="89"/>
      <c r="O4029" s="114"/>
    </row>
    <row r="4030" spans="1:15" ht="16.5" customHeight="1">
      <c r="A4030" s="106" t="s">
        <v>156</v>
      </c>
      <c r="B4030" s="107" t="s">
        <v>157</v>
      </c>
      <c r="C4030" s="108" t="s">
        <v>4043</v>
      </c>
      <c r="D4030" s="437" t="s">
        <v>4180</v>
      </c>
      <c r="E4030" s="438">
        <v>0</v>
      </c>
      <c r="F4030" s="214" t="s">
        <v>815</v>
      </c>
      <c r="G4030" s="215" t="s">
        <v>11</v>
      </c>
      <c r="H4030" s="234" t="s">
        <v>4182</v>
      </c>
      <c r="I4030" s="111"/>
      <c r="J4030" s="30" t="s">
        <v>4181</v>
      </c>
      <c r="K4030" s="89"/>
      <c r="L4030" s="89"/>
      <c r="M4030" s="89"/>
      <c r="N4030" s="89"/>
      <c r="O4030" s="89"/>
    </row>
    <row r="4031" spans="1:15" ht="16.5" customHeight="1">
      <c r="A4031" s="97" t="s">
        <v>2</v>
      </c>
      <c r="B4031" s="98" t="s">
        <v>3</v>
      </c>
      <c r="C4031" s="99" t="s">
        <v>4043</v>
      </c>
      <c r="D4031" s="228" t="s">
        <v>4203</v>
      </c>
      <c r="E4031" s="379">
        <v>0</v>
      </c>
      <c r="F4031" s="202"/>
      <c r="G4031" s="206" t="s">
        <v>11</v>
      </c>
      <c r="H4031" s="232" t="s">
        <v>4207</v>
      </c>
      <c r="I4031" s="222"/>
      <c r="J4031" s="10" t="s">
        <v>4204</v>
      </c>
      <c r="K4031" s="9" t="s">
        <v>4205</v>
      </c>
      <c r="L4031" s="9" t="s">
        <v>4206</v>
      </c>
      <c r="M4031" s="9"/>
      <c r="N4031" s="92"/>
      <c r="O4031" s="207"/>
    </row>
    <row r="4032" spans="1:15" ht="16.5" customHeight="1">
      <c r="A4032" s="97" t="s">
        <v>12</v>
      </c>
      <c r="B4032" s="98" t="s">
        <v>13</v>
      </c>
      <c r="C4032" s="99" t="s">
        <v>4043</v>
      </c>
      <c r="D4032" s="228" t="s">
        <v>4203</v>
      </c>
      <c r="E4032" s="369">
        <v>0</v>
      </c>
      <c r="F4032" s="202"/>
      <c r="G4032" s="210" t="s">
        <v>11</v>
      </c>
      <c r="H4032" s="234" t="s">
        <v>4207</v>
      </c>
      <c r="I4032" s="203"/>
      <c r="J4032" s="9" t="s">
        <v>4204</v>
      </c>
      <c r="K4032" s="9" t="s">
        <v>4205</v>
      </c>
      <c r="L4032" s="9" t="s">
        <v>4206</v>
      </c>
      <c r="M4032" s="10"/>
      <c r="N4032" s="89"/>
      <c r="O4032" s="114"/>
    </row>
    <row r="4033" spans="1:15" ht="16.5" customHeight="1">
      <c r="A4033" s="97" t="s">
        <v>14</v>
      </c>
      <c r="B4033" s="98" t="s">
        <v>15</v>
      </c>
      <c r="C4033" s="99" t="s">
        <v>4043</v>
      </c>
      <c r="D4033" s="228" t="s">
        <v>4203</v>
      </c>
      <c r="E4033" s="369">
        <v>1</v>
      </c>
      <c r="F4033" s="202"/>
      <c r="G4033" s="210" t="s">
        <v>25</v>
      </c>
      <c r="H4033" s="234" t="s">
        <v>4209</v>
      </c>
      <c r="I4033" s="203" t="s">
        <v>4208</v>
      </c>
      <c r="J4033" s="9" t="s">
        <v>4204</v>
      </c>
      <c r="K4033" s="9" t="s">
        <v>4205</v>
      </c>
      <c r="L4033" s="9" t="s">
        <v>4206</v>
      </c>
      <c r="M4033" s="10"/>
      <c r="N4033" s="89"/>
      <c r="O4033" s="114"/>
    </row>
    <row r="4034" spans="1:15" ht="16.5" customHeight="1">
      <c r="A4034" s="97" t="s">
        <v>16</v>
      </c>
      <c r="B4034" s="98" t="s">
        <v>17</v>
      </c>
      <c r="C4034" s="99" t="s">
        <v>4043</v>
      </c>
      <c r="D4034" s="228" t="s">
        <v>4203</v>
      </c>
      <c r="E4034" s="369">
        <v>0</v>
      </c>
      <c r="F4034" s="202"/>
      <c r="G4034" s="210" t="s">
        <v>11</v>
      </c>
      <c r="H4034" s="234" t="s">
        <v>4207</v>
      </c>
      <c r="I4034" s="203"/>
      <c r="J4034" s="9" t="s">
        <v>4204</v>
      </c>
      <c r="K4034" s="9" t="s">
        <v>4205</v>
      </c>
      <c r="L4034" s="9" t="s">
        <v>4206</v>
      </c>
      <c r="M4034" s="10"/>
      <c r="N4034" s="89"/>
      <c r="O4034" s="114"/>
    </row>
    <row r="4035" spans="1:15" ht="16.5" customHeight="1">
      <c r="A4035" s="97" t="s">
        <v>18</v>
      </c>
      <c r="B4035" s="98" t="s">
        <v>19</v>
      </c>
      <c r="C4035" s="99" t="s">
        <v>4043</v>
      </c>
      <c r="D4035" s="228" t="s">
        <v>4203</v>
      </c>
      <c r="E4035" s="369">
        <v>1</v>
      </c>
      <c r="F4035" s="202"/>
      <c r="G4035" s="210" t="s">
        <v>25</v>
      </c>
      <c r="H4035" s="234" t="s">
        <v>4209</v>
      </c>
      <c r="I4035" s="203" t="s">
        <v>4210</v>
      </c>
      <c r="J4035" s="9" t="s">
        <v>4204</v>
      </c>
      <c r="K4035" s="9" t="s">
        <v>4205</v>
      </c>
      <c r="L4035" s="9" t="s">
        <v>4206</v>
      </c>
      <c r="M4035" s="10"/>
      <c r="N4035" s="89"/>
      <c r="O4035" s="114"/>
    </row>
    <row r="4036" spans="1:15" ht="16.5" customHeight="1">
      <c r="A4036" s="97" t="s">
        <v>20</v>
      </c>
      <c r="B4036" s="98" t="s">
        <v>21</v>
      </c>
      <c r="C4036" s="99" t="s">
        <v>4043</v>
      </c>
      <c r="D4036" s="228" t="s">
        <v>4203</v>
      </c>
      <c r="E4036" s="369">
        <v>0</v>
      </c>
      <c r="F4036" s="202"/>
      <c r="G4036" s="210" t="s">
        <v>11</v>
      </c>
      <c r="H4036" s="234" t="s">
        <v>4207</v>
      </c>
      <c r="I4036" s="203"/>
      <c r="J4036" s="9" t="s">
        <v>4204</v>
      </c>
      <c r="K4036" s="9" t="s">
        <v>4205</v>
      </c>
      <c r="L4036" s="9" t="s">
        <v>4206</v>
      </c>
      <c r="M4036" s="10"/>
      <c r="N4036" s="89"/>
      <c r="O4036" s="114"/>
    </row>
    <row r="4037" spans="1:15" ht="16.5" customHeight="1">
      <c r="A4037" s="97" t="s">
        <v>26</v>
      </c>
      <c r="B4037" s="98" t="s">
        <v>27</v>
      </c>
      <c r="C4037" s="99" t="s">
        <v>4043</v>
      </c>
      <c r="D4037" s="228" t="s">
        <v>4203</v>
      </c>
      <c r="E4037" s="369">
        <v>0</v>
      </c>
      <c r="F4037" s="202"/>
      <c r="G4037" s="210" t="s">
        <v>11</v>
      </c>
      <c r="H4037" s="234" t="s">
        <v>4207</v>
      </c>
      <c r="I4037" s="203"/>
      <c r="J4037" s="9" t="s">
        <v>4204</v>
      </c>
      <c r="K4037" s="9" t="s">
        <v>4205</v>
      </c>
      <c r="L4037" s="9" t="s">
        <v>4206</v>
      </c>
      <c r="M4037" s="10"/>
      <c r="N4037" s="89"/>
      <c r="O4037" s="114"/>
    </row>
    <row r="4038" spans="1:15" ht="16.5" customHeight="1">
      <c r="A4038" s="97" t="s">
        <v>29</v>
      </c>
      <c r="B4038" s="98" t="s">
        <v>30</v>
      </c>
      <c r="C4038" s="99" t="s">
        <v>4043</v>
      </c>
      <c r="D4038" s="228" t="s">
        <v>4203</v>
      </c>
      <c r="E4038" s="369">
        <v>0</v>
      </c>
      <c r="F4038" s="202"/>
      <c r="G4038" s="210" t="s">
        <v>11</v>
      </c>
      <c r="H4038" s="234" t="s">
        <v>4207</v>
      </c>
      <c r="I4038" s="203"/>
      <c r="J4038" s="9" t="s">
        <v>4204</v>
      </c>
      <c r="K4038" s="9" t="s">
        <v>4205</v>
      </c>
      <c r="L4038" s="9" t="s">
        <v>4206</v>
      </c>
      <c r="M4038" s="10"/>
      <c r="N4038" s="89"/>
      <c r="O4038" s="114"/>
    </row>
    <row r="4039" spans="1:15" ht="16.5" customHeight="1">
      <c r="A4039" s="97" t="s">
        <v>32</v>
      </c>
      <c r="B4039" s="98" t="s">
        <v>33</v>
      </c>
      <c r="C4039" s="99" t="s">
        <v>4043</v>
      </c>
      <c r="D4039" s="228" t="s">
        <v>4203</v>
      </c>
      <c r="E4039" s="369">
        <v>1</v>
      </c>
      <c r="F4039" s="202"/>
      <c r="G4039" s="210" t="s">
        <v>25</v>
      </c>
      <c r="H4039" s="234" t="s">
        <v>4209</v>
      </c>
      <c r="I4039" s="203" t="s">
        <v>4211</v>
      </c>
      <c r="J4039" s="9" t="s">
        <v>4204</v>
      </c>
      <c r="K4039" s="9" t="s">
        <v>4205</v>
      </c>
      <c r="L4039" s="9" t="s">
        <v>4206</v>
      </c>
      <c r="M4039" s="10"/>
      <c r="N4039" s="89"/>
      <c r="O4039" s="114"/>
    </row>
    <row r="4040" spans="1:15" ht="16.5" customHeight="1">
      <c r="A4040" s="97" t="s">
        <v>34</v>
      </c>
      <c r="B4040" s="98" t="s">
        <v>35</v>
      </c>
      <c r="C4040" s="99" t="s">
        <v>4043</v>
      </c>
      <c r="D4040" s="228" t="s">
        <v>4203</v>
      </c>
      <c r="E4040" s="369">
        <v>1</v>
      </c>
      <c r="F4040" s="202"/>
      <c r="G4040" s="210" t="s">
        <v>25</v>
      </c>
      <c r="H4040" s="234" t="s">
        <v>4209</v>
      </c>
      <c r="I4040" s="203" t="s">
        <v>4212</v>
      </c>
      <c r="J4040" s="9" t="s">
        <v>4204</v>
      </c>
      <c r="K4040" s="9" t="s">
        <v>4205</v>
      </c>
      <c r="L4040" s="9" t="s">
        <v>4206</v>
      </c>
      <c r="M4040" s="10"/>
      <c r="N4040" s="89"/>
      <c r="O4040" s="114"/>
    </row>
    <row r="4041" spans="1:15" ht="16.5" customHeight="1">
      <c r="A4041" s="97" t="s">
        <v>37</v>
      </c>
      <c r="B4041" s="98" t="s">
        <v>38</v>
      </c>
      <c r="C4041" s="99" t="s">
        <v>4043</v>
      </c>
      <c r="D4041" s="228" t="s">
        <v>4203</v>
      </c>
      <c r="E4041" s="369">
        <v>0</v>
      </c>
      <c r="F4041" s="202"/>
      <c r="G4041" s="210" t="s">
        <v>11</v>
      </c>
      <c r="H4041" s="234" t="s">
        <v>4207</v>
      </c>
      <c r="I4041" s="203"/>
      <c r="J4041" s="9" t="s">
        <v>4204</v>
      </c>
      <c r="K4041" s="9" t="s">
        <v>4205</v>
      </c>
      <c r="L4041" s="9" t="s">
        <v>4206</v>
      </c>
      <c r="M4041" s="10"/>
      <c r="N4041" s="89"/>
      <c r="O4041" s="114"/>
    </row>
    <row r="4042" spans="1:15" ht="16.5" customHeight="1">
      <c r="A4042" s="97" t="s">
        <v>42</v>
      </c>
      <c r="B4042" s="98" t="s">
        <v>43</v>
      </c>
      <c r="C4042" s="99" t="s">
        <v>4043</v>
      </c>
      <c r="D4042" s="228" t="s">
        <v>4203</v>
      </c>
      <c r="E4042" s="369">
        <v>1</v>
      </c>
      <c r="F4042" s="202"/>
      <c r="G4042" s="210" t="s">
        <v>25</v>
      </c>
      <c r="H4042" s="234" t="s">
        <v>4209</v>
      </c>
      <c r="I4042" s="203" t="s">
        <v>4213</v>
      </c>
      <c r="J4042" s="9" t="s">
        <v>4204</v>
      </c>
      <c r="K4042" s="9" t="s">
        <v>4205</v>
      </c>
      <c r="L4042" s="9" t="s">
        <v>4206</v>
      </c>
      <c r="M4042" s="10"/>
      <c r="N4042" s="89"/>
      <c r="O4042" s="114"/>
    </row>
    <row r="4043" spans="1:15" ht="16.5" customHeight="1">
      <c r="A4043" s="97" t="s">
        <v>45</v>
      </c>
      <c r="B4043" s="98" t="s">
        <v>46</v>
      </c>
      <c r="C4043" s="99" t="s">
        <v>4043</v>
      </c>
      <c r="D4043" s="228" t="s">
        <v>4203</v>
      </c>
      <c r="E4043" s="369">
        <v>1</v>
      </c>
      <c r="F4043" s="202"/>
      <c r="G4043" s="210" t="s">
        <v>25</v>
      </c>
      <c r="H4043" s="234" t="s">
        <v>4209</v>
      </c>
      <c r="I4043" s="203" t="s">
        <v>4214</v>
      </c>
      <c r="J4043" s="9" t="s">
        <v>4204</v>
      </c>
      <c r="K4043" s="9" t="s">
        <v>4205</v>
      </c>
      <c r="L4043" s="9" t="s">
        <v>4206</v>
      </c>
      <c r="M4043" s="10"/>
      <c r="N4043" s="89"/>
      <c r="O4043" s="114"/>
    </row>
    <row r="4044" spans="1:15" ht="16.5" customHeight="1">
      <c r="A4044" s="97" t="s">
        <v>47</v>
      </c>
      <c r="B4044" s="98" t="s">
        <v>48</v>
      </c>
      <c r="C4044" s="99" t="s">
        <v>4043</v>
      </c>
      <c r="D4044" s="228" t="s">
        <v>4203</v>
      </c>
      <c r="E4044" s="369">
        <v>0</v>
      </c>
      <c r="F4044" s="202"/>
      <c r="G4044" s="210" t="s">
        <v>11</v>
      </c>
      <c r="H4044" s="234" t="s">
        <v>4207</v>
      </c>
      <c r="I4044" s="203" t="s">
        <v>4215</v>
      </c>
      <c r="J4044" s="9" t="s">
        <v>4204</v>
      </c>
      <c r="K4044" s="9" t="s">
        <v>4205</v>
      </c>
      <c r="L4044" s="9" t="s">
        <v>4206</v>
      </c>
      <c r="M4044" s="10" t="s">
        <v>4216</v>
      </c>
      <c r="N4044" s="89"/>
      <c r="O4044" s="114"/>
    </row>
    <row r="4045" spans="1:15" ht="16.5" customHeight="1">
      <c r="A4045" s="97" t="s">
        <v>50</v>
      </c>
      <c r="B4045" s="98" t="s">
        <v>51</v>
      </c>
      <c r="C4045" s="99" t="s">
        <v>4043</v>
      </c>
      <c r="D4045" s="228" t="s">
        <v>4203</v>
      </c>
      <c r="E4045" s="369">
        <v>1</v>
      </c>
      <c r="F4045" s="202"/>
      <c r="G4045" s="210" t="s">
        <v>25</v>
      </c>
      <c r="H4045" s="234" t="s">
        <v>4209</v>
      </c>
      <c r="I4045" s="203" t="s">
        <v>4217</v>
      </c>
      <c r="J4045" s="9" t="s">
        <v>4204</v>
      </c>
      <c r="K4045" s="9" t="s">
        <v>4205</v>
      </c>
      <c r="L4045" s="9" t="s">
        <v>4206</v>
      </c>
      <c r="M4045" s="10"/>
      <c r="N4045" s="89"/>
      <c r="O4045" s="114"/>
    </row>
    <row r="4046" spans="1:15" ht="16.5" customHeight="1">
      <c r="A4046" s="97" t="s">
        <v>53</v>
      </c>
      <c r="B4046" s="98" t="s">
        <v>54</v>
      </c>
      <c r="C4046" s="99" t="s">
        <v>4043</v>
      </c>
      <c r="D4046" s="228" t="s">
        <v>4203</v>
      </c>
      <c r="E4046" s="369">
        <v>1</v>
      </c>
      <c r="F4046" s="202"/>
      <c r="G4046" s="210" t="s">
        <v>25</v>
      </c>
      <c r="H4046" s="234" t="s">
        <v>4209</v>
      </c>
      <c r="I4046" s="203" t="s">
        <v>4218</v>
      </c>
      <c r="J4046" s="9" t="s">
        <v>4204</v>
      </c>
      <c r="K4046" s="9" t="s">
        <v>4205</v>
      </c>
      <c r="L4046" s="9" t="s">
        <v>4206</v>
      </c>
      <c r="M4046" s="10"/>
      <c r="N4046" s="89"/>
      <c r="O4046" s="114"/>
    </row>
    <row r="4047" spans="1:15" ht="16.5" customHeight="1">
      <c r="A4047" s="97" t="s">
        <v>55</v>
      </c>
      <c r="B4047" s="98" t="s">
        <v>56</v>
      </c>
      <c r="C4047" s="99" t="s">
        <v>4043</v>
      </c>
      <c r="D4047" s="228" t="s">
        <v>4203</v>
      </c>
      <c r="E4047" s="369">
        <v>1</v>
      </c>
      <c r="F4047" s="202"/>
      <c r="G4047" s="210" t="s">
        <v>25</v>
      </c>
      <c r="H4047" s="234" t="s">
        <v>4209</v>
      </c>
      <c r="I4047" s="203" t="s">
        <v>4219</v>
      </c>
      <c r="J4047" s="9" t="s">
        <v>4204</v>
      </c>
      <c r="K4047" s="9" t="s">
        <v>4205</v>
      </c>
      <c r="L4047" s="9" t="s">
        <v>4206</v>
      </c>
      <c r="M4047" s="10"/>
      <c r="N4047" s="89"/>
      <c r="O4047" s="114"/>
    </row>
    <row r="4048" spans="1:15" ht="16.5" customHeight="1">
      <c r="A4048" s="97" t="s">
        <v>57</v>
      </c>
      <c r="B4048" s="98" t="s">
        <v>58</v>
      </c>
      <c r="C4048" s="99" t="s">
        <v>4043</v>
      </c>
      <c r="D4048" s="228" t="s">
        <v>4203</v>
      </c>
      <c r="E4048" s="369">
        <v>1</v>
      </c>
      <c r="F4048" s="202"/>
      <c r="G4048" s="210" t="s">
        <v>25</v>
      </c>
      <c r="H4048" s="234" t="s">
        <v>4209</v>
      </c>
      <c r="I4048" s="203" t="s">
        <v>4220</v>
      </c>
      <c r="J4048" s="9" t="s">
        <v>4204</v>
      </c>
      <c r="K4048" s="9" t="s">
        <v>4205</v>
      </c>
      <c r="L4048" s="9" t="s">
        <v>4206</v>
      </c>
      <c r="M4048" s="10"/>
      <c r="N4048" s="89"/>
      <c r="O4048" s="114"/>
    </row>
    <row r="4049" spans="1:15" ht="16.5" customHeight="1">
      <c r="A4049" s="97" t="s">
        <v>61</v>
      </c>
      <c r="B4049" s="98" t="s">
        <v>62</v>
      </c>
      <c r="C4049" s="99" t="s">
        <v>4043</v>
      </c>
      <c r="D4049" s="228" t="s">
        <v>4203</v>
      </c>
      <c r="E4049" s="369">
        <v>0</v>
      </c>
      <c r="F4049" s="202"/>
      <c r="G4049" s="210" t="s">
        <v>11</v>
      </c>
      <c r="H4049" s="234" t="s">
        <v>4207</v>
      </c>
      <c r="I4049" s="203"/>
      <c r="J4049" s="9" t="s">
        <v>4204</v>
      </c>
      <c r="K4049" s="9" t="s">
        <v>4205</v>
      </c>
      <c r="L4049" s="9" t="s">
        <v>4206</v>
      </c>
      <c r="M4049" s="10"/>
      <c r="N4049" s="89"/>
      <c r="O4049" s="114"/>
    </row>
    <row r="4050" spans="1:15" ht="16.5" customHeight="1">
      <c r="A4050" s="97" t="s">
        <v>63</v>
      </c>
      <c r="B4050" s="98" t="s">
        <v>64</v>
      </c>
      <c r="C4050" s="99" t="s">
        <v>4043</v>
      </c>
      <c r="D4050" s="228" t="s">
        <v>4203</v>
      </c>
      <c r="E4050" s="369">
        <v>0</v>
      </c>
      <c r="F4050" s="202"/>
      <c r="G4050" s="210" t="s">
        <v>11</v>
      </c>
      <c r="H4050" s="234" t="s">
        <v>4207</v>
      </c>
      <c r="I4050" s="203"/>
      <c r="J4050" s="9" t="s">
        <v>4204</v>
      </c>
      <c r="K4050" s="9" t="s">
        <v>4205</v>
      </c>
      <c r="L4050" s="9" t="s">
        <v>4206</v>
      </c>
      <c r="M4050" s="10"/>
      <c r="N4050" s="89"/>
      <c r="O4050" s="114"/>
    </row>
    <row r="4051" spans="1:15" ht="16.5" customHeight="1">
      <c r="A4051" s="97" t="s">
        <v>67</v>
      </c>
      <c r="B4051" s="98" t="s">
        <v>68</v>
      </c>
      <c r="C4051" s="99" t="s">
        <v>4043</v>
      </c>
      <c r="D4051" s="228" t="s">
        <v>4203</v>
      </c>
      <c r="E4051" s="369">
        <v>0</v>
      </c>
      <c r="F4051" s="202"/>
      <c r="G4051" s="210" t="s">
        <v>11</v>
      </c>
      <c r="H4051" s="234" t="s">
        <v>4207</v>
      </c>
      <c r="I4051" s="203"/>
      <c r="J4051" s="9" t="s">
        <v>4204</v>
      </c>
      <c r="K4051" s="9" t="s">
        <v>4205</v>
      </c>
      <c r="L4051" s="9" t="s">
        <v>4206</v>
      </c>
      <c r="M4051" s="10"/>
      <c r="N4051" s="89"/>
      <c r="O4051" s="114"/>
    </row>
    <row r="4052" spans="1:15" ht="16.5" customHeight="1">
      <c r="A4052" s="97" t="s">
        <v>71</v>
      </c>
      <c r="B4052" s="98" t="s">
        <v>72</v>
      </c>
      <c r="C4052" s="99" t="s">
        <v>4043</v>
      </c>
      <c r="D4052" s="228" t="s">
        <v>4203</v>
      </c>
      <c r="E4052" s="369">
        <v>1</v>
      </c>
      <c r="F4052" s="202"/>
      <c r="G4052" s="210" t="s">
        <v>25</v>
      </c>
      <c r="H4052" s="234" t="s">
        <v>4209</v>
      </c>
      <c r="I4052" s="203" t="s">
        <v>4221</v>
      </c>
      <c r="J4052" s="9" t="s">
        <v>4204</v>
      </c>
      <c r="K4052" s="9" t="s">
        <v>4205</v>
      </c>
      <c r="L4052" s="9" t="s">
        <v>4206</v>
      </c>
      <c r="M4052" s="10"/>
      <c r="N4052" s="89"/>
      <c r="O4052" s="114"/>
    </row>
    <row r="4053" spans="1:15" ht="16.5" customHeight="1">
      <c r="A4053" s="97" t="s">
        <v>74</v>
      </c>
      <c r="B4053" s="98" t="s">
        <v>75</v>
      </c>
      <c r="C4053" s="99" t="s">
        <v>4043</v>
      </c>
      <c r="D4053" s="228" t="s">
        <v>4203</v>
      </c>
      <c r="E4053" s="369">
        <v>0</v>
      </c>
      <c r="F4053" s="202"/>
      <c r="G4053" s="210" t="s">
        <v>11</v>
      </c>
      <c r="H4053" s="234" t="s">
        <v>4207</v>
      </c>
      <c r="I4053" s="203" t="s">
        <v>4222</v>
      </c>
      <c r="J4053" s="9" t="s">
        <v>4204</v>
      </c>
      <c r="K4053" s="9" t="s">
        <v>4205</v>
      </c>
      <c r="L4053" s="9" t="s">
        <v>4206</v>
      </c>
      <c r="M4053" s="10" t="s">
        <v>4223</v>
      </c>
      <c r="N4053" s="89"/>
      <c r="O4053" s="114"/>
    </row>
    <row r="4054" spans="1:15" ht="16.5" customHeight="1">
      <c r="A4054" s="97" t="s">
        <v>76</v>
      </c>
      <c r="B4054" s="98" t="s">
        <v>77</v>
      </c>
      <c r="C4054" s="99" t="s">
        <v>4043</v>
      </c>
      <c r="D4054" s="228" t="s">
        <v>4203</v>
      </c>
      <c r="E4054" s="369">
        <v>1</v>
      </c>
      <c r="F4054" s="202"/>
      <c r="G4054" s="210" t="s">
        <v>25</v>
      </c>
      <c r="H4054" s="234" t="s">
        <v>4209</v>
      </c>
      <c r="I4054" s="203" t="s">
        <v>4224</v>
      </c>
      <c r="J4054" s="9" t="s">
        <v>4204</v>
      </c>
      <c r="K4054" s="9" t="s">
        <v>4205</v>
      </c>
      <c r="L4054" s="9" t="s">
        <v>4206</v>
      </c>
      <c r="M4054" s="10"/>
      <c r="N4054" s="89"/>
      <c r="O4054" s="114"/>
    </row>
    <row r="4055" spans="1:15" ht="16.5" customHeight="1">
      <c r="A4055" s="97" t="s">
        <v>80</v>
      </c>
      <c r="B4055" s="98" t="s">
        <v>81</v>
      </c>
      <c r="C4055" s="99" t="s">
        <v>4043</v>
      </c>
      <c r="D4055" s="228" t="s">
        <v>4203</v>
      </c>
      <c r="E4055" s="369">
        <v>0</v>
      </c>
      <c r="F4055" s="202"/>
      <c r="G4055" s="210" t="s">
        <v>11</v>
      </c>
      <c r="H4055" s="234" t="s">
        <v>4207</v>
      </c>
      <c r="I4055" s="203"/>
      <c r="J4055" s="9" t="s">
        <v>4204</v>
      </c>
      <c r="K4055" s="9" t="s">
        <v>4205</v>
      </c>
      <c r="L4055" s="9" t="s">
        <v>4206</v>
      </c>
      <c r="M4055" s="10"/>
      <c r="N4055" s="89"/>
      <c r="O4055" s="114"/>
    </row>
    <row r="4056" spans="1:15" ht="16.5" customHeight="1">
      <c r="A4056" s="97" t="s">
        <v>83</v>
      </c>
      <c r="B4056" s="98" t="s">
        <v>84</v>
      </c>
      <c r="C4056" s="99" t="s">
        <v>4043</v>
      </c>
      <c r="D4056" s="228" t="s">
        <v>4203</v>
      </c>
      <c r="E4056" s="369">
        <v>0</v>
      </c>
      <c r="F4056" s="202"/>
      <c r="G4056" s="210" t="s">
        <v>11</v>
      </c>
      <c r="H4056" s="234" t="s">
        <v>4207</v>
      </c>
      <c r="I4056" s="203"/>
      <c r="J4056" s="9" t="s">
        <v>4204</v>
      </c>
      <c r="K4056" s="9" t="s">
        <v>4205</v>
      </c>
      <c r="L4056" s="9" t="s">
        <v>4206</v>
      </c>
      <c r="M4056" s="10"/>
      <c r="N4056" s="89"/>
      <c r="O4056" s="114"/>
    </row>
    <row r="4057" spans="1:15" ht="16.5" customHeight="1">
      <c r="A4057" s="97" t="s">
        <v>86</v>
      </c>
      <c r="B4057" s="98" t="s">
        <v>87</v>
      </c>
      <c r="C4057" s="99" t="s">
        <v>4043</v>
      </c>
      <c r="D4057" s="228" t="s">
        <v>4203</v>
      </c>
      <c r="E4057" s="369">
        <v>0</v>
      </c>
      <c r="F4057" s="202"/>
      <c r="G4057" s="210" t="s">
        <v>11</v>
      </c>
      <c r="H4057" s="234" t="s">
        <v>4207</v>
      </c>
      <c r="I4057" s="203"/>
      <c r="J4057" s="9" t="s">
        <v>4204</v>
      </c>
      <c r="K4057" s="9" t="s">
        <v>4205</v>
      </c>
      <c r="L4057" s="9" t="s">
        <v>4206</v>
      </c>
      <c r="M4057" s="10"/>
      <c r="N4057" s="89"/>
      <c r="O4057" s="114"/>
    </row>
    <row r="4058" spans="1:15" ht="16.5" customHeight="1">
      <c r="A4058" s="97" t="s">
        <v>89</v>
      </c>
      <c r="B4058" s="98" t="s">
        <v>90</v>
      </c>
      <c r="C4058" s="99" t="s">
        <v>4043</v>
      </c>
      <c r="D4058" s="228" t="s">
        <v>4203</v>
      </c>
      <c r="E4058" s="369">
        <v>1</v>
      </c>
      <c r="F4058" s="202"/>
      <c r="G4058" s="210" t="s">
        <v>25</v>
      </c>
      <c r="H4058" s="234" t="s">
        <v>4209</v>
      </c>
      <c r="I4058" s="203" t="s">
        <v>4225</v>
      </c>
      <c r="J4058" s="9" t="s">
        <v>4204</v>
      </c>
      <c r="K4058" s="9" t="s">
        <v>4205</v>
      </c>
      <c r="L4058" s="9" t="s">
        <v>4206</v>
      </c>
      <c r="M4058" s="10"/>
      <c r="N4058" s="89"/>
      <c r="O4058" s="114"/>
    </row>
    <row r="4059" spans="1:15" ht="16.5" customHeight="1">
      <c r="A4059" s="97" t="s">
        <v>91</v>
      </c>
      <c r="B4059" s="98" t="s">
        <v>92</v>
      </c>
      <c r="C4059" s="99" t="s">
        <v>4043</v>
      </c>
      <c r="D4059" s="228" t="s">
        <v>4203</v>
      </c>
      <c r="E4059" s="369">
        <v>0</v>
      </c>
      <c r="F4059" s="202"/>
      <c r="G4059" s="210" t="s">
        <v>11</v>
      </c>
      <c r="H4059" s="234" t="s">
        <v>4207</v>
      </c>
      <c r="I4059" s="203"/>
      <c r="J4059" s="9" t="s">
        <v>4204</v>
      </c>
      <c r="K4059" s="9" t="s">
        <v>4205</v>
      </c>
      <c r="L4059" s="9" t="s">
        <v>4206</v>
      </c>
      <c r="M4059" s="10"/>
      <c r="N4059" s="89"/>
      <c r="O4059" s="114"/>
    </row>
    <row r="4060" spans="1:15" ht="16.5" customHeight="1">
      <c r="A4060" s="97" t="s">
        <v>94</v>
      </c>
      <c r="B4060" s="98" t="s">
        <v>95</v>
      </c>
      <c r="C4060" s="99" t="s">
        <v>4043</v>
      </c>
      <c r="D4060" s="228" t="s">
        <v>4203</v>
      </c>
      <c r="E4060" s="369">
        <v>0</v>
      </c>
      <c r="F4060" s="202"/>
      <c r="G4060" s="210" t="s">
        <v>11</v>
      </c>
      <c r="H4060" s="234" t="s">
        <v>4207</v>
      </c>
      <c r="I4060" s="203"/>
      <c r="J4060" s="9" t="s">
        <v>4204</v>
      </c>
      <c r="K4060" s="9" t="s">
        <v>4205</v>
      </c>
      <c r="L4060" s="9" t="s">
        <v>4206</v>
      </c>
      <c r="M4060" s="10"/>
      <c r="N4060" s="89"/>
      <c r="O4060" s="114"/>
    </row>
    <row r="4061" spans="1:15" ht="16.5" customHeight="1">
      <c r="A4061" s="97" t="s">
        <v>96</v>
      </c>
      <c r="B4061" s="98" t="s">
        <v>97</v>
      </c>
      <c r="C4061" s="99" t="s">
        <v>4043</v>
      </c>
      <c r="D4061" s="228" t="s">
        <v>4203</v>
      </c>
      <c r="E4061" s="369">
        <v>1</v>
      </c>
      <c r="F4061" s="202"/>
      <c r="G4061" s="210" t="s">
        <v>25</v>
      </c>
      <c r="H4061" s="234" t="s">
        <v>4209</v>
      </c>
      <c r="I4061" s="203" t="s">
        <v>4226</v>
      </c>
      <c r="J4061" s="9" t="s">
        <v>4204</v>
      </c>
      <c r="K4061" s="9" t="s">
        <v>4205</v>
      </c>
      <c r="L4061" s="9" t="s">
        <v>4206</v>
      </c>
      <c r="M4061" s="10"/>
      <c r="N4061" s="89"/>
      <c r="O4061" s="114"/>
    </row>
    <row r="4062" spans="1:15" ht="16.5" customHeight="1">
      <c r="A4062" s="97" t="s">
        <v>100</v>
      </c>
      <c r="B4062" s="98" t="s">
        <v>101</v>
      </c>
      <c r="C4062" s="99" t="s">
        <v>4043</v>
      </c>
      <c r="D4062" s="228" t="s">
        <v>4203</v>
      </c>
      <c r="E4062" s="369">
        <v>1</v>
      </c>
      <c r="F4062" s="202"/>
      <c r="G4062" s="210" t="s">
        <v>25</v>
      </c>
      <c r="H4062" s="234" t="s">
        <v>4209</v>
      </c>
      <c r="I4062" s="203" t="s">
        <v>4227</v>
      </c>
      <c r="J4062" s="9" t="s">
        <v>4204</v>
      </c>
      <c r="K4062" s="9" t="s">
        <v>4205</v>
      </c>
      <c r="L4062" s="9" t="s">
        <v>4206</v>
      </c>
      <c r="M4062" s="10"/>
      <c r="N4062" s="89"/>
      <c r="O4062" s="114"/>
    </row>
    <row r="4063" spans="1:15" ht="16.5" customHeight="1">
      <c r="A4063" s="97" t="s">
        <v>102</v>
      </c>
      <c r="B4063" s="98" t="s">
        <v>103</v>
      </c>
      <c r="C4063" s="99" t="s">
        <v>4043</v>
      </c>
      <c r="D4063" s="228" t="s">
        <v>4203</v>
      </c>
      <c r="E4063" s="369">
        <v>1</v>
      </c>
      <c r="F4063" s="202"/>
      <c r="G4063" s="210" t="s">
        <v>25</v>
      </c>
      <c r="H4063" s="234" t="s">
        <v>4209</v>
      </c>
      <c r="I4063" s="203" t="s">
        <v>4228</v>
      </c>
      <c r="J4063" s="9" t="s">
        <v>4204</v>
      </c>
      <c r="K4063" s="9" t="s">
        <v>4205</v>
      </c>
      <c r="L4063" s="9" t="s">
        <v>4206</v>
      </c>
      <c r="M4063" s="10"/>
      <c r="N4063" s="89"/>
      <c r="O4063" s="114"/>
    </row>
    <row r="4064" spans="1:15" ht="16.5" customHeight="1">
      <c r="A4064" s="97" t="s">
        <v>107</v>
      </c>
      <c r="B4064" s="98" t="s">
        <v>108</v>
      </c>
      <c r="C4064" s="99" t="s">
        <v>4043</v>
      </c>
      <c r="D4064" s="228" t="s">
        <v>4203</v>
      </c>
      <c r="E4064" s="369">
        <v>0</v>
      </c>
      <c r="F4064" s="202"/>
      <c r="G4064" s="210" t="s">
        <v>11</v>
      </c>
      <c r="H4064" s="234" t="s">
        <v>4207</v>
      </c>
      <c r="I4064" s="203"/>
      <c r="J4064" s="9" t="s">
        <v>4204</v>
      </c>
      <c r="K4064" s="9" t="s">
        <v>4205</v>
      </c>
      <c r="L4064" s="9" t="s">
        <v>4206</v>
      </c>
      <c r="M4064" s="10"/>
      <c r="N4064" s="89"/>
      <c r="O4064" s="114"/>
    </row>
    <row r="4065" spans="1:15" ht="16.5" customHeight="1">
      <c r="A4065" s="97" t="s">
        <v>110</v>
      </c>
      <c r="B4065" s="98" t="s">
        <v>111</v>
      </c>
      <c r="C4065" s="99" t="s">
        <v>4043</v>
      </c>
      <c r="D4065" s="228" t="s">
        <v>4203</v>
      </c>
      <c r="E4065" s="369">
        <v>0</v>
      </c>
      <c r="F4065" s="202"/>
      <c r="G4065" s="210" t="s">
        <v>11</v>
      </c>
      <c r="H4065" s="234" t="s">
        <v>4207</v>
      </c>
      <c r="I4065" s="203"/>
      <c r="J4065" s="9" t="s">
        <v>4204</v>
      </c>
      <c r="K4065" s="9" t="s">
        <v>4205</v>
      </c>
      <c r="L4065" s="9" t="s">
        <v>4206</v>
      </c>
      <c r="M4065" s="10"/>
      <c r="N4065" s="89"/>
      <c r="O4065" s="114"/>
    </row>
    <row r="4066" spans="1:15" ht="16.5" customHeight="1">
      <c r="A4066" s="97" t="s">
        <v>112</v>
      </c>
      <c r="B4066" s="98" t="s">
        <v>113</v>
      </c>
      <c r="C4066" s="99" t="s">
        <v>4043</v>
      </c>
      <c r="D4066" s="228" t="s">
        <v>4203</v>
      </c>
      <c r="E4066" s="369">
        <v>0</v>
      </c>
      <c r="F4066" s="202"/>
      <c r="G4066" s="210" t="s">
        <v>11</v>
      </c>
      <c r="H4066" s="234" t="s">
        <v>4207</v>
      </c>
      <c r="I4066" s="203" t="s">
        <v>4229</v>
      </c>
      <c r="J4066" s="9" t="s">
        <v>4204</v>
      </c>
      <c r="K4066" s="9" t="s">
        <v>4205</v>
      </c>
      <c r="L4066" s="9" t="s">
        <v>4206</v>
      </c>
      <c r="M4066" s="10" t="s">
        <v>4230</v>
      </c>
      <c r="N4066" s="89"/>
      <c r="O4066" s="114"/>
    </row>
    <row r="4067" spans="1:15" ht="16.5" customHeight="1">
      <c r="A4067" s="97" t="s">
        <v>116</v>
      </c>
      <c r="B4067" s="98" t="s">
        <v>117</v>
      </c>
      <c r="C4067" s="99" t="s">
        <v>4043</v>
      </c>
      <c r="D4067" s="228" t="s">
        <v>4203</v>
      </c>
      <c r="E4067" s="369">
        <v>0</v>
      </c>
      <c r="F4067" s="202"/>
      <c r="G4067" s="210" t="s">
        <v>11</v>
      </c>
      <c r="H4067" s="234" t="s">
        <v>4207</v>
      </c>
      <c r="I4067" s="20"/>
      <c r="J4067" s="9" t="s">
        <v>4204</v>
      </c>
      <c r="K4067" s="9" t="s">
        <v>4205</v>
      </c>
      <c r="L4067" s="9" t="s">
        <v>4206</v>
      </c>
      <c r="M4067" s="10"/>
      <c r="N4067" s="89"/>
      <c r="O4067" s="114"/>
    </row>
    <row r="4068" spans="1:15" ht="16.5" customHeight="1">
      <c r="A4068" s="97" t="s">
        <v>119</v>
      </c>
      <c r="B4068" s="98" t="s">
        <v>120</v>
      </c>
      <c r="C4068" s="99" t="s">
        <v>4043</v>
      </c>
      <c r="D4068" s="228" t="s">
        <v>4203</v>
      </c>
      <c r="E4068" s="369">
        <v>1</v>
      </c>
      <c r="F4068" s="202"/>
      <c r="G4068" s="210" t="s">
        <v>25</v>
      </c>
      <c r="H4068" s="234" t="s">
        <v>4209</v>
      </c>
      <c r="I4068" s="360" t="s">
        <v>4231</v>
      </c>
      <c r="J4068" s="9" t="s">
        <v>4204</v>
      </c>
      <c r="K4068" s="9" t="s">
        <v>4205</v>
      </c>
      <c r="L4068" s="9" t="s">
        <v>4206</v>
      </c>
      <c r="M4068" s="10"/>
      <c r="N4068" s="89"/>
      <c r="O4068" s="114"/>
    </row>
    <row r="4069" spans="1:15" ht="16.5" customHeight="1">
      <c r="A4069" s="97" t="s">
        <v>122</v>
      </c>
      <c r="B4069" s="98" t="s">
        <v>123</v>
      </c>
      <c r="C4069" s="99" t="s">
        <v>4043</v>
      </c>
      <c r="D4069" s="228" t="s">
        <v>4203</v>
      </c>
      <c r="E4069" s="369">
        <v>1</v>
      </c>
      <c r="F4069" s="202"/>
      <c r="G4069" s="210" t="s">
        <v>25</v>
      </c>
      <c r="H4069" s="234" t="s">
        <v>4209</v>
      </c>
      <c r="I4069" s="203" t="s">
        <v>4232</v>
      </c>
      <c r="J4069" s="9" t="s">
        <v>4204</v>
      </c>
      <c r="K4069" s="9" t="s">
        <v>4205</v>
      </c>
      <c r="L4069" s="9" t="s">
        <v>4206</v>
      </c>
      <c r="M4069" s="10"/>
      <c r="N4069" s="89"/>
      <c r="O4069" s="114"/>
    </row>
    <row r="4070" spans="1:15" ht="16.5" customHeight="1">
      <c r="A4070" s="97" t="s">
        <v>125</v>
      </c>
      <c r="B4070" s="98" t="s">
        <v>126</v>
      </c>
      <c r="C4070" s="99" t="s">
        <v>4043</v>
      </c>
      <c r="D4070" s="228" t="s">
        <v>4203</v>
      </c>
      <c r="E4070" s="369">
        <v>0</v>
      </c>
      <c r="F4070" s="202"/>
      <c r="G4070" s="210" t="s">
        <v>11</v>
      </c>
      <c r="H4070" s="234" t="s">
        <v>4207</v>
      </c>
      <c r="I4070" s="203" t="s">
        <v>4233</v>
      </c>
      <c r="J4070" s="9" t="s">
        <v>4204</v>
      </c>
      <c r="K4070" s="9" t="s">
        <v>4205</v>
      </c>
      <c r="L4070" s="9" t="s">
        <v>4206</v>
      </c>
      <c r="M4070" s="10" t="s">
        <v>4234</v>
      </c>
      <c r="N4070" s="89"/>
      <c r="O4070" s="114"/>
    </row>
    <row r="4071" spans="1:15" ht="16.5" customHeight="1">
      <c r="A4071" s="97" t="s">
        <v>127</v>
      </c>
      <c r="B4071" s="98" t="s">
        <v>128</v>
      </c>
      <c r="C4071" s="99" t="s">
        <v>4043</v>
      </c>
      <c r="D4071" s="228" t="s">
        <v>4203</v>
      </c>
      <c r="E4071" s="369">
        <v>0</v>
      </c>
      <c r="F4071" s="202"/>
      <c r="G4071" s="210" t="s">
        <v>11</v>
      </c>
      <c r="H4071" s="234" t="s">
        <v>4207</v>
      </c>
      <c r="I4071" s="203" t="s">
        <v>4235</v>
      </c>
      <c r="J4071" s="9" t="s">
        <v>4204</v>
      </c>
      <c r="K4071" s="9" t="s">
        <v>4205</v>
      </c>
      <c r="L4071" s="9" t="s">
        <v>4206</v>
      </c>
      <c r="M4071" s="10" t="s">
        <v>4236</v>
      </c>
      <c r="N4071" s="89"/>
      <c r="O4071" s="114"/>
    </row>
    <row r="4072" spans="1:15" ht="16.5" customHeight="1">
      <c r="A4072" s="97" t="s">
        <v>129</v>
      </c>
      <c r="B4072" s="98" t="s">
        <v>130</v>
      </c>
      <c r="C4072" s="99" t="s">
        <v>4043</v>
      </c>
      <c r="D4072" s="228" t="s">
        <v>4203</v>
      </c>
      <c r="E4072" s="369">
        <v>0</v>
      </c>
      <c r="F4072" s="202"/>
      <c r="G4072" s="210" t="s">
        <v>11</v>
      </c>
      <c r="H4072" s="234" t="s">
        <v>4207</v>
      </c>
      <c r="I4072" s="203"/>
      <c r="J4072" s="9" t="s">
        <v>4204</v>
      </c>
      <c r="K4072" s="9" t="s">
        <v>4205</v>
      </c>
      <c r="L4072" s="9" t="s">
        <v>4206</v>
      </c>
      <c r="M4072" s="10"/>
      <c r="N4072" s="89"/>
      <c r="O4072" s="114"/>
    </row>
    <row r="4073" spans="1:15" ht="16.5" customHeight="1">
      <c r="A4073" s="97" t="s">
        <v>132</v>
      </c>
      <c r="B4073" s="98" t="s">
        <v>133</v>
      </c>
      <c r="C4073" s="99" t="s">
        <v>4043</v>
      </c>
      <c r="D4073" s="228" t="s">
        <v>4203</v>
      </c>
      <c r="E4073" s="369">
        <v>1</v>
      </c>
      <c r="F4073" s="202"/>
      <c r="G4073" s="210" t="s">
        <v>25</v>
      </c>
      <c r="H4073" s="234" t="s">
        <v>4209</v>
      </c>
      <c r="I4073" s="20" t="s">
        <v>4237</v>
      </c>
      <c r="J4073" s="9" t="s">
        <v>4204</v>
      </c>
      <c r="K4073" s="9" t="s">
        <v>4205</v>
      </c>
      <c r="L4073" s="9" t="s">
        <v>4206</v>
      </c>
      <c r="M4073" s="203"/>
      <c r="N4073" s="89"/>
      <c r="O4073" s="114"/>
    </row>
    <row r="4074" spans="1:15" ht="16.5" customHeight="1">
      <c r="A4074" s="97" t="s">
        <v>134</v>
      </c>
      <c r="B4074" s="98" t="s">
        <v>135</v>
      </c>
      <c r="C4074" s="99" t="s">
        <v>4043</v>
      </c>
      <c r="D4074" s="228" t="s">
        <v>4203</v>
      </c>
      <c r="E4074" s="369">
        <v>1</v>
      </c>
      <c r="F4074" s="202"/>
      <c r="G4074" s="210" t="s">
        <v>25</v>
      </c>
      <c r="H4074" s="234" t="s">
        <v>4209</v>
      </c>
      <c r="I4074" s="203" t="s">
        <v>4238</v>
      </c>
      <c r="J4074" s="9" t="s">
        <v>4204</v>
      </c>
      <c r="K4074" s="9" t="s">
        <v>4205</v>
      </c>
      <c r="L4074" s="9" t="s">
        <v>4206</v>
      </c>
      <c r="M4074" s="10"/>
      <c r="N4074" s="89"/>
      <c r="O4074" s="114"/>
    </row>
    <row r="4075" spans="1:15" ht="16.5" customHeight="1">
      <c r="A4075" s="97" t="s">
        <v>139</v>
      </c>
      <c r="B4075" s="98" t="s">
        <v>140</v>
      </c>
      <c r="C4075" s="99" t="s">
        <v>4043</v>
      </c>
      <c r="D4075" s="228" t="s">
        <v>4203</v>
      </c>
      <c r="E4075" s="369">
        <v>0</v>
      </c>
      <c r="F4075" s="202"/>
      <c r="G4075" s="210" t="s">
        <v>11</v>
      </c>
      <c r="H4075" s="234" t="s">
        <v>4207</v>
      </c>
      <c r="I4075" s="203"/>
      <c r="J4075" s="9" t="s">
        <v>4204</v>
      </c>
      <c r="K4075" s="9" t="s">
        <v>4205</v>
      </c>
      <c r="L4075" s="9" t="s">
        <v>4206</v>
      </c>
      <c r="M4075" s="10"/>
      <c r="N4075" s="89"/>
      <c r="O4075" s="114"/>
    </row>
    <row r="4076" spans="1:15" ht="16.5" customHeight="1">
      <c r="A4076" s="97" t="s">
        <v>141</v>
      </c>
      <c r="B4076" s="98" t="s">
        <v>142</v>
      </c>
      <c r="C4076" s="99" t="s">
        <v>4043</v>
      </c>
      <c r="D4076" s="228" t="s">
        <v>4203</v>
      </c>
      <c r="E4076" s="369">
        <v>0</v>
      </c>
      <c r="F4076" s="202"/>
      <c r="G4076" s="210" t="s">
        <v>11</v>
      </c>
      <c r="H4076" s="234" t="s">
        <v>4207</v>
      </c>
      <c r="I4076" s="203"/>
      <c r="J4076" s="9" t="s">
        <v>4204</v>
      </c>
      <c r="K4076" s="9" t="s">
        <v>4205</v>
      </c>
      <c r="L4076" s="9" t="s">
        <v>4206</v>
      </c>
      <c r="M4076" s="10"/>
      <c r="N4076" s="89"/>
      <c r="O4076" s="114"/>
    </row>
    <row r="4077" spans="1:15" ht="16.5" customHeight="1">
      <c r="A4077" s="97" t="s">
        <v>144</v>
      </c>
      <c r="B4077" s="98" t="s">
        <v>145</v>
      </c>
      <c r="C4077" s="99" t="s">
        <v>4043</v>
      </c>
      <c r="D4077" s="228" t="s">
        <v>4203</v>
      </c>
      <c r="E4077" s="369">
        <v>1</v>
      </c>
      <c r="F4077" s="202"/>
      <c r="G4077" s="210" t="s">
        <v>25</v>
      </c>
      <c r="H4077" s="234" t="s">
        <v>4209</v>
      </c>
      <c r="I4077" s="203" t="s">
        <v>4239</v>
      </c>
      <c r="J4077" s="9" t="s">
        <v>4204</v>
      </c>
      <c r="K4077" s="9" t="s">
        <v>4205</v>
      </c>
      <c r="L4077" s="9" t="s">
        <v>4206</v>
      </c>
      <c r="M4077" s="10"/>
      <c r="N4077" s="89"/>
      <c r="O4077" s="114"/>
    </row>
    <row r="4078" spans="1:15" ht="16.5" customHeight="1">
      <c r="A4078" s="97" t="s">
        <v>147</v>
      </c>
      <c r="B4078" s="98" t="s">
        <v>148</v>
      </c>
      <c r="C4078" s="99" t="s">
        <v>4043</v>
      </c>
      <c r="D4078" s="228" t="s">
        <v>4203</v>
      </c>
      <c r="E4078" s="369">
        <v>1</v>
      </c>
      <c r="F4078" s="202"/>
      <c r="G4078" s="210" t="s">
        <v>25</v>
      </c>
      <c r="H4078" s="234" t="s">
        <v>4209</v>
      </c>
      <c r="I4078" s="203" t="s">
        <v>4240</v>
      </c>
      <c r="J4078" s="9" t="s">
        <v>4204</v>
      </c>
      <c r="K4078" s="9" t="s">
        <v>4205</v>
      </c>
      <c r="L4078" s="9" t="s">
        <v>4206</v>
      </c>
      <c r="M4078" s="10"/>
      <c r="N4078" s="89"/>
      <c r="O4078" s="114"/>
    </row>
    <row r="4079" spans="1:15" ht="16.5" customHeight="1">
      <c r="A4079" s="97" t="s">
        <v>151</v>
      </c>
      <c r="B4079" s="98" t="s">
        <v>152</v>
      </c>
      <c r="C4079" s="99" t="s">
        <v>4043</v>
      </c>
      <c r="D4079" s="228" t="s">
        <v>4203</v>
      </c>
      <c r="E4079" s="369">
        <v>0</v>
      </c>
      <c r="F4079" s="202"/>
      <c r="G4079" s="210" t="s">
        <v>11</v>
      </c>
      <c r="H4079" s="234" t="s">
        <v>4207</v>
      </c>
      <c r="I4079" s="203"/>
      <c r="J4079" s="9" t="s">
        <v>4204</v>
      </c>
      <c r="K4079" s="9" t="s">
        <v>4205</v>
      </c>
      <c r="L4079" s="9" t="s">
        <v>4206</v>
      </c>
      <c r="M4079" s="10"/>
      <c r="N4079" s="89"/>
      <c r="O4079" s="114"/>
    </row>
    <row r="4080" spans="1:15" ht="16.5" customHeight="1">
      <c r="A4080" s="97" t="s">
        <v>153</v>
      </c>
      <c r="B4080" s="98" t="s">
        <v>154</v>
      </c>
      <c r="C4080" s="99" t="s">
        <v>4043</v>
      </c>
      <c r="D4080" s="228" t="s">
        <v>4203</v>
      </c>
      <c r="E4080" s="369">
        <v>1</v>
      </c>
      <c r="F4080" s="202"/>
      <c r="G4080" s="210" t="s">
        <v>25</v>
      </c>
      <c r="H4080" s="234" t="s">
        <v>4209</v>
      </c>
      <c r="I4080" s="203" t="s">
        <v>4241</v>
      </c>
      <c r="J4080" s="9" t="s">
        <v>4204</v>
      </c>
      <c r="K4080" s="9" t="s">
        <v>4205</v>
      </c>
      <c r="L4080" s="9" t="s">
        <v>4206</v>
      </c>
      <c r="M4080" s="10"/>
      <c r="N4080" s="89"/>
      <c r="O4080" s="114"/>
    </row>
    <row r="4081" spans="1:15" ht="16.5" customHeight="1">
      <c r="A4081" s="97" t="s">
        <v>156</v>
      </c>
      <c r="B4081" s="98" t="s">
        <v>157</v>
      </c>
      <c r="C4081" s="99" t="s">
        <v>4043</v>
      </c>
      <c r="D4081" s="228" t="s">
        <v>4203</v>
      </c>
      <c r="E4081" s="380">
        <v>0</v>
      </c>
      <c r="F4081" s="214"/>
      <c r="G4081" s="215" t="s">
        <v>11</v>
      </c>
      <c r="H4081" s="234" t="s">
        <v>4207</v>
      </c>
      <c r="I4081" s="111"/>
      <c r="J4081" s="9" t="s">
        <v>4204</v>
      </c>
      <c r="K4081" s="9" t="s">
        <v>4205</v>
      </c>
      <c r="L4081" s="9" t="s">
        <v>4206</v>
      </c>
      <c r="M4081" s="30"/>
      <c r="N4081" s="112"/>
      <c r="O4081" s="217"/>
    </row>
    <row r="4082" spans="1:15" ht="16.5" customHeight="1">
      <c r="A4082" s="86" t="s">
        <v>2</v>
      </c>
      <c r="B4082" s="87" t="s">
        <v>3</v>
      </c>
      <c r="C4082" s="99" t="s">
        <v>4043</v>
      </c>
      <c r="D4082" s="228" t="s">
        <v>4242</v>
      </c>
      <c r="E4082" s="439">
        <v>1</v>
      </c>
      <c r="F4082" s="440" t="s">
        <v>815</v>
      </c>
      <c r="G4082" s="206" t="s">
        <v>25</v>
      </c>
      <c r="H4082" s="232" t="s">
        <v>4246</v>
      </c>
      <c r="I4082" s="222"/>
      <c r="J4082" s="93" t="s">
        <v>4243</v>
      </c>
      <c r="K4082" s="93" t="s">
        <v>4244</v>
      </c>
      <c r="L4082" s="102" t="s">
        <v>4245</v>
      </c>
      <c r="M4082" s="9"/>
      <c r="N4082" s="92"/>
      <c r="O4082" s="207"/>
    </row>
    <row r="4083" spans="1:15" ht="16.5" customHeight="1">
      <c r="A4083" s="97" t="s">
        <v>12</v>
      </c>
      <c r="B4083" s="98" t="s">
        <v>13</v>
      </c>
      <c r="C4083" s="99" t="s">
        <v>4043</v>
      </c>
      <c r="D4083" s="228" t="s">
        <v>4242</v>
      </c>
      <c r="E4083" s="439">
        <v>1</v>
      </c>
      <c r="F4083" s="440" t="s">
        <v>815</v>
      </c>
      <c r="G4083" s="210" t="s">
        <v>25</v>
      </c>
      <c r="H4083" s="234" t="s">
        <v>4246</v>
      </c>
      <c r="I4083" s="203"/>
      <c r="J4083" s="102" t="s">
        <v>4243</v>
      </c>
      <c r="K4083" s="102" t="s">
        <v>4244</v>
      </c>
      <c r="L4083" s="102" t="s">
        <v>4247</v>
      </c>
      <c r="M4083" s="102" t="s">
        <v>4245</v>
      </c>
      <c r="N4083" s="89"/>
      <c r="O4083" s="114"/>
    </row>
    <row r="4084" spans="1:15" ht="16.5" customHeight="1">
      <c r="A4084" s="97" t="s">
        <v>14</v>
      </c>
      <c r="B4084" s="98" t="s">
        <v>15</v>
      </c>
      <c r="C4084" s="99" t="s">
        <v>4043</v>
      </c>
      <c r="D4084" s="228" t="s">
        <v>4242</v>
      </c>
      <c r="E4084" s="439">
        <v>1</v>
      </c>
      <c r="F4084" s="440" t="s">
        <v>815</v>
      </c>
      <c r="G4084" s="210" t="s">
        <v>25</v>
      </c>
      <c r="H4084" s="234" t="s">
        <v>4246</v>
      </c>
      <c r="I4084" s="203"/>
      <c r="J4084" s="102" t="s">
        <v>4243</v>
      </c>
      <c r="K4084" s="102" t="s">
        <v>4244</v>
      </c>
      <c r="L4084" s="102" t="s">
        <v>4245</v>
      </c>
      <c r="M4084" s="10"/>
      <c r="N4084" s="89"/>
      <c r="O4084" s="114"/>
    </row>
    <row r="4085" spans="1:15" ht="16.5" customHeight="1">
      <c r="A4085" s="97" t="s">
        <v>16</v>
      </c>
      <c r="B4085" s="98" t="s">
        <v>17</v>
      </c>
      <c r="C4085" s="99" t="s">
        <v>4043</v>
      </c>
      <c r="D4085" s="228" t="s">
        <v>4242</v>
      </c>
      <c r="E4085" s="439">
        <v>1</v>
      </c>
      <c r="F4085" s="440"/>
      <c r="G4085" s="210" t="s">
        <v>25</v>
      </c>
      <c r="H4085" s="234" t="s">
        <v>4248</v>
      </c>
      <c r="I4085" s="203"/>
      <c r="J4085" s="102" t="s">
        <v>4243</v>
      </c>
      <c r="K4085" s="102" t="s">
        <v>4244</v>
      </c>
      <c r="L4085" s="102"/>
      <c r="M4085" s="10"/>
      <c r="N4085" s="89"/>
      <c r="O4085" s="114"/>
    </row>
    <row r="4086" spans="1:15" ht="16.5" customHeight="1">
      <c r="A4086" s="97" t="s">
        <v>18</v>
      </c>
      <c r="B4086" s="98" t="s">
        <v>19</v>
      </c>
      <c r="C4086" s="99" t="s">
        <v>4043</v>
      </c>
      <c r="D4086" s="228" t="s">
        <v>4242</v>
      </c>
      <c r="E4086" s="439">
        <v>1</v>
      </c>
      <c r="F4086" s="440"/>
      <c r="G4086" s="210" t="s">
        <v>25</v>
      </c>
      <c r="H4086" s="234" t="s">
        <v>4248</v>
      </c>
      <c r="I4086" s="203"/>
      <c r="J4086" s="102" t="s">
        <v>4243</v>
      </c>
      <c r="K4086" s="102" t="s">
        <v>4244</v>
      </c>
      <c r="L4086" s="102"/>
      <c r="M4086" s="10"/>
      <c r="N4086" s="89"/>
      <c r="O4086" s="114"/>
    </row>
    <row r="4087" spans="1:15" ht="16.5" customHeight="1">
      <c r="A4087" s="97" t="s">
        <v>20</v>
      </c>
      <c r="B4087" s="98" t="s">
        <v>21</v>
      </c>
      <c r="C4087" s="99" t="s">
        <v>4043</v>
      </c>
      <c r="D4087" s="228" t="s">
        <v>4242</v>
      </c>
      <c r="E4087" s="439">
        <v>1</v>
      </c>
      <c r="F4087" s="440"/>
      <c r="G4087" s="210" t="s">
        <v>25</v>
      </c>
      <c r="H4087" s="234" t="s">
        <v>4248</v>
      </c>
      <c r="I4087" s="203"/>
      <c r="J4087" s="102" t="s">
        <v>4243</v>
      </c>
      <c r="K4087" s="102" t="s">
        <v>4244</v>
      </c>
      <c r="L4087" s="432"/>
      <c r="M4087" s="10"/>
      <c r="N4087" s="89"/>
      <c r="O4087" s="114"/>
    </row>
    <row r="4088" spans="1:15" ht="16.5" customHeight="1">
      <c r="A4088" s="97" t="s">
        <v>26</v>
      </c>
      <c r="B4088" s="98" t="s">
        <v>27</v>
      </c>
      <c r="C4088" s="99" t="s">
        <v>4043</v>
      </c>
      <c r="D4088" s="228" t="s">
        <v>4242</v>
      </c>
      <c r="E4088" s="439">
        <v>1</v>
      </c>
      <c r="F4088" s="440" t="s">
        <v>815</v>
      </c>
      <c r="G4088" s="210" t="s">
        <v>25</v>
      </c>
      <c r="H4088" s="234" t="s">
        <v>4246</v>
      </c>
      <c r="I4088" s="203"/>
      <c r="J4088" s="102" t="s">
        <v>4243</v>
      </c>
      <c r="K4088" s="102" t="s">
        <v>4244</v>
      </c>
      <c r="L4088" s="102" t="s">
        <v>4245</v>
      </c>
      <c r="M4088" s="10"/>
      <c r="N4088" s="89"/>
      <c r="O4088" s="114"/>
    </row>
    <row r="4089" spans="1:15" ht="16.5" customHeight="1">
      <c r="A4089" s="97" t="s">
        <v>29</v>
      </c>
      <c r="B4089" s="98" t="s">
        <v>30</v>
      </c>
      <c r="C4089" s="99" t="s">
        <v>4043</v>
      </c>
      <c r="D4089" s="228" t="s">
        <v>4242</v>
      </c>
      <c r="E4089" s="439">
        <v>1</v>
      </c>
      <c r="F4089" s="440"/>
      <c r="G4089" s="210" t="s">
        <v>25</v>
      </c>
      <c r="H4089" s="234" t="s">
        <v>4248</v>
      </c>
      <c r="I4089" s="203"/>
      <c r="J4089" s="102" t="s">
        <v>4243</v>
      </c>
      <c r="K4089" s="102" t="s">
        <v>4244</v>
      </c>
      <c r="L4089" s="432"/>
      <c r="M4089" s="10"/>
      <c r="N4089" s="89"/>
      <c r="O4089" s="114"/>
    </row>
    <row r="4090" spans="1:15" ht="16.5" customHeight="1">
      <c r="A4090" s="97" t="s">
        <v>32</v>
      </c>
      <c r="B4090" s="98" t="s">
        <v>33</v>
      </c>
      <c r="C4090" s="99" t="s">
        <v>4043</v>
      </c>
      <c r="D4090" s="228" t="s">
        <v>4242</v>
      </c>
      <c r="E4090" s="439">
        <v>1</v>
      </c>
      <c r="F4090" s="440"/>
      <c r="G4090" s="210" t="s">
        <v>25</v>
      </c>
      <c r="H4090" s="234" t="s">
        <v>4248</v>
      </c>
      <c r="I4090" s="203"/>
      <c r="J4090" s="102" t="s">
        <v>4243</v>
      </c>
      <c r="K4090" s="102" t="s">
        <v>4244</v>
      </c>
      <c r="L4090" s="182"/>
      <c r="M4090" s="10"/>
      <c r="N4090" s="89"/>
      <c r="O4090" s="114"/>
    </row>
    <row r="4091" spans="1:15" ht="16.5" customHeight="1">
      <c r="A4091" s="97" t="s">
        <v>34</v>
      </c>
      <c r="B4091" s="98" t="s">
        <v>35</v>
      </c>
      <c r="C4091" s="99" t="s">
        <v>4043</v>
      </c>
      <c r="D4091" s="228" t="s">
        <v>4242</v>
      </c>
      <c r="E4091" s="439">
        <v>1</v>
      </c>
      <c r="F4091" s="440"/>
      <c r="G4091" s="210" t="s">
        <v>25</v>
      </c>
      <c r="H4091" s="234" t="s">
        <v>4248</v>
      </c>
      <c r="I4091" s="203"/>
      <c r="J4091" s="102" t="s">
        <v>4243</v>
      </c>
      <c r="K4091" s="102" t="s">
        <v>4244</v>
      </c>
      <c r="L4091" s="432"/>
      <c r="M4091" s="10"/>
      <c r="N4091" s="89"/>
      <c r="O4091" s="114"/>
    </row>
    <row r="4092" spans="1:15" ht="16.5" customHeight="1">
      <c r="A4092" s="97" t="s">
        <v>37</v>
      </c>
      <c r="B4092" s="98" t="s">
        <v>38</v>
      </c>
      <c r="C4092" s="99" t="s">
        <v>4043</v>
      </c>
      <c r="D4092" s="228" t="s">
        <v>4242</v>
      </c>
      <c r="E4092" s="439">
        <v>1</v>
      </c>
      <c r="F4092" s="440"/>
      <c r="G4092" s="210" t="s">
        <v>25</v>
      </c>
      <c r="H4092" s="234" t="s">
        <v>4248</v>
      </c>
      <c r="I4092" s="203"/>
      <c r="J4092" s="102" t="s">
        <v>4243</v>
      </c>
      <c r="K4092" s="102" t="s">
        <v>4244</v>
      </c>
      <c r="L4092" s="432"/>
      <c r="M4092" s="10"/>
      <c r="N4092" s="89"/>
      <c r="O4092" s="114"/>
    </row>
    <row r="4093" spans="1:15" ht="16.5" customHeight="1">
      <c r="A4093" s="97" t="s">
        <v>42</v>
      </c>
      <c r="B4093" s="98" t="s">
        <v>43</v>
      </c>
      <c r="C4093" s="99" t="s">
        <v>4043</v>
      </c>
      <c r="D4093" s="228" t="s">
        <v>4242</v>
      </c>
      <c r="E4093" s="439">
        <v>1</v>
      </c>
      <c r="F4093" s="440" t="s">
        <v>815</v>
      </c>
      <c r="G4093" s="210" t="s">
        <v>25</v>
      </c>
      <c r="H4093" s="234" t="s">
        <v>4246</v>
      </c>
      <c r="I4093" s="203"/>
      <c r="J4093" s="102" t="s">
        <v>4243</v>
      </c>
      <c r="K4093" s="102" t="s">
        <v>4244</v>
      </c>
      <c r="L4093" s="432"/>
      <c r="M4093" s="10"/>
      <c r="N4093" s="89"/>
      <c r="O4093" s="114"/>
    </row>
    <row r="4094" spans="1:15" ht="16.5" customHeight="1">
      <c r="A4094" s="97" t="s">
        <v>45</v>
      </c>
      <c r="B4094" s="98" t="s">
        <v>46</v>
      </c>
      <c r="C4094" s="99" t="s">
        <v>4043</v>
      </c>
      <c r="D4094" s="228" t="s">
        <v>4242</v>
      </c>
      <c r="E4094" s="439">
        <v>1</v>
      </c>
      <c r="F4094" s="440" t="s">
        <v>815</v>
      </c>
      <c r="G4094" s="210" t="s">
        <v>25</v>
      </c>
      <c r="H4094" s="234" t="s">
        <v>4246</v>
      </c>
      <c r="I4094" s="203"/>
      <c r="J4094" s="102" t="s">
        <v>4243</v>
      </c>
      <c r="K4094" s="102" t="s">
        <v>4244</v>
      </c>
      <c r="L4094" s="102" t="s">
        <v>4245</v>
      </c>
      <c r="M4094" s="10"/>
      <c r="N4094" s="89"/>
      <c r="O4094" s="114"/>
    </row>
    <row r="4095" spans="1:15" ht="16.5" customHeight="1">
      <c r="A4095" s="97" t="s">
        <v>47</v>
      </c>
      <c r="B4095" s="98" t="s">
        <v>48</v>
      </c>
      <c r="C4095" s="99" t="s">
        <v>4043</v>
      </c>
      <c r="D4095" s="228" t="s">
        <v>4242</v>
      </c>
      <c r="E4095" s="439">
        <v>1</v>
      </c>
      <c r="F4095" s="440"/>
      <c r="G4095" s="210" t="s">
        <v>25</v>
      </c>
      <c r="H4095" s="234" t="s">
        <v>4248</v>
      </c>
      <c r="I4095" s="203"/>
      <c r="J4095" s="102" t="s">
        <v>4243</v>
      </c>
      <c r="K4095" s="102" t="s">
        <v>4244</v>
      </c>
      <c r="L4095" s="432"/>
      <c r="M4095" s="10"/>
      <c r="N4095" s="89"/>
      <c r="O4095" s="114"/>
    </row>
    <row r="4096" spans="1:15" ht="16.5" customHeight="1">
      <c r="A4096" s="97" t="s">
        <v>50</v>
      </c>
      <c r="B4096" s="98" t="s">
        <v>51</v>
      </c>
      <c r="C4096" s="99" t="s">
        <v>4043</v>
      </c>
      <c r="D4096" s="228" t="s">
        <v>4242</v>
      </c>
      <c r="E4096" s="439">
        <v>1</v>
      </c>
      <c r="F4096" s="440"/>
      <c r="G4096" s="210" t="s">
        <v>25</v>
      </c>
      <c r="H4096" s="234" t="s">
        <v>4248</v>
      </c>
      <c r="I4096" s="203"/>
      <c r="J4096" s="102" t="s">
        <v>4243</v>
      </c>
      <c r="K4096" s="102" t="s">
        <v>4244</v>
      </c>
      <c r="L4096" s="432"/>
      <c r="M4096" s="10"/>
      <c r="N4096" s="89"/>
      <c r="O4096" s="114"/>
    </row>
    <row r="4097" spans="1:15" ht="16.5" customHeight="1">
      <c r="A4097" s="97" t="s">
        <v>53</v>
      </c>
      <c r="B4097" s="98" t="s">
        <v>54</v>
      </c>
      <c r="C4097" s="99" t="s">
        <v>4043</v>
      </c>
      <c r="D4097" s="228" t="s">
        <v>4242</v>
      </c>
      <c r="E4097" s="439">
        <v>1</v>
      </c>
      <c r="F4097" s="440"/>
      <c r="G4097" s="210" t="s">
        <v>25</v>
      </c>
      <c r="H4097" s="234" t="s">
        <v>4248</v>
      </c>
      <c r="I4097" s="203"/>
      <c r="J4097" s="102" t="s">
        <v>4243</v>
      </c>
      <c r="K4097" s="102" t="s">
        <v>4244</v>
      </c>
      <c r="L4097" s="432"/>
      <c r="M4097" s="10"/>
      <c r="N4097" s="89"/>
      <c r="O4097" s="114"/>
    </row>
    <row r="4098" spans="1:15" ht="16.5" customHeight="1">
      <c r="A4098" s="97" t="s">
        <v>55</v>
      </c>
      <c r="B4098" s="98" t="s">
        <v>56</v>
      </c>
      <c r="C4098" s="99" t="s">
        <v>4043</v>
      </c>
      <c r="D4098" s="228" t="s">
        <v>4242</v>
      </c>
      <c r="E4098" s="439">
        <v>1</v>
      </c>
      <c r="F4098" s="440"/>
      <c r="G4098" s="210" t="s">
        <v>25</v>
      </c>
      <c r="H4098" s="234" t="s">
        <v>4248</v>
      </c>
      <c r="I4098" s="203"/>
      <c r="J4098" s="102" t="s">
        <v>4243</v>
      </c>
      <c r="K4098" s="102" t="s">
        <v>4244</v>
      </c>
      <c r="L4098" s="432"/>
      <c r="M4098" s="10"/>
      <c r="N4098" s="89"/>
      <c r="O4098" s="114"/>
    </row>
    <row r="4099" spans="1:15" ht="16.5" customHeight="1">
      <c r="A4099" s="97" t="s">
        <v>57</v>
      </c>
      <c r="B4099" s="98" t="s">
        <v>58</v>
      </c>
      <c r="C4099" s="99" t="s">
        <v>4043</v>
      </c>
      <c r="D4099" s="228" t="s">
        <v>4242</v>
      </c>
      <c r="E4099" s="441">
        <v>1</v>
      </c>
      <c r="F4099" s="442" t="s">
        <v>815</v>
      </c>
      <c r="G4099" s="210" t="s">
        <v>25</v>
      </c>
      <c r="H4099" s="234" t="s">
        <v>4246</v>
      </c>
      <c r="I4099" s="203"/>
      <c r="J4099" s="102" t="s">
        <v>4243</v>
      </c>
      <c r="K4099" s="102" t="s">
        <v>4244</v>
      </c>
      <c r="L4099" s="102" t="s">
        <v>4245</v>
      </c>
      <c r="M4099" s="10"/>
      <c r="N4099" s="89"/>
      <c r="O4099" s="114"/>
    </row>
    <row r="4100" spans="1:15" ht="16.5" customHeight="1">
      <c r="A4100" s="97" t="s">
        <v>61</v>
      </c>
      <c r="B4100" s="98" t="s">
        <v>62</v>
      </c>
      <c r="C4100" s="99" t="s">
        <v>4043</v>
      </c>
      <c r="D4100" s="228" t="s">
        <v>4242</v>
      </c>
      <c r="E4100" s="441">
        <v>1</v>
      </c>
      <c r="F4100" s="442"/>
      <c r="G4100" s="210" t="s">
        <v>25</v>
      </c>
      <c r="H4100" s="234" t="s">
        <v>4248</v>
      </c>
      <c r="I4100" s="203"/>
      <c r="J4100" s="102" t="s">
        <v>4243</v>
      </c>
      <c r="K4100" s="102" t="s">
        <v>4244</v>
      </c>
      <c r="L4100" s="432"/>
      <c r="M4100" s="10"/>
      <c r="N4100" s="89"/>
      <c r="O4100" s="114"/>
    </row>
    <row r="4101" spans="1:15" ht="16.5" customHeight="1">
      <c r="A4101" s="97" t="s">
        <v>63</v>
      </c>
      <c r="B4101" s="98" t="s">
        <v>64</v>
      </c>
      <c r="C4101" s="99" t="s">
        <v>4043</v>
      </c>
      <c r="D4101" s="228" t="s">
        <v>4242</v>
      </c>
      <c r="E4101" s="439">
        <v>1</v>
      </c>
      <c r="F4101" s="440"/>
      <c r="G4101" s="210" t="s">
        <v>25</v>
      </c>
      <c r="H4101" s="234" t="s">
        <v>4248</v>
      </c>
      <c r="I4101" s="203"/>
      <c r="J4101" s="102" t="s">
        <v>4243</v>
      </c>
      <c r="K4101" s="102" t="s">
        <v>4244</v>
      </c>
      <c r="L4101" s="432"/>
      <c r="M4101" s="10"/>
      <c r="N4101" s="89"/>
      <c r="O4101" s="114"/>
    </row>
    <row r="4102" spans="1:15" ht="16.5" customHeight="1">
      <c r="A4102" s="97" t="s">
        <v>67</v>
      </c>
      <c r="B4102" s="98" t="s">
        <v>68</v>
      </c>
      <c r="C4102" s="99" t="s">
        <v>4043</v>
      </c>
      <c r="D4102" s="228" t="s">
        <v>4242</v>
      </c>
      <c r="E4102" s="439">
        <v>1</v>
      </c>
      <c r="F4102" s="440"/>
      <c r="G4102" s="210" t="s">
        <v>25</v>
      </c>
      <c r="H4102" s="234" t="s">
        <v>4248</v>
      </c>
      <c r="I4102" s="203"/>
      <c r="J4102" s="102" t="s">
        <v>4243</v>
      </c>
      <c r="K4102" s="102" t="s">
        <v>4244</v>
      </c>
      <c r="L4102" s="432"/>
      <c r="M4102" s="10"/>
      <c r="N4102" s="89"/>
      <c r="O4102" s="114"/>
    </row>
    <row r="4103" spans="1:15" ht="16.5" customHeight="1">
      <c r="A4103" s="97" t="s">
        <v>71</v>
      </c>
      <c r="B4103" s="98" t="s">
        <v>72</v>
      </c>
      <c r="C4103" s="99" t="s">
        <v>4043</v>
      </c>
      <c r="D4103" s="228" t="s">
        <v>4242</v>
      </c>
      <c r="E4103" s="439">
        <v>1</v>
      </c>
      <c r="F4103" s="440"/>
      <c r="G4103" s="210" t="s">
        <v>25</v>
      </c>
      <c r="H4103" s="234" t="s">
        <v>4248</v>
      </c>
      <c r="I4103" s="203"/>
      <c r="J4103" s="102" t="s">
        <v>4243</v>
      </c>
      <c r="K4103" s="102" t="s">
        <v>4244</v>
      </c>
      <c r="L4103" s="432"/>
      <c r="M4103" s="10"/>
      <c r="N4103" s="89"/>
      <c r="O4103" s="114"/>
    </row>
    <row r="4104" spans="1:15" ht="16.5" customHeight="1">
      <c r="A4104" s="97" t="s">
        <v>74</v>
      </c>
      <c r="B4104" s="98" t="s">
        <v>75</v>
      </c>
      <c r="C4104" s="99" t="s">
        <v>4043</v>
      </c>
      <c r="D4104" s="228" t="s">
        <v>4242</v>
      </c>
      <c r="E4104" s="439">
        <v>1</v>
      </c>
      <c r="F4104" s="440"/>
      <c r="G4104" s="210" t="s">
        <v>25</v>
      </c>
      <c r="H4104" s="234" t="s">
        <v>4248</v>
      </c>
      <c r="I4104" s="203"/>
      <c r="J4104" s="102" t="s">
        <v>4243</v>
      </c>
      <c r="K4104" s="102" t="s">
        <v>4244</v>
      </c>
      <c r="L4104" s="432"/>
      <c r="M4104" s="10"/>
      <c r="N4104" s="89"/>
      <c r="O4104" s="114"/>
    </row>
    <row r="4105" spans="1:15" ht="16.5" customHeight="1">
      <c r="A4105" s="97" t="s">
        <v>76</v>
      </c>
      <c r="B4105" s="98" t="s">
        <v>77</v>
      </c>
      <c r="C4105" s="99" t="s">
        <v>4043</v>
      </c>
      <c r="D4105" s="228" t="s">
        <v>4242</v>
      </c>
      <c r="E4105" s="439">
        <v>1</v>
      </c>
      <c r="F4105" s="440" t="s">
        <v>815</v>
      </c>
      <c r="G4105" s="210" t="s">
        <v>25</v>
      </c>
      <c r="H4105" s="234" t="s">
        <v>4246</v>
      </c>
      <c r="I4105" s="203"/>
      <c r="J4105" s="102" t="s">
        <v>4243</v>
      </c>
      <c r="K4105" s="102" t="s">
        <v>4244</v>
      </c>
      <c r="L4105" s="102" t="s">
        <v>4245</v>
      </c>
      <c r="M4105" s="10"/>
      <c r="N4105" s="89"/>
      <c r="O4105" s="114"/>
    </row>
    <row r="4106" spans="1:15" ht="16.5" customHeight="1">
      <c r="A4106" s="97" t="s">
        <v>80</v>
      </c>
      <c r="B4106" s="98" t="s">
        <v>81</v>
      </c>
      <c r="C4106" s="99" t="s">
        <v>4043</v>
      </c>
      <c r="D4106" s="228" t="s">
        <v>4242</v>
      </c>
      <c r="E4106" s="439">
        <v>0</v>
      </c>
      <c r="F4106" s="440" t="s">
        <v>815</v>
      </c>
      <c r="G4106" s="210" t="s">
        <v>11</v>
      </c>
      <c r="H4106" s="234" t="s">
        <v>4249</v>
      </c>
      <c r="I4106" s="203"/>
      <c r="J4106" s="102" t="s">
        <v>4243</v>
      </c>
      <c r="K4106" s="102" t="s">
        <v>4244</v>
      </c>
      <c r="L4106" s="102" t="s">
        <v>4245</v>
      </c>
      <c r="M4106" s="10"/>
      <c r="N4106" s="89"/>
      <c r="O4106" s="114"/>
    </row>
    <row r="4107" spans="1:15" ht="16.5" customHeight="1">
      <c r="A4107" s="97" t="s">
        <v>83</v>
      </c>
      <c r="B4107" s="98" t="s">
        <v>84</v>
      </c>
      <c r="C4107" s="99" t="s">
        <v>4043</v>
      </c>
      <c r="D4107" s="228" t="s">
        <v>4242</v>
      </c>
      <c r="E4107" s="439">
        <v>1</v>
      </c>
      <c r="F4107" s="440" t="s">
        <v>815</v>
      </c>
      <c r="G4107" s="210" t="s">
        <v>25</v>
      </c>
      <c r="H4107" s="234" t="s">
        <v>4246</v>
      </c>
      <c r="I4107" s="203"/>
      <c r="J4107" s="102" t="s">
        <v>4243</v>
      </c>
      <c r="K4107" s="102" t="s">
        <v>4244</v>
      </c>
      <c r="L4107" s="102" t="s">
        <v>4245</v>
      </c>
      <c r="M4107" s="10"/>
      <c r="N4107" s="89"/>
      <c r="O4107" s="114"/>
    </row>
    <row r="4108" spans="1:15" ht="16.5" customHeight="1">
      <c r="A4108" s="97" t="s">
        <v>86</v>
      </c>
      <c r="B4108" s="98" t="s">
        <v>87</v>
      </c>
      <c r="C4108" s="99" t="s">
        <v>4043</v>
      </c>
      <c r="D4108" s="228" t="s">
        <v>4242</v>
      </c>
      <c r="E4108" s="439">
        <v>1</v>
      </c>
      <c r="F4108" s="440"/>
      <c r="G4108" s="210" t="s">
        <v>25</v>
      </c>
      <c r="H4108" s="234" t="s">
        <v>4248</v>
      </c>
      <c r="I4108" s="203"/>
      <c r="J4108" s="102" t="s">
        <v>4243</v>
      </c>
      <c r="K4108" s="102" t="s">
        <v>4244</v>
      </c>
      <c r="L4108" s="102"/>
      <c r="M4108" s="10"/>
      <c r="N4108" s="89"/>
      <c r="O4108" s="114"/>
    </row>
    <row r="4109" spans="1:15" ht="16.5" customHeight="1">
      <c r="A4109" s="97" t="s">
        <v>89</v>
      </c>
      <c r="B4109" s="98" t="s">
        <v>90</v>
      </c>
      <c r="C4109" s="99" t="s">
        <v>4043</v>
      </c>
      <c r="D4109" s="228" t="s">
        <v>4242</v>
      </c>
      <c r="E4109" s="439">
        <v>1</v>
      </c>
      <c r="F4109" s="440" t="s">
        <v>815</v>
      </c>
      <c r="G4109" s="210" t="s">
        <v>25</v>
      </c>
      <c r="H4109" s="234" t="s">
        <v>4246</v>
      </c>
      <c r="I4109" s="203"/>
      <c r="J4109" s="102" t="s">
        <v>4243</v>
      </c>
      <c r="K4109" s="102" t="s">
        <v>4244</v>
      </c>
      <c r="L4109" s="102" t="s">
        <v>4245</v>
      </c>
      <c r="M4109" s="10"/>
      <c r="N4109" s="89"/>
      <c r="O4109" s="114"/>
    </row>
    <row r="4110" spans="1:15" ht="16.5" customHeight="1">
      <c r="A4110" s="97" t="s">
        <v>91</v>
      </c>
      <c r="B4110" s="98" t="s">
        <v>92</v>
      </c>
      <c r="C4110" s="99" t="s">
        <v>4043</v>
      </c>
      <c r="D4110" s="228" t="s">
        <v>4242</v>
      </c>
      <c r="E4110" s="439">
        <v>1</v>
      </c>
      <c r="F4110" s="440"/>
      <c r="G4110" s="210" t="s">
        <v>25</v>
      </c>
      <c r="H4110" s="234" t="s">
        <v>4248</v>
      </c>
      <c r="I4110" s="203"/>
      <c r="J4110" s="102" t="s">
        <v>4243</v>
      </c>
      <c r="K4110" s="102" t="s">
        <v>4244</v>
      </c>
      <c r="L4110" s="432"/>
      <c r="M4110" s="10"/>
      <c r="N4110" s="89"/>
      <c r="O4110" s="114"/>
    </row>
    <row r="4111" spans="1:15" ht="16.5" customHeight="1">
      <c r="A4111" s="97" t="s">
        <v>94</v>
      </c>
      <c r="B4111" s="98" t="s">
        <v>95</v>
      </c>
      <c r="C4111" s="99" t="s">
        <v>4043</v>
      </c>
      <c r="D4111" s="228" t="s">
        <v>4242</v>
      </c>
      <c r="E4111" s="439">
        <v>1</v>
      </c>
      <c r="F4111" s="440"/>
      <c r="G4111" s="210" t="s">
        <v>25</v>
      </c>
      <c r="H4111" s="234" t="s">
        <v>4248</v>
      </c>
      <c r="I4111" s="203"/>
      <c r="J4111" s="102" t="s">
        <v>4243</v>
      </c>
      <c r="K4111" s="102" t="s">
        <v>4244</v>
      </c>
      <c r="L4111" s="417"/>
      <c r="M4111" s="10"/>
      <c r="N4111" s="89"/>
      <c r="O4111" s="114"/>
    </row>
    <row r="4112" spans="1:15" ht="16.5" customHeight="1">
      <c r="A4112" s="97" t="s">
        <v>96</v>
      </c>
      <c r="B4112" s="98" t="s">
        <v>97</v>
      </c>
      <c r="C4112" s="99" t="s">
        <v>4043</v>
      </c>
      <c r="D4112" s="228" t="s">
        <v>4242</v>
      </c>
      <c r="E4112" s="439">
        <v>0</v>
      </c>
      <c r="F4112" s="440" t="s">
        <v>815</v>
      </c>
      <c r="G4112" s="210" t="s">
        <v>11</v>
      </c>
      <c r="H4112" s="234" t="s">
        <v>4249</v>
      </c>
      <c r="I4112" s="203"/>
      <c r="J4112" s="102" t="s">
        <v>4243</v>
      </c>
      <c r="K4112" s="102" t="s">
        <v>4244</v>
      </c>
      <c r="L4112" s="102" t="s">
        <v>4245</v>
      </c>
      <c r="M4112" s="10"/>
      <c r="N4112" s="89"/>
      <c r="O4112" s="114"/>
    </row>
    <row r="4113" spans="1:15" ht="16.5" customHeight="1">
      <c r="A4113" s="97" t="s">
        <v>100</v>
      </c>
      <c r="B4113" s="98" t="s">
        <v>101</v>
      </c>
      <c r="C4113" s="99" t="s">
        <v>4043</v>
      </c>
      <c r="D4113" s="228" t="s">
        <v>4242</v>
      </c>
      <c r="E4113" s="439">
        <v>1</v>
      </c>
      <c r="F4113" s="440"/>
      <c r="G4113" s="210" t="s">
        <v>25</v>
      </c>
      <c r="H4113" s="234" t="s">
        <v>4248</v>
      </c>
      <c r="I4113" s="203"/>
      <c r="J4113" s="102" t="s">
        <v>4243</v>
      </c>
      <c r="K4113" s="102" t="s">
        <v>4244</v>
      </c>
      <c r="L4113" s="432"/>
      <c r="M4113" s="10"/>
      <c r="N4113" s="89"/>
      <c r="O4113" s="114"/>
    </row>
    <row r="4114" spans="1:15" ht="16.5" customHeight="1">
      <c r="A4114" s="97" t="s">
        <v>102</v>
      </c>
      <c r="B4114" s="98" t="s">
        <v>103</v>
      </c>
      <c r="C4114" s="99" t="s">
        <v>4043</v>
      </c>
      <c r="D4114" s="228" t="s">
        <v>4242</v>
      </c>
      <c r="E4114" s="439">
        <v>1</v>
      </c>
      <c r="F4114" s="440"/>
      <c r="G4114" s="210" t="s">
        <v>25</v>
      </c>
      <c r="H4114" s="234" t="s">
        <v>4248</v>
      </c>
      <c r="I4114" s="203"/>
      <c r="J4114" s="102" t="s">
        <v>4243</v>
      </c>
      <c r="K4114" s="102" t="s">
        <v>4244</v>
      </c>
      <c r="L4114" s="432"/>
      <c r="M4114" s="10"/>
      <c r="N4114" s="89"/>
      <c r="O4114" s="114"/>
    </row>
    <row r="4115" spans="1:15" ht="16.5" customHeight="1">
      <c r="A4115" s="97" t="s">
        <v>107</v>
      </c>
      <c r="B4115" s="98" t="s">
        <v>108</v>
      </c>
      <c r="C4115" s="99" t="s">
        <v>4043</v>
      </c>
      <c r="D4115" s="228" t="s">
        <v>4242</v>
      </c>
      <c r="E4115" s="439">
        <v>1</v>
      </c>
      <c r="F4115" s="440"/>
      <c r="G4115" s="210" t="s">
        <v>25</v>
      </c>
      <c r="H4115" s="234" t="s">
        <v>4248</v>
      </c>
      <c r="I4115" s="203"/>
      <c r="J4115" s="102" t="s">
        <v>4243</v>
      </c>
      <c r="K4115" s="102" t="s">
        <v>4244</v>
      </c>
      <c r="L4115" s="432"/>
      <c r="M4115" s="10"/>
      <c r="N4115" s="89"/>
      <c r="O4115" s="114"/>
    </row>
    <row r="4116" spans="1:15" ht="16.5" customHeight="1">
      <c r="A4116" s="97" t="s">
        <v>110</v>
      </c>
      <c r="B4116" s="98" t="s">
        <v>111</v>
      </c>
      <c r="C4116" s="99" t="s">
        <v>4043</v>
      </c>
      <c r="D4116" s="228" t="s">
        <v>4242</v>
      </c>
      <c r="E4116" s="439">
        <v>1</v>
      </c>
      <c r="F4116" s="440"/>
      <c r="G4116" s="210" t="s">
        <v>25</v>
      </c>
      <c r="H4116" s="234" t="s">
        <v>4248</v>
      </c>
      <c r="I4116" s="203"/>
      <c r="J4116" s="102" t="s">
        <v>4243</v>
      </c>
      <c r="K4116" s="102" t="s">
        <v>4244</v>
      </c>
      <c r="L4116" s="432"/>
      <c r="M4116" s="10"/>
      <c r="N4116" s="89"/>
      <c r="O4116" s="114"/>
    </row>
    <row r="4117" spans="1:15" ht="16.5" customHeight="1">
      <c r="A4117" s="97" t="s">
        <v>112</v>
      </c>
      <c r="B4117" s="98" t="s">
        <v>113</v>
      </c>
      <c r="C4117" s="99" t="s">
        <v>4043</v>
      </c>
      <c r="D4117" s="228" t="s">
        <v>4242</v>
      </c>
      <c r="E4117" s="439">
        <v>1</v>
      </c>
      <c r="F4117" s="440" t="s">
        <v>815</v>
      </c>
      <c r="G4117" s="210" t="s">
        <v>25</v>
      </c>
      <c r="H4117" s="234" t="s">
        <v>4246</v>
      </c>
      <c r="I4117" s="203"/>
      <c r="J4117" s="102" t="s">
        <v>4243</v>
      </c>
      <c r="K4117" s="102" t="s">
        <v>4244</v>
      </c>
      <c r="L4117" s="102" t="s">
        <v>4245</v>
      </c>
      <c r="M4117" s="10"/>
      <c r="N4117" s="89"/>
      <c r="O4117" s="114"/>
    </row>
    <row r="4118" spans="1:15" ht="16.5" customHeight="1">
      <c r="A4118" s="97" t="s">
        <v>116</v>
      </c>
      <c r="B4118" s="98" t="s">
        <v>117</v>
      </c>
      <c r="C4118" s="99" t="s">
        <v>4043</v>
      </c>
      <c r="D4118" s="228" t="s">
        <v>4242</v>
      </c>
      <c r="E4118" s="439">
        <v>1</v>
      </c>
      <c r="F4118" s="440" t="s">
        <v>815</v>
      </c>
      <c r="G4118" s="210" t="s">
        <v>25</v>
      </c>
      <c r="H4118" s="234" t="s">
        <v>4246</v>
      </c>
      <c r="I4118" s="20"/>
      <c r="J4118" s="102" t="s">
        <v>4243</v>
      </c>
      <c r="K4118" s="102" t="s">
        <v>4244</v>
      </c>
      <c r="L4118" s="102" t="s">
        <v>4245</v>
      </c>
      <c r="M4118" s="10"/>
      <c r="N4118" s="89"/>
      <c r="O4118" s="114"/>
    </row>
    <row r="4119" spans="1:15" ht="16.5" customHeight="1">
      <c r="A4119" s="97" t="s">
        <v>119</v>
      </c>
      <c r="B4119" s="98" t="s">
        <v>120</v>
      </c>
      <c r="C4119" s="99" t="s">
        <v>4043</v>
      </c>
      <c r="D4119" s="228" t="s">
        <v>4242</v>
      </c>
      <c r="E4119" s="439">
        <v>1</v>
      </c>
      <c r="F4119" s="440"/>
      <c r="G4119" s="210" t="s">
        <v>25</v>
      </c>
      <c r="H4119" s="234" t="s">
        <v>4248</v>
      </c>
      <c r="I4119" s="203"/>
      <c r="J4119" s="102" t="s">
        <v>4243</v>
      </c>
      <c r="K4119" s="102" t="s">
        <v>4244</v>
      </c>
      <c r="L4119" s="432"/>
      <c r="M4119" s="10"/>
      <c r="N4119" s="89"/>
      <c r="O4119" s="114"/>
    </row>
    <row r="4120" spans="1:15" ht="16.5" customHeight="1">
      <c r="A4120" s="97" t="s">
        <v>122</v>
      </c>
      <c r="B4120" s="98" t="s">
        <v>123</v>
      </c>
      <c r="C4120" s="99" t="s">
        <v>4043</v>
      </c>
      <c r="D4120" s="228" t="s">
        <v>4242</v>
      </c>
      <c r="E4120" s="439">
        <v>1</v>
      </c>
      <c r="F4120" s="440"/>
      <c r="G4120" s="210" t="s">
        <v>25</v>
      </c>
      <c r="H4120" s="234" t="s">
        <v>4248</v>
      </c>
      <c r="I4120" s="203"/>
      <c r="J4120" s="102" t="s">
        <v>4243</v>
      </c>
      <c r="K4120" s="102" t="s">
        <v>4244</v>
      </c>
      <c r="L4120" s="432"/>
      <c r="M4120" s="10"/>
      <c r="N4120" s="89"/>
      <c r="O4120" s="114"/>
    </row>
    <row r="4121" spans="1:15" ht="16.5" customHeight="1">
      <c r="A4121" s="97" t="s">
        <v>125</v>
      </c>
      <c r="B4121" s="98" t="s">
        <v>126</v>
      </c>
      <c r="C4121" s="99" t="s">
        <v>4043</v>
      </c>
      <c r="D4121" s="228" t="s">
        <v>4242</v>
      </c>
      <c r="E4121" s="439">
        <v>1</v>
      </c>
      <c r="F4121" s="440"/>
      <c r="G4121" s="210" t="s">
        <v>25</v>
      </c>
      <c r="H4121" s="234" t="s">
        <v>4248</v>
      </c>
      <c r="I4121" s="203"/>
      <c r="J4121" s="102" t="s">
        <v>4243</v>
      </c>
      <c r="K4121" s="102" t="s">
        <v>4244</v>
      </c>
      <c r="L4121" s="432"/>
      <c r="M4121" s="10"/>
      <c r="N4121" s="89"/>
      <c r="O4121" s="114"/>
    </row>
    <row r="4122" spans="1:15" ht="16.5" customHeight="1">
      <c r="A4122" s="97" t="s">
        <v>127</v>
      </c>
      <c r="B4122" s="98" t="s">
        <v>128</v>
      </c>
      <c r="C4122" s="99" t="s">
        <v>4043</v>
      </c>
      <c r="D4122" s="228" t="s">
        <v>4242</v>
      </c>
      <c r="E4122" s="439">
        <v>1</v>
      </c>
      <c r="F4122" s="440"/>
      <c r="G4122" s="210" t="s">
        <v>25</v>
      </c>
      <c r="H4122" s="234" t="s">
        <v>4248</v>
      </c>
      <c r="I4122" s="203"/>
      <c r="J4122" s="102" t="s">
        <v>4243</v>
      </c>
      <c r="K4122" s="102" t="s">
        <v>4244</v>
      </c>
      <c r="L4122" s="432"/>
      <c r="M4122" s="10"/>
      <c r="N4122" s="89"/>
      <c r="O4122" s="114"/>
    </row>
    <row r="4123" spans="1:15" ht="16.5" customHeight="1">
      <c r="A4123" s="97" t="s">
        <v>129</v>
      </c>
      <c r="B4123" s="98" t="s">
        <v>130</v>
      </c>
      <c r="C4123" s="99" t="s">
        <v>4043</v>
      </c>
      <c r="D4123" s="228" t="s">
        <v>4242</v>
      </c>
      <c r="E4123" s="439">
        <v>0</v>
      </c>
      <c r="F4123" s="440" t="s">
        <v>815</v>
      </c>
      <c r="G4123" s="210" t="s">
        <v>11</v>
      </c>
      <c r="H4123" s="234" t="s">
        <v>4249</v>
      </c>
      <c r="I4123" s="203"/>
      <c r="J4123" s="102" t="s">
        <v>4243</v>
      </c>
      <c r="K4123" s="102" t="s">
        <v>4244</v>
      </c>
      <c r="L4123" s="102" t="s">
        <v>4245</v>
      </c>
      <c r="M4123" s="10"/>
      <c r="N4123" s="89"/>
      <c r="O4123" s="114"/>
    </row>
    <row r="4124" spans="1:15" ht="16.5" customHeight="1">
      <c r="A4124" s="97" t="s">
        <v>132</v>
      </c>
      <c r="B4124" s="98" t="s">
        <v>133</v>
      </c>
      <c r="C4124" s="99" t="s">
        <v>4043</v>
      </c>
      <c r="D4124" s="228" t="s">
        <v>4242</v>
      </c>
      <c r="E4124" s="439">
        <v>1</v>
      </c>
      <c r="F4124" s="440"/>
      <c r="G4124" s="210" t="s">
        <v>25</v>
      </c>
      <c r="H4124" s="234" t="s">
        <v>4248</v>
      </c>
      <c r="I4124" s="20"/>
      <c r="J4124" s="102" t="s">
        <v>4243</v>
      </c>
      <c r="K4124" s="102" t="s">
        <v>4244</v>
      </c>
      <c r="L4124" s="432"/>
      <c r="M4124" s="203"/>
      <c r="N4124" s="89"/>
      <c r="O4124" s="114"/>
    </row>
    <row r="4125" spans="1:15" ht="16.5" customHeight="1">
      <c r="A4125" s="97" t="s">
        <v>134</v>
      </c>
      <c r="B4125" s="98" t="s">
        <v>135</v>
      </c>
      <c r="C4125" s="99" t="s">
        <v>4043</v>
      </c>
      <c r="D4125" s="228" t="s">
        <v>4242</v>
      </c>
      <c r="E4125" s="439">
        <v>1</v>
      </c>
      <c r="F4125" s="440"/>
      <c r="G4125" s="210" t="s">
        <v>25</v>
      </c>
      <c r="H4125" s="234" t="s">
        <v>4248</v>
      </c>
      <c r="I4125" s="203"/>
      <c r="J4125" s="102" t="s">
        <v>4243</v>
      </c>
      <c r="K4125" s="102" t="s">
        <v>4244</v>
      </c>
      <c r="L4125" s="432"/>
      <c r="M4125" s="10"/>
      <c r="N4125" s="89"/>
      <c r="O4125" s="114"/>
    </row>
    <row r="4126" spans="1:15" ht="16.5" customHeight="1">
      <c r="A4126" s="97" t="s">
        <v>139</v>
      </c>
      <c r="B4126" s="98" t="s">
        <v>140</v>
      </c>
      <c r="C4126" s="99" t="s">
        <v>4043</v>
      </c>
      <c r="D4126" s="228" t="s">
        <v>4242</v>
      </c>
      <c r="E4126" s="439">
        <v>1</v>
      </c>
      <c r="F4126" s="440" t="s">
        <v>815</v>
      </c>
      <c r="G4126" s="210" t="s">
        <v>25</v>
      </c>
      <c r="H4126" s="234" t="s">
        <v>4246</v>
      </c>
      <c r="I4126" s="203"/>
      <c r="J4126" s="102" t="s">
        <v>4243</v>
      </c>
      <c r="K4126" s="102" t="s">
        <v>4244</v>
      </c>
      <c r="L4126" s="102" t="s">
        <v>4245</v>
      </c>
      <c r="M4126" s="10"/>
      <c r="N4126" s="89"/>
      <c r="O4126" s="114"/>
    </row>
    <row r="4127" spans="1:15" ht="16.5" customHeight="1">
      <c r="A4127" s="97" t="s">
        <v>141</v>
      </c>
      <c r="B4127" s="98" t="s">
        <v>142</v>
      </c>
      <c r="C4127" s="99" t="s">
        <v>4043</v>
      </c>
      <c r="D4127" s="228" t="s">
        <v>4242</v>
      </c>
      <c r="E4127" s="439">
        <v>1</v>
      </c>
      <c r="F4127" s="440"/>
      <c r="G4127" s="210" t="s">
        <v>25</v>
      </c>
      <c r="H4127" s="234" t="s">
        <v>4248</v>
      </c>
      <c r="I4127" s="203"/>
      <c r="J4127" s="102" t="s">
        <v>4243</v>
      </c>
      <c r="K4127" s="102" t="s">
        <v>4244</v>
      </c>
      <c r="L4127" s="432"/>
      <c r="M4127" s="10"/>
      <c r="N4127" s="89"/>
      <c r="O4127" s="114"/>
    </row>
    <row r="4128" spans="1:15" ht="16.5" customHeight="1">
      <c r="A4128" s="97" t="s">
        <v>144</v>
      </c>
      <c r="B4128" s="98" t="s">
        <v>145</v>
      </c>
      <c r="C4128" s="99" t="s">
        <v>4043</v>
      </c>
      <c r="D4128" s="228" t="s">
        <v>4242</v>
      </c>
      <c r="E4128" s="439">
        <v>1</v>
      </c>
      <c r="F4128" s="440"/>
      <c r="G4128" s="210" t="s">
        <v>25</v>
      </c>
      <c r="H4128" s="234" t="s">
        <v>4248</v>
      </c>
      <c r="I4128" s="203"/>
      <c r="J4128" s="102" t="s">
        <v>4243</v>
      </c>
      <c r="K4128" s="102" t="s">
        <v>4244</v>
      </c>
      <c r="L4128" s="432"/>
      <c r="M4128" s="10"/>
      <c r="N4128" s="89"/>
      <c r="O4128" s="114"/>
    </row>
    <row r="4129" spans="1:15" ht="16.5" customHeight="1">
      <c r="A4129" s="97" t="s">
        <v>147</v>
      </c>
      <c r="B4129" s="98" t="s">
        <v>148</v>
      </c>
      <c r="C4129" s="99" t="s">
        <v>4043</v>
      </c>
      <c r="D4129" s="228" t="s">
        <v>4242</v>
      </c>
      <c r="E4129" s="439">
        <v>0</v>
      </c>
      <c r="F4129" s="440" t="s">
        <v>815</v>
      </c>
      <c r="G4129" s="210" t="s">
        <v>11</v>
      </c>
      <c r="H4129" s="234" t="s">
        <v>4249</v>
      </c>
      <c r="I4129" s="203"/>
      <c r="J4129" s="102" t="s">
        <v>4243</v>
      </c>
      <c r="K4129" s="102" t="s">
        <v>4244</v>
      </c>
      <c r="L4129" s="102" t="s">
        <v>4245</v>
      </c>
      <c r="M4129" s="10"/>
      <c r="N4129" s="89"/>
      <c r="O4129" s="114"/>
    </row>
    <row r="4130" spans="1:15" ht="16.5" customHeight="1">
      <c r="A4130" s="97" t="s">
        <v>151</v>
      </c>
      <c r="B4130" s="98" t="s">
        <v>152</v>
      </c>
      <c r="C4130" s="99" t="s">
        <v>4043</v>
      </c>
      <c r="D4130" s="228" t="s">
        <v>4242</v>
      </c>
      <c r="E4130" s="439">
        <v>1</v>
      </c>
      <c r="F4130" s="440"/>
      <c r="G4130" s="210" t="s">
        <v>25</v>
      </c>
      <c r="H4130" s="234" t="s">
        <v>4248</v>
      </c>
      <c r="I4130" s="203"/>
      <c r="J4130" s="102" t="s">
        <v>4243</v>
      </c>
      <c r="K4130" s="102" t="s">
        <v>4244</v>
      </c>
      <c r="L4130" s="432"/>
      <c r="M4130" s="10"/>
      <c r="N4130" s="89"/>
      <c r="O4130" s="114"/>
    </row>
    <row r="4131" spans="1:15" ht="16.5" customHeight="1">
      <c r="A4131" s="97" t="s">
        <v>153</v>
      </c>
      <c r="B4131" s="98" t="s">
        <v>154</v>
      </c>
      <c r="C4131" s="99" t="s">
        <v>4043</v>
      </c>
      <c r="D4131" s="228" t="s">
        <v>4242</v>
      </c>
      <c r="E4131" s="439">
        <v>1</v>
      </c>
      <c r="F4131" s="440"/>
      <c r="G4131" s="210" t="s">
        <v>25</v>
      </c>
      <c r="H4131" s="234" t="s">
        <v>4248</v>
      </c>
      <c r="I4131" s="203"/>
      <c r="J4131" s="102" t="s">
        <v>4243</v>
      </c>
      <c r="K4131" s="102" t="s">
        <v>4244</v>
      </c>
      <c r="L4131" s="432"/>
      <c r="M4131" s="10"/>
      <c r="N4131" s="89"/>
      <c r="O4131" s="114"/>
    </row>
    <row r="4132" spans="1:15" ht="16.5" customHeight="1">
      <c r="A4132" s="106" t="s">
        <v>156</v>
      </c>
      <c r="B4132" s="107" t="s">
        <v>157</v>
      </c>
      <c r="C4132" s="108" t="s">
        <v>4043</v>
      </c>
      <c r="D4132" s="228" t="s">
        <v>4242</v>
      </c>
      <c r="E4132" s="443">
        <v>1</v>
      </c>
      <c r="F4132" s="444"/>
      <c r="G4132" s="215" t="s">
        <v>25</v>
      </c>
      <c r="H4132" s="236" t="s">
        <v>4248</v>
      </c>
      <c r="I4132" s="111"/>
      <c r="J4132" s="120" t="s">
        <v>4243</v>
      </c>
      <c r="K4132" s="120" t="s">
        <v>4244</v>
      </c>
      <c r="L4132" s="419"/>
      <c r="M4132" s="30"/>
      <c r="N4132" s="112"/>
      <c r="O4132" s="217"/>
    </row>
    <row r="4133" spans="1:15" ht="16.5" customHeight="1">
      <c r="A4133" s="445" t="s">
        <v>2</v>
      </c>
      <c r="B4133" s="446" t="s">
        <v>3</v>
      </c>
      <c r="C4133" s="447" t="s">
        <v>4250</v>
      </c>
      <c r="D4133" s="448" t="s">
        <v>4251</v>
      </c>
      <c r="E4133" s="449">
        <v>1</v>
      </c>
      <c r="F4133" s="450"/>
      <c r="G4133" s="456" t="str">
        <f>IF(E4133=1, "Fully Active",
IF(E4133=0.5,"Partially Implemented", "Not Active"))</f>
        <v>Fully Active</v>
      </c>
      <c r="H4133" s="455" t="str">
        <f>IF(E4133=1, "Pharmacists are required to notify prescribers of biologic substitution",
"Pharmacists are not required to notify prescribers of biologic substitution")&amp;F4133</f>
        <v>Pharmacists are required to notify prescribers of biologic substitution</v>
      </c>
      <c r="I4133" s="451" t="s">
        <v>4252</v>
      </c>
      <c r="J4133" s="453" t="s">
        <v>4253</v>
      </c>
      <c r="K4133" s="453" t="s">
        <v>4254</v>
      </c>
      <c r="L4133" s="454"/>
      <c r="M4133" s="454"/>
      <c r="N4133"/>
      <c r="O4133"/>
    </row>
    <row r="4134" spans="1:15" ht="16.5" customHeight="1">
      <c r="A4134" s="445" t="s">
        <v>12</v>
      </c>
      <c r="B4134" s="446" t="s">
        <v>13</v>
      </c>
      <c r="C4134" s="447" t="s">
        <v>4250</v>
      </c>
      <c r="D4134" s="452" t="s">
        <v>4251</v>
      </c>
      <c r="E4134" s="449">
        <v>1</v>
      </c>
      <c r="F4134" s="450"/>
      <c r="G4134" s="459" t="str">
        <f>IF(E4134=1, "Fully Active",
IF(E4134=0.5,"Partially Implemented", "Not Active"))</f>
        <v>Fully Active</v>
      </c>
      <c r="H4134" s="458" t="str">
        <f>IF(E4134=1, "Pharmacists are required to notify prescribers of biologic substitution",
"Pharmacists are not required to notify prescribers of biologic substitution")&amp;F4134</f>
        <v>Pharmacists are required to notify prescribers of biologic substitution</v>
      </c>
      <c r="I4134" s="451" t="s">
        <v>4255</v>
      </c>
      <c r="J4134" s="453" t="s">
        <v>4253</v>
      </c>
      <c r="K4134" s="453" t="s">
        <v>4256</v>
      </c>
      <c r="L4134" s="454"/>
      <c r="M4134" s="454"/>
      <c r="N4134"/>
      <c r="O4134"/>
    </row>
    <row r="4135" spans="1:15" ht="16.5" customHeight="1">
      <c r="A4135" s="445" t="s">
        <v>14</v>
      </c>
      <c r="B4135" s="446" t="s">
        <v>15</v>
      </c>
      <c r="C4135" s="447" t="s">
        <v>4250</v>
      </c>
      <c r="D4135" s="452" t="s">
        <v>4251</v>
      </c>
      <c r="E4135" s="449">
        <v>1</v>
      </c>
      <c r="F4135" s="450"/>
      <c r="G4135" s="459" t="str">
        <f>IF(E4135=1, "Fully Active",
IF(E4135=0.5,"Partially Implemented", "Not Active"))</f>
        <v>Fully Active</v>
      </c>
      <c r="H4135" s="458" t="str">
        <f>IF(E4135=1, "Pharmacists are required to notify prescribers of biologic substitution",
"Pharmacists are not required to notify prescribers of biologic substitution")&amp;F4135</f>
        <v>Pharmacists are required to notify prescribers of biologic substitution</v>
      </c>
      <c r="I4135" s="451" t="s">
        <v>4257</v>
      </c>
      <c r="J4135" s="453" t="s">
        <v>4253</v>
      </c>
      <c r="K4135" s="453" t="s">
        <v>4258</v>
      </c>
      <c r="L4135" s="454"/>
      <c r="M4135" s="454"/>
      <c r="N4135"/>
      <c r="O4135"/>
    </row>
    <row r="4136" spans="1:15" ht="16.5" customHeight="1">
      <c r="A4136" s="445" t="s">
        <v>16</v>
      </c>
      <c r="B4136" s="446" t="s">
        <v>17</v>
      </c>
      <c r="C4136" s="447" t="s">
        <v>4250</v>
      </c>
      <c r="D4136" s="452" t="s">
        <v>4251</v>
      </c>
      <c r="E4136" s="449">
        <v>1</v>
      </c>
      <c r="F4136" s="450"/>
      <c r="G4136" s="459" t="str">
        <f>IF(E4136=1, "Fully Active",
IF(E4136=0.5,"Partially Implemented", "Not Active"))</f>
        <v>Fully Active</v>
      </c>
      <c r="H4136" s="458" t="str">
        <f>IF(E4136=1, "Pharmacists are required to notify prescribers of biologic substitution",
"Pharmacists are not required to notify prescribers of biologic substitution")&amp;F4136</f>
        <v>Pharmacists are required to notify prescribers of biologic substitution</v>
      </c>
      <c r="I4136" s="461" t="s">
        <v>4259</v>
      </c>
      <c r="J4136" s="453" t="s">
        <v>4253</v>
      </c>
      <c r="K4136" s="453" t="s">
        <v>4260</v>
      </c>
      <c r="L4136" s="454"/>
      <c r="M4136" s="454"/>
      <c r="N4136"/>
      <c r="O4136"/>
    </row>
    <row r="4137" spans="1:15" ht="16.5" customHeight="1">
      <c r="A4137" s="445" t="s">
        <v>18</v>
      </c>
      <c r="B4137" s="446" t="s">
        <v>19</v>
      </c>
      <c r="C4137" s="447" t="s">
        <v>4250</v>
      </c>
      <c r="D4137" s="452" t="s">
        <v>4251</v>
      </c>
      <c r="E4137" s="449">
        <v>1</v>
      </c>
      <c r="F4137" s="450"/>
      <c r="G4137" s="459" t="str">
        <f>IF(E4137=1, "Fully Active",
IF(E4137=0.5,"Partially Implemented", "Not Active"))</f>
        <v>Fully Active</v>
      </c>
      <c r="H4137" s="458" t="str">
        <f>IF(E4137=1, "Pharmacists are required to notify prescribers of biologic substitution",
"Pharmacists are not required to notify prescribers of biologic substitution")&amp;F4137</f>
        <v>Pharmacists are required to notify prescribers of biologic substitution</v>
      </c>
      <c r="I4137" s="461" t="s">
        <v>4261</v>
      </c>
      <c r="J4137" s="453" t="s">
        <v>4253</v>
      </c>
      <c r="K4137" s="453" t="s">
        <v>4262</v>
      </c>
      <c r="L4137" s="454"/>
      <c r="M4137" s="454"/>
      <c r="N4137"/>
      <c r="O4137"/>
    </row>
    <row r="4138" spans="1:15" ht="16.5" customHeight="1">
      <c r="A4138" s="445" t="s">
        <v>20</v>
      </c>
      <c r="B4138" s="446" t="s">
        <v>21</v>
      </c>
      <c r="C4138" s="447" t="s">
        <v>4250</v>
      </c>
      <c r="D4138" s="452" t="s">
        <v>4251</v>
      </c>
      <c r="E4138" s="449">
        <v>1</v>
      </c>
      <c r="F4138" s="450"/>
      <c r="G4138" s="459" t="str">
        <f>IF(E4138=1, "Fully Active",
IF(E4138=0.5,"Partially Implemented", "Not Active"))</f>
        <v>Fully Active</v>
      </c>
      <c r="H4138" s="458" t="str">
        <f>IF(E4138=1, "Pharmacists are required to notify prescribers of biologic substitution",
"Pharmacists are not required to notify prescribers of biologic substitution")&amp;F4138</f>
        <v>Pharmacists are required to notify prescribers of biologic substitution</v>
      </c>
      <c r="I4138" s="461" t="s">
        <v>4263</v>
      </c>
      <c r="J4138" s="453" t="s">
        <v>4253</v>
      </c>
      <c r="K4138" s="453" t="s">
        <v>4264</v>
      </c>
      <c r="L4138" s="454"/>
      <c r="M4138" s="454"/>
      <c r="N4138"/>
      <c r="O4138"/>
    </row>
    <row r="4139" spans="1:15" ht="16.5" customHeight="1">
      <c r="A4139" s="445" t="s">
        <v>26</v>
      </c>
      <c r="B4139" s="446" t="s">
        <v>27</v>
      </c>
      <c r="C4139" s="447" t="s">
        <v>4250</v>
      </c>
      <c r="D4139" s="452" t="s">
        <v>4251</v>
      </c>
      <c r="E4139" s="449">
        <v>1</v>
      </c>
      <c r="F4139" s="450"/>
      <c r="G4139" s="459" t="str">
        <f>IF(E4139=1, "Fully Active",
IF(E4139=0.5,"Partially Implemented", "Not Active"))</f>
        <v>Fully Active</v>
      </c>
      <c r="H4139" s="458" t="str">
        <f>IF(E4139=1, "Pharmacists are required to notify prescribers of biologic substitution",
"Pharmacists are not required to notify prescribers of biologic substitution")&amp;F4139</f>
        <v>Pharmacists are required to notify prescribers of biologic substitution</v>
      </c>
      <c r="I4139" s="451" t="s">
        <v>4265</v>
      </c>
      <c r="J4139" s="453" t="s">
        <v>4253</v>
      </c>
      <c r="K4139" s="453" t="s">
        <v>4266</v>
      </c>
      <c r="L4139" s="454"/>
      <c r="M4139" s="454"/>
      <c r="N4139"/>
      <c r="O4139"/>
    </row>
    <row r="4140" spans="1:15" ht="16.5" customHeight="1">
      <c r="A4140" s="445" t="s">
        <v>29</v>
      </c>
      <c r="B4140" s="446" t="s">
        <v>30</v>
      </c>
      <c r="C4140" s="447" t="s">
        <v>4250</v>
      </c>
      <c r="D4140" s="452" t="s">
        <v>4251</v>
      </c>
      <c r="E4140" s="449">
        <v>1</v>
      </c>
      <c r="F4140" s="450"/>
      <c r="G4140" s="459" t="str">
        <f>IF(E4140=1, "Fully Active",
IF(E4140=0.5,"Partially Implemented", "Not Active"))</f>
        <v>Fully Active</v>
      </c>
      <c r="H4140" s="458" t="str">
        <f>IF(E4140=1, "Pharmacists are required to notify prescribers of biologic substitution",
"Pharmacists are not required to notify prescribers of biologic substitution")&amp;F4140</f>
        <v>Pharmacists are required to notify prescribers of biologic substitution</v>
      </c>
      <c r="I4140" s="461" t="s">
        <v>4267</v>
      </c>
      <c r="J4140" s="453" t="s">
        <v>4253</v>
      </c>
      <c r="K4140" s="453" t="s">
        <v>4268</v>
      </c>
      <c r="L4140" s="454"/>
      <c r="M4140" s="454"/>
      <c r="N4140"/>
      <c r="O4140"/>
    </row>
    <row r="4141" spans="1:15" ht="16.5" customHeight="1">
      <c r="A4141" s="445" t="s">
        <v>32</v>
      </c>
      <c r="B4141" s="446" t="s">
        <v>33</v>
      </c>
      <c r="C4141" s="447" t="s">
        <v>4250</v>
      </c>
      <c r="D4141" s="452" t="s">
        <v>4251</v>
      </c>
      <c r="E4141" s="449">
        <v>1</v>
      </c>
      <c r="F4141" s="450"/>
      <c r="G4141" s="459" t="str">
        <f>IF(E4141=1, "Fully Active",
IF(E4141=0.5,"Partially Implemented", "Not Active"))</f>
        <v>Fully Active</v>
      </c>
      <c r="H4141" s="458" t="str">
        <f>IF(E4141=1, "Pharmacists are required to notify prescribers of biologic substitution",
"Pharmacists are not required to notify prescribers of biologic substitution")&amp;F4141</f>
        <v>Pharmacists are required to notify prescribers of biologic substitution</v>
      </c>
      <c r="I4141" s="461" t="s">
        <v>4269</v>
      </c>
      <c r="J4141" s="453" t="s">
        <v>4253</v>
      </c>
      <c r="K4141" s="462" t="s">
        <v>4270</v>
      </c>
      <c r="L4141" s="462"/>
      <c r="M4141" s="462"/>
      <c r="N4141"/>
      <c r="O4141"/>
    </row>
    <row r="4142" spans="1:15" ht="16.5" customHeight="1">
      <c r="A4142" s="445" t="s">
        <v>34</v>
      </c>
      <c r="B4142" s="446" t="s">
        <v>35</v>
      </c>
      <c r="C4142" s="447" t="s">
        <v>4250</v>
      </c>
      <c r="D4142" s="452" t="s">
        <v>4251</v>
      </c>
      <c r="E4142" s="449">
        <v>0</v>
      </c>
      <c r="F4142" s="450"/>
      <c r="G4142" s="459" t="str">
        <f>IF(E4142=1, "Fully Active",
IF(E4142=0.5,"Partially Implemented", "Not Active"))</f>
        <v>Not Active</v>
      </c>
      <c r="H4142" s="458" t="str">
        <f>IF(E4142=1, "Pharmacists are required to notify prescribers of biologic substitution",
"Pharmacists are not required to notify prescribers of biologic substitution")&amp;F4142</f>
        <v>Pharmacists are not required to notify prescribers of biologic substitution</v>
      </c>
      <c r="I4142" s="461"/>
      <c r="J4142" s="453" t="s">
        <v>4253</v>
      </c>
      <c r="K4142" s="453" t="s">
        <v>4271</v>
      </c>
      <c r="L4142" s="453" t="s">
        <v>4272</v>
      </c>
      <c r="M4142" s="454"/>
      <c r="N4142" s="462"/>
      <c r="O4142" s="462"/>
    </row>
    <row r="4143" spans="1:15" ht="16.5" customHeight="1">
      <c r="A4143" s="445" t="s">
        <v>37</v>
      </c>
      <c r="B4143" s="446" t="s">
        <v>38</v>
      </c>
      <c r="C4143" s="447" t="s">
        <v>4250</v>
      </c>
      <c r="D4143" s="452" t="s">
        <v>4251</v>
      </c>
      <c r="E4143" s="449">
        <v>1</v>
      </c>
      <c r="F4143" s="450"/>
      <c r="G4143" s="459" t="str">
        <f>IF(E4143=1, "Fully Active",
IF(E4143=0.5,"Partially Implemented", "Not Active"))</f>
        <v>Fully Active</v>
      </c>
      <c r="H4143" s="458" t="str">
        <f>IF(E4143=1, "Pharmacists are required to notify prescribers of biologic substitution",
"Pharmacists are not required to notify prescribers of biologic substitution")&amp;F4143</f>
        <v>Pharmacists are required to notify prescribers of biologic substitution</v>
      </c>
      <c r="I4143" s="461" t="s">
        <v>4273</v>
      </c>
      <c r="J4143" s="453" t="s">
        <v>4253</v>
      </c>
      <c r="K4143" s="453" t="s">
        <v>4274</v>
      </c>
      <c r="L4143" s="454"/>
      <c r="M4143" s="454"/>
      <c r="N4143"/>
      <c r="O4143"/>
    </row>
    <row r="4144" spans="1:15" ht="16.5" customHeight="1">
      <c r="A4144" s="445" t="s">
        <v>42</v>
      </c>
      <c r="B4144" s="446" t="s">
        <v>43</v>
      </c>
      <c r="C4144" s="447" t="s">
        <v>4250</v>
      </c>
      <c r="D4144" s="452" t="s">
        <v>4251</v>
      </c>
      <c r="E4144" s="449">
        <v>1</v>
      </c>
      <c r="F4144" s="450"/>
      <c r="G4144" s="459" t="str">
        <f>IF(E4144=1, "Fully Active",
IF(E4144=0.5,"Partially Implemented", "Not Active"))</f>
        <v>Fully Active</v>
      </c>
      <c r="H4144" s="458" t="str">
        <f>IF(E4144=1, "Pharmacists are required to notify prescribers of biologic substitution",
"Pharmacists are not required to notify prescribers of biologic substitution")&amp;F4144</f>
        <v>Pharmacists are required to notify prescribers of biologic substitution</v>
      </c>
      <c r="I4144" s="461" t="s">
        <v>4275</v>
      </c>
      <c r="J4144" s="453" t="s">
        <v>4253</v>
      </c>
      <c r="K4144" s="453" t="s">
        <v>4276</v>
      </c>
      <c r="L4144" s="453"/>
      <c r="M4144" s="453"/>
    </row>
    <row r="4145" spans="1:15" ht="16.5" customHeight="1">
      <c r="A4145" s="445" t="s">
        <v>45</v>
      </c>
      <c r="B4145" s="446" t="s">
        <v>46</v>
      </c>
      <c r="C4145" s="447" t="s">
        <v>4250</v>
      </c>
      <c r="D4145" s="452" t="s">
        <v>4251</v>
      </c>
      <c r="E4145" s="449">
        <v>1</v>
      </c>
      <c r="F4145" s="450"/>
      <c r="G4145" s="459" t="str">
        <f>IF(E4145=1, "Fully Active",
IF(E4145=0.5,"Partially Implemented", "Not Active"))</f>
        <v>Fully Active</v>
      </c>
      <c r="H4145" s="458" t="str">
        <f>IF(E4145=1, "Pharmacists are required to notify prescribers of biologic substitution",
"Pharmacists are not required to notify prescribers of biologic substitution")&amp;F4145</f>
        <v>Pharmacists are required to notify prescribers of biologic substitution</v>
      </c>
      <c r="I4145" s="461" t="s">
        <v>4277</v>
      </c>
      <c r="J4145" s="453" t="s">
        <v>4253</v>
      </c>
      <c r="K4145" s="453" t="s">
        <v>4278</v>
      </c>
      <c r="L4145" s="453"/>
      <c r="M4145" s="453"/>
    </row>
    <row r="4146" spans="1:15" ht="16.5" customHeight="1">
      <c r="A4146" s="445" t="s">
        <v>47</v>
      </c>
      <c r="B4146" s="446" t="s">
        <v>48</v>
      </c>
      <c r="C4146" s="447" t="s">
        <v>4250</v>
      </c>
      <c r="D4146" s="452" t="s">
        <v>4251</v>
      </c>
      <c r="E4146" s="449">
        <v>1</v>
      </c>
      <c r="F4146" s="450"/>
      <c r="G4146" s="459" t="str">
        <f>IF(E4146=1, "Fully Active",
IF(E4146=0.5,"Partially Implemented", "Not Active"))</f>
        <v>Fully Active</v>
      </c>
      <c r="H4146" s="458" t="str">
        <f>IF(E4146=1, "Pharmacists are required to notify prescribers of biologic substitution",
"Pharmacists are not required to notify prescribers of biologic substitution")&amp;F4146</f>
        <v>Pharmacists are required to notify prescribers of biologic substitution</v>
      </c>
      <c r="I4146" s="461" t="s">
        <v>4279</v>
      </c>
      <c r="J4146" s="453" t="s">
        <v>4253</v>
      </c>
      <c r="K4146" s="453" t="s">
        <v>4280</v>
      </c>
      <c r="L4146" s="454"/>
      <c r="M4146" s="454"/>
      <c r="N4146"/>
      <c r="O4146"/>
    </row>
    <row r="4147" spans="1:15" ht="16.5" customHeight="1">
      <c r="A4147" s="445" t="s">
        <v>50</v>
      </c>
      <c r="B4147" s="446" t="s">
        <v>51</v>
      </c>
      <c r="C4147" s="447" t="s">
        <v>4250</v>
      </c>
      <c r="D4147" s="452" t="s">
        <v>4251</v>
      </c>
      <c r="E4147" s="449">
        <v>1</v>
      </c>
      <c r="F4147" s="450"/>
      <c r="G4147" s="459" t="str">
        <f>IF(E4147=1, "Fully Active",
IF(E4147=0.5,"Partially Implemented", "Not Active"))</f>
        <v>Fully Active</v>
      </c>
      <c r="H4147" s="458" t="str">
        <f>IF(E4147=1, "Pharmacists are required to notify prescribers of biologic substitution",
"Pharmacists are not required to notify prescribers of biologic substitution")&amp;F4147</f>
        <v>Pharmacists are required to notify prescribers of biologic substitution</v>
      </c>
      <c r="I4147" s="461" t="s">
        <v>4281</v>
      </c>
      <c r="J4147" s="453" t="s">
        <v>4253</v>
      </c>
      <c r="K4147" s="453" t="s">
        <v>4282</v>
      </c>
      <c r="L4147" s="453"/>
      <c r="M4147" s="453"/>
    </row>
    <row r="4148" spans="1:15" ht="16.5" customHeight="1">
      <c r="A4148" s="445" t="s">
        <v>53</v>
      </c>
      <c r="B4148" s="446" t="s">
        <v>54</v>
      </c>
      <c r="C4148" s="447" t="s">
        <v>4250</v>
      </c>
      <c r="D4148" s="452" t="s">
        <v>4251</v>
      </c>
      <c r="E4148" s="449">
        <v>1</v>
      </c>
      <c r="F4148" s="450"/>
      <c r="G4148" s="459" t="str">
        <f>IF(E4148=1, "Fully Active",
IF(E4148=0.5,"Partially Implemented", "Not Active"))</f>
        <v>Fully Active</v>
      </c>
      <c r="H4148" s="458" t="str">
        <f>IF(E4148=1, "Pharmacists are required to notify prescribers of biologic substitution",
"Pharmacists are not required to notify prescribers of biologic substitution")&amp;F4148</f>
        <v>Pharmacists are required to notify prescribers of biologic substitution</v>
      </c>
      <c r="I4148" s="461" t="s">
        <v>4283</v>
      </c>
      <c r="J4148" s="453" t="s">
        <v>4253</v>
      </c>
      <c r="K4148" s="453" t="s">
        <v>4284</v>
      </c>
      <c r="L4148" s="454"/>
      <c r="M4148" s="454"/>
      <c r="N4148"/>
      <c r="O4148"/>
    </row>
    <row r="4149" spans="1:15" ht="16.5" customHeight="1">
      <c r="A4149" s="445" t="s">
        <v>55</v>
      </c>
      <c r="B4149" s="446" t="s">
        <v>56</v>
      </c>
      <c r="C4149" s="447" t="s">
        <v>4250</v>
      </c>
      <c r="D4149" s="452" t="s">
        <v>4251</v>
      </c>
      <c r="E4149" s="449">
        <v>1</v>
      </c>
      <c r="F4149" s="450"/>
      <c r="G4149" s="459" t="str">
        <f>IF(E4149=1, "Fully Active",
IF(E4149=0.5,"Partially Implemented", "Not Active"))</f>
        <v>Fully Active</v>
      </c>
      <c r="H4149" s="458" t="str">
        <f>IF(E4149=1, "Pharmacists are required to notify prescribers of biologic substitution",
"Pharmacists are not required to notify prescribers of biologic substitution")&amp;F4149</f>
        <v>Pharmacists are required to notify prescribers of biologic substitution</v>
      </c>
      <c r="I4149" s="461" t="s">
        <v>4285</v>
      </c>
      <c r="J4149" s="453" t="s">
        <v>4253</v>
      </c>
      <c r="K4149" s="454"/>
      <c r="L4149" s="454"/>
      <c r="M4149" s="454"/>
      <c r="N4149"/>
      <c r="O4149"/>
    </row>
    <row r="4150" spans="1:15" ht="16.5" customHeight="1">
      <c r="A4150" s="445" t="s">
        <v>57</v>
      </c>
      <c r="B4150" s="446" t="s">
        <v>58</v>
      </c>
      <c r="C4150" s="447" t="s">
        <v>4250</v>
      </c>
      <c r="D4150" s="452" t="s">
        <v>4251</v>
      </c>
      <c r="E4150" s="449">
        <v>1</v>
      </c>
      <c r="F4150" s="450"/>
      <c r="G4150" s="459" t="str">
        <f>IF(E4150=1, "Fully Active",
IF(E4150=0.5,"Partially Implemented", "Not Active"))</f>
        <v>Fully Active</v>
      </c>
      <c r="H4150" s="458" t="str">
        <f>IF(E4150=1, "Pharmacists are required to notify prescribers of biologic substitution",
"Pharmacists are not required to notify prescribers of biologic substitution")&amp;F4150</f>
        <v>Pharmacists are required to notify prescribers of biologic substitution</v>
      </c>
      <c r="I4150" s="461" t="s">
        <v>4286</v>
      </c>
      <c r="J4150" s="453" t="s">
        <v>4253</v>
      </c>
      <c r="K4150" s="453" t="s">
        <v>4287</v>
      </c>
      <c r="L4150" s="454"/>
      <c r="M4150" s="454"/>
      <c r="N4150"/>
      <c r="O4150"/>
    </row>
    <row r="4151" spans="1:15" ht="16.5" customHeight="1">
      <c r="A4151" s="445" t="s">
        <v>61</v>
      </c>
      <c r="B4151" s="446" t="s">
        <v>62</v>
      </c>
      <c r="C4151" s="447" t="s">
        <v>4250</v>
      </c>
      <c r="D4151" s="452" t="s">
        <v>4251</v>
      </c>
      <c r="E4151" s="449">
        <v>1</v>
      </c>
      <c r="F4151" s="450"/>
      <c r="G4151" s="459" t="str">
        <f>IF(E4151=1, "Fully Active",
IF(E4151=0.5,"Partially Implemented", "Not Active"))</f>
        <v>Fully Active</v>
      </c>
      <c r="H4151" s="458" t="str">
        <f>IF(E4151=1, "Pharmacists are required to notify prescribers of biologic substitution",
"Pharmacists are not required to notify prescribers of biologic substitution")&amp;F4151</f>
        <v>Pharmacists are required to notify prescribers of biologic substitution</v>
      </c>
      <c r="I4151" s="461" t="s">
        <v>4288</v>
      </c>
      <c r="J4151" s="453" t="s">
        <v>4253</v>
      </c>
      <c r="K4151" s="453" t="s">
        <v>4289</v>
      </c>
      <c r="L4151" s="453"/>
      <c r="M4151" s="453"/>
    </row>
    <row r="4152" spans="1:15" ht="16.5" customHeight="1">
      <c r="A4152" s="445" t="s">
        <v>63</v>
      </c>
      <c r="B4152" s="446" t="s">
        <v>64</v>
      </c>
      <c r="C4152" s="447" t="s">
        <v>4250</v>
      </c>
      <c r="D4152" s="452" t="s">
        <v>4251</v>
      </c>
      <c r="E4152" s="449">
        <v>1</v>
      </c>
      <c r="F4152" s="450"/>
      <c r="G4152" s="459" t="str">
        <f>IF(E4152=1, "Fully Active",
IF(E4152=0.5,"Partially Implemented", "Not Active"))</f>
        <v>Fully Active</v>
      </c>
      <c r="H4152" s="458" t="str">
        <f>IF(E4152=1, "Pharmacists are required to notify prescribers of biologic substitution",
"Pharmacists are not required to notify prescribers of biologic substitution")&amp;F4152</f>
        <v>Pharmacists are required to notify prescribers of biologic substitution</v>
      </c>
      <c r="I4152" s="461" t="s">
        <v>4290</v>
      </c>
      <c r="J4152" s="453" t="s">
        <v>4253</v>
      </c>
      <c r="K4152" s="453" t="s">
        <v>4291</v>
      </c>
      <c r="L4152" s="454"/>
      <c r="M4152" s="454"/>
      <c r="N4152"/>
      <c r="O4152"/>
    </row>
    <row r="4153" spans="1:15" ht="16.5" customHeight="1">
      <c r="A4153" s="445" t="s">
        <v>67</v>
      </c>
      <c r="B4153" s="446" t="s">
        <v>68</v>
      </c>
      <c r="C4153" s="447" t="s">
        <v>4250</v>
      </c>
      <c r="D4153" s="452" t="s">
        <v>4251</v>
      </c>
      <c r="E4153" s="449">
        <v>1</v>
      </c>
      <c r="F4153" s="450"/>
      <c r="G4153" s="459" t="str">
        <f>IF(E4153=1, "Fully Active",
IF(E4153=0.5,"Partially Implemented", "Not Active"))</f>
        <v>Fully Active</v>
      </c>
      <c r="H4153" s="458" t="str">
        <f>IF(E4153=1, "Pharmacists are required to notify prescribers of biologic substitution",
"Pharmacists are not required to notify prescribers of biologic substitution")&amp;F4153</f>
        <v>Pharmacists are required to notify prescribers of biologic substitution</v>
      </c>
      <c r="I4153" s="461" t="s">
        <v>4292</v>
      </c>
      <c r="J4153" s="453" t="s">
        <v>4253</v>
      </c>
      <c r="K4153" s="453" t="s">
        <v>4293</v>
      </c>
      <c r="L4153" s="453"/>
      <c r="M4153" s="453"/>
    </row>
    <row r="4154" spans="1:15" ht="16.5" customHeight="1">
      <c r="A4154" s="445" t="s">
        <v>71</v>
      </c>
      <c r="B4154" s="446" t="s">
        <v>72</v>
      </c>
      <c r="C4154" s="447" t="s">
        <v>4250</v>
      </c>
      <c r="D4154" s="452" t="s">
        <v>4251</v>
      </c>
      <c r="E4154" s="449">
        <v>1</v>
      </c>
      <c r="F4154" s="450"/>
      <c r="G4154" s="459" t="str">
        <f>IF(E4154=1, "Fully Active",
IF(E4154=0.5,"Partially Implemented", "Not Active"))</f>
        <v>Fully Active</v>
      </c>
      <c r="H4154" s="458" t="str">
        <f>IF(E4154=1, "Pharmacists are required to notify prescribers of biologic substitution",
"Pharmacists are not required to notify prescribers of biologic substitution")&amp;F4154</f>
        <v>Pharmacists are required to notify prescribers of biologic substitution</v>
      </c>
      <c r="I4154" s="461" t="s">
        <v>4294</v>
      </c>
      <c r="J4154" s="453" t="s">
        <v>4253</v>
      </c>
      <c r="K4154" s="453" t="s">
        <v>4295</v>
      </c>
      <c r="L4154" s="453"/>
      <c r="M4154" s="453"/>
    </row>
    <row r="4155" spans="1:15" ht="16.5" customHeight="1">
      <c r="A4155" s="445" t="s">
        <v>74</v>
      </c>
      <c r="B4155" s="446" t="s">
        <v>75</v>
      </c>
      <c r="C4155" s="447" t="s">
        <v>4250</v>
      </c>
      <c r="D4155" s="452" t="s">
        <v>4251</v>
      </c>
      <c r="E4155" s="449">
        <v>1</v>
      </c>
      <c r="F4155" s="450"/>
      <c r="G4155" s="459" t="str">
        <f>IF(E4155=1, "Fully Active",
IF(E4155=0.5,"Partially Implemented", "Not Active"))</f>
        <v>Fully Active</v>
      </c>
      <c r="H4155" s="458" t="str">
        <f>IF(E4155=1, "Pharmacists are required to notify prescribers of biologic substitution",
"Pharmacists are not required to notify prescribers of biologic substitution")&amp;F4155</f>
        <v>Pharmacists are required to notify prescribers of biologic substitution</v>
      </c>
      <c r="I4155" s="461" t="s">
        <v>4296</v>
      </c>
      <c r="J4155" s="453" t="s">
        <v>4253</v>
      </c>
      <c r="K4155" s="453" t="s">
        <v>4297</v>
      </c>
      <c r="L4155" s="453"/>
      <c r="M4155" s="453"/>
    </row>
    <row r="4156" spans="1:15" ht="16.5" customHeight="1">
      <c r="A4156" s="445" t="s">
        <v>76</v>
      </c>
      <c r="B4156" s="446" t="s">
        <v>77</v>
      </c>
      <c r="C4156" s="447" t="s">
        <v>4250</v>
      </c>
      <c r="D4156" s="452" t="s">
        <v>4251</v>
      </c>
      <c r="E4156" s="449">
        <v>1</v>
      </c>
      <c r="F4156" s="450"/>
      <c r="G4156" s="459" t="str">
        <f>IF(E4156=1, "Fully Active",
IF(E4156=0.5,"Partially Implemented", "Not Active"))</f>
        <v>Fully Active</v>
      </c>
      <c r="H4156" s="458" t="str">
        <f>IF(E4156=1, "Pharmacists are required to notify prescribers of biologic substitution",
"Pharmacists are not required to notify prescribers of biologic substitution")&amp;F4156</f>
        <v>Pharmacists are required to notify prescribers of biologic substitution</v>
      </c>
      <c r="I4156" s="461" t="s">
        <v>4298</v>
      </c>
      <c r="J4156" s="453" t="s">
        <v>4253</v>
      </c>
      <c r="K4156" s="453" t="s">
        <v>4299</v>
      </c>
      <c r="L4156" s="453"/>
      <c r="M4156" s="453"/>
    </row>
    <row r="4157" spans="1:15" ht="16.5" customHeight="1">
      <c r="A4157" s="445" t="s">
        <v>80</v>
      </c>
      <c r="B4157" s="446" t="s">
        <v>81</v>
      </c>
      <c r="C4157" s="447" t="s">
        <v>4250</v>
      </c>
      <c r="D4157" s="452" t="s">
        <v>4251</v>
      </c>
      <c r="E4157" s="449">
        <v>1</v>
      </c>
      <c r="F4157" s="450"/>
      <c r="G4157" s="459" t="str">
        <f>IF(E4157=1, "Fully Active",
IF(E4157=0.5,"Partially Implemented", "Not Active"))</f>
        <v>Fully Active</v>
      </c>
      <c r="H4157" s="458" t="str">
        <f>IF(E4157=1, "Pharmacists are required to notify prescribers of biologic substitution",
"Pharmacists are not required to notify prescribers of biologic substitution")&amp;F4157</f>
        <v>Pharmacists are required to notify prescribers of biologic substitution</v>
      </c>
      <c r="I4157" s="461" t="s">
        <v>4300</v>
      </c>
      <c r="J4157" s="453" t="s">
        <v>4253</v>
      </c>
      <c r="K4157" s="453" t="s">
        <v>4301</v>
      </c>
      <c r="L4157" s="453"/>
      <c r="M4157" s="453"/>
    </row>
    <row r="4158" spans="1:15" ht="16.5" customHeight="1">
      <c r="A4158" s="445" t="s">
        <v>83</v>
      </c>
      <c r="B4158" s="446" t="s">
        <v>84</v>
      </c>
      <c r="C4158" s="447" t="s">
        <v>4250</v>
      </c>
      <c r="D4158" s="452" t="s">
        <v>4251</v>
      </c>
      <c r="E4158" s="449">
        <v>1</v>
      </c>
      <c r="F4158" s="450"/>
      <c r="G4158" s="459" t="str">
        <f>IF(E4158=1, "Fully Active",
IF(E4158=0.5,"Partially Implemented", "Not Active"))</f>
        <v>Fully Active</v>
      </c>
      <c r="H4158" s="458" t="str">
        <f>IF(E4158=1, "Pharmacists are required to notify prescribers of biologic substitution",
"Pharmacists are not required to notify prescribers of biologic substitution")&amp;F4158</f>
        <v>Pharmacists are required to notify prescribers of biologic substitution</v>
      </c>
      <c r="I4158" s="461" t="s">
        <v>4302</v>
      </c>
      <c r="J4158" s="453" t="s">
        <v>4253</v>
      </c>
      <c r="K4158" s="454" t="s">
        <v>4303</v>
      </c>
      <c r="L4158" s="454"/>
      <c r="M4158" s="454"/>
      <c r="N4158"/>
      <c r="O4158"/>
    </row>
    <row r="4159" spans="1:15" ht="16.5" customHeight="1">
      <c r="A4159" s="445" t="s">
        <v>86</v>
      </c>
      <c r="B4159" s="446" t="s">
        <v>87</v>
      </c>
      <c r="C4159" s="447" t="s">
        <v>4250</v>
      </c>
      <c r="D4159" s="452" t="s">
        <v>4251</v>
      </c>
      <c r="E4159" s="449">
        <v>1</v>
      </c>
      <c r="F4159" s="450"/>
      <c r="G4159" s="459" t="str">
        <f>IF(E4159=1, "Fully Active",
IF(E4159=0.5,"Partially Implemented", "Not Active"))</f>
        <v>Fully Active</v>
      </c>
      <c r="H4159" s="458" t="str">
        <f>IF(E4159=1, "Pharmacists are required to notify prescribers of biologic substitution",
"Pharmacists are not required to notify prescribers of biologic substitution")&amp;F4159</f>
        <v>Pharmacists are required to notify prescribers of biologic substitution</v>
      </c>
      <c r="I4159" s="461" t="s">
        <v>4304</v>
      </c>
      <c r="J4159" s="453" t="s">
        <v>4253</v>
      </c>
      <c r="K4159" s="453" t="s">
        <v>4305</v>
      </c>
      <c r="L4159" s="454"/>
      <c r="M4159" s="454"/>
      <c r="N4159"/>
      <c r="O4159"/>
    </row>
    <row r="4160" spans="1:15" ht="16.5" customHeight="1">
      <c r="A4160" s="445" t="s">
        <v>89</v>
      </c>
      <c r="B4160" s="446" t="s">
        <v>90</v>
      </c>
      <c r="C4160" s="447" t="s">
        <v>4250</v>
      </c>
      <c r="D4160" s="452" t="s">
        <v>4251</v>
      </c>
      <c r="E4160" s="449">
        <v>1</v>
      </c>
      <c r="F4160" s="450"/>
      <c r="G4160" s="459" t="str">
        <f>IF(E4160=1, "Fully Active",
IF(E4160=0.5,"Partially Implemented", "Not Active"))</f>
        <v>Fully Active</v>
      </c>
      <c r="H4160" s="458" t="str">
        <f>IF(E4160=1, "Pharmacists are required to notify prescribers of biologic substitution",
"Pharmacists are not required to notify prescribers of biologic substitution")&amp;F4160</f>
        <v>Pharmacists are required to notify prescribers of biologic substitution</v>
      </c>
      <c r="I4160" s="461" t="s">
        <v>4306</v>
      </c>
      <c r="J4160" s="453" t="s">
        <v>4253</v>
      </c>
      <c r="K4160" s="453" t="s">
        <v>4307</v>
      </c>
      <c r="L4160" s="454"/>
      <c r="M4160" s="454"/>
      <c r="N4160"/>
      <c r="O4160"/>
    </row>
    <row r="4161" spans="1:15" ht="16.5" customHeight="1">
      <c r="A4161" s="445" t="s">
        <v>91</v>
      </c>
      <c r="B4161" s="446" t="s">
        <v>92</v>
      </c>
      <c r="C4161" s="447" t="s">
        <v>4250</v>
      </c>
      <c r="D4161" s="452" t="s">
        <v>4251</v>
      </c>
      <c r="E4161" s="449">
        <v>1</v>
      </c>
      <c r="F4161" s="450"/>
      <c r="G4161" s="459" t="str">
        <f>IF(E4161=1, "Fully Active",
IF(E4161=0.5,"Partially Implemented", "Not Active"))</f>
        <v>Fully Active</v>
      </c>
      <c r="H4161" s="458" t="str">
        <f>IF(E4161=1, "Pharmacists are required to notify prescribers of biologic substitution",
"Pharmacists are not required to notify prescribers of biologic substitution")&amp;F4161</f>
        <v>Pharmacists are required to notify prescribers of biologic substitution</v>
      </c>
      <c r="I4161" s="461" t="s">
        <v>4308</v>
      </c>
      <c r="J4161" s="453" t="s">
        <v>4253</v>
      </c>
      <c r="K4161" s="453" t="s">
        <v>4309</v>
      </c>
      <c r="L4161" s="454"/>
      <c r="M4161" s="454"/>
      <c r="N4161"/>
      <c r="O4161"/>
    </row>
    <row r="4162" spans="1:15" ht="16.5" customHeight="1">
      <c r="A4162" s="445" t="s">
        <v>94</v>
      </c>
      <c r="B4162" s="446" t="s">
        <v>95</v>
      </c>
      <c r="C4162" s="447" t="s">
        <v>4250</v>
      </c>
      <c r="D4162" s="452" t="s">
        <v>4251</v>
      </c>
      <c r="E4162" s="449">
        <v>1</v>
      </c>
      <c r="F4162" s="450"/>
      <c r="G4162" s="459" t="str">
        <f>IF(E4162=1, "Fully Active",
IF(E4162=0.5,"Partially Implemented", "Not Active"))</f>
        <v>Fully Active</v>
      </c>
      <c r="H4162" s="458" t="str">
        <f>IF(E4162=1, "Pharmacists are required to notify prescribers of biologic substitution",
"Pharmacists are not required to notify prescribers of biologic substitution")&amp;F4162</f>
        <v>Pharmacists are required to notify prescribers of biologic substitution</v>
      </c>
      <c r="I4162" s="461" t="s">
        <v>4310</v>
      </c>
      <c r="J4162" s="453" t="s">
        <v>4253</v>
      </c>
      <c r="K4162" s="453" t="s">
        <v>4311</v>
      </c>
      <c r="L4162" s="454"/>
      <c r="M4162" s="454"/>
      <c r="N4162"/>
      <c r="O4162"/>
    </row>
    <row r="4163" spans="1:15" ht="16.5" customHeight="1">
      <c r="A4163" s="445" t="s">
        <v>96</v>
      </c>
      <c r="B4163" s="446" t="s">
        <v>97</v>
      </c>
      <c r="C4163" s="447" t="s">
        <v>4250</v>
      </c>
      <c r="D4163" s="452" t="s">
        <v>4251</v>
      </c>
      <c r="E4163" s="449">
        <v>1</v>
      </c>
      <c r="F4163" s="450"/>
      <c r="G4163" s="459" t="str">
        <f>IF(E4163=1, "Fully Active",
IF(E4163=0.5,"Partially Implemented", "Not Active"))</f>
        <v>Fully Active</v>
      </c>
      <c r="H4163" s="458" t="str">
        <f>IF(E4163=1, "Pharmacists are required to notify prescribers of biologic substitution",
"Pharmacists are not required to notify prescribers of biologic substitution")&amp;F4163</f>
        <v>Pharmacists are required to notify prescribers of biologic substitution</v>
      </c>
      <c r="I4163" s="461" t="s">
        <v>4312</v>
      </c>
      <c r="J4163" s="453" t="s">
        <v>4253</v>
      </c>
      <c r="K4163" s="453" t="s">
        <v>4313</v>
      </c>
      <c r="L4163" s="454"/>
      <c r="M4163" s="454"/>
      <c r="N4163"/>
      <c r="O4163"/>
    </row>
    <row r="4164" spans="1:15" ht="16.5" customHeight="1">
      <c r="A4164" s="445" t="s">
        <v>100</v>
      </c>
      <c r="B4164" s="446" t="s">
        <v>101</v>
      </c>
      <c r="C4164" s="447" t="s">
        <v>4250</v>
      </c>
      <c r="D4164" s="452" t="s">
        <v>4251</v>
      </c>
      <c r="E4164" s="449">
        <v>1</v>
      </c>
      <c r="F4164" s="450"/>
      <c r="G4164" s="459" t="str">
        <f>IF(E4164=1, "Fully Active",
IF(E4164=0.5,"Partially Implemented", "Not Active"))</f>
        <v>Fully Active</v>
      </c>
      <c r="H4164" s="458" t="str">
        <f>IF(E4164=1, "Pharmacists are required to notify prescribers of biologic substitution",
"Pharmacists are not required to notify prescribers of biologic substitution")&amp;F4164</f>
        <v>Pharmacists are required to notify prescribers of biologic substitution</v>
      </c>
      <c r="I4164" s="461" t="s">
        <v>4314</v>
      </c>
      <c r="J4164" s="453" t="s">
        <v>4253</v>
      </c>
      <c r="K4164" s="453" t="s">
        <v>4315</v>
      </c>
      <c r="L4164" s="454"/>
      <c r="M4164" s="454"/>
      <c r="N4164"/>
      <c r="O4164"/>
    </row>
    <row r="4165" spans="1:15" ht="16.5" customHeight="1">
      <c r="A4165" s="445" t="s">
        <v>102</v>
      </c>
      <c r="B4165" s="446" t="s">
        <v>103</v>
      </c>
      <c r="C4165" s="447" t="s">
        <v>4250</v>
      </c>
      <c r="D4165" s="452" t="s">
        <v>4251</v>
      </c>
      <c r="E4165" s="449">
        <v>1</v>
      </c>
      <c r="F4165" s="450"/>
      <c r="G4165" s="459" t="str">
        <f>IF(E4165=1, "Fully Active",
IF(E4165=0.5,"Partially Implemented", "Not Active"))</f>
        <v>Fully Active</v>
      </c>
      <c r="H4165" s="458" t="str">
        <f>IF(E4165=1, "Pharmacists are required to notify prescribers of biologic substitution",
"Pharmacists are not required to notify prescribers of biologic substitution")&amp;F4165</f>
        <v>Pharmacists are required to notify prescribers of biologic substitution</v>
      </c>
      <c r="I4165" s="461" t="s">
        <v>4316</v>
      </c>
      <c r="J4165" s="463" t="s">
        <v>4253</v>
      </c>
      <c r="K4165" s="463" t="s">
        <v>4317</v>
      </c>
      <c r="L4165" s="464"/>
      <c r="M4165" s="464"/>
      <c r="N4165"/>
      <c r="O4165"/>
    </row>
    <row r="4166" spans="1:15" ht="16.5" customHeight="1">
      <c r="A4166" s="445" t="s">
        <v>107</v>
      </c>
      <c r="B4166" s="446" t="s">
        <v>108</v>
      </c>
      <c r="C4166" s="447" t="s">
        <v>4250</v>
      </c>
      <c r="D4166" s="452" t="s">
        <v>4251</v>
      </c>
      <c r="E4166" s="449">
        <v>1</v>
      </c>
      <c r="F4166" s="450"/>
      <c r="G4166" s="459" t="str">
        <f>IF(E4166=1, "Fully Active",
IF(E4166=0.5,"Partially Implemented", "Not Active"))</f>
        <v>Fully Active</v>
      </c>
      <c r="H4166" s="458" t="str">
        <f>IF(E4166=1, "Pharmacists are required to notify prescribers of biologic substitution",
"Pharmacists are not required to notify prescribers of biologic substitution")&amp;F4166</f>
        <v>Pharmacists are required to notify prescribers of biologic substitution</v>
      </c>
      <c r="I4166" s="461" t="s">
        <v>4318</v>
      </c>
      <c r="J4166" s="453" t="s">
        <v>4253</v>
      </c>
      <c r="K4166" s="453" t="s">
        <v>4319</v>
      </c>
      <c r="L4166" s="454"/>
      <c r="M4166" s="454"/>
      <c r="N4166"/>
      <c r="O4166"/>
    </row>
    <row r="4167" spans="1:15" ht="16.5" customHeight="1">
      <c r="A4167" s="445" t="s">
        <v>110</v>
      </c>
      <c r="B4167" s="446" t="s">
        <v>111</v>
      </c>
      <c r="C4167" s="447" t="s">
        <v>4250</v>
      </c>
      <c r="D4167" s="452" t="s">
        <v>4251</v>
      </c>
      <c r="E4167" s="449">
        <v>1</v>
      </c>
      <c r="F4167" s="450"/>
      <c r="G4167" s="459" t="str">
        <f>IF(E4167=1, "Fully Active",
IF(E4167=0.5,"Partially Implemented", "Not Active"))</f>
        <v>Fully Active</v>
      </c>
      <c r="H4167" s="458" t="str">
        <f>IF(E4167=1, "Pharmacists are required to notify prescribers of biologic substitution",
"Pharmacists are not required to notify prescribers of biologic substitution")&amp;F4167</f>
        <v>Pharmacists are required to notify prescribers of biologic substitution</v>
      </c>
      <c r="I4167" s="461" t="s">
        <v>4320</v>
      </c>
      <c r="J4167" s="453" t="s">
        <v>4253</v>
      </c>
      <c r="K4167" s="453" t="s">
        <v>4321</v>
      </c>
      <c r="L4167" s="454"/>
      <c r="M4167" s="454"/>
      <c r="N4167"/>
      <c r="O4167"/>
    </row>
    <row r="4168" spans="1:15" ht="16.5" customHeight="1">
      <c r="A4168" s="445" t="s">
        <v>112</v>
      </c>
      <c r="B4168" s="446" t="s">
        <v>113</v>
      </c>
      <c r="C4168" s="447" t="s">
        <v>4250</v>
      </c>
      <c r="D4168" s="452" t="s">
        <v>4251</v>
      </c>
      <c r="E4168" s="449">
        <v>1</v>
      </c>
      <c r="F4168" s="450"/>
      <c r="G4168" s="459" t="str">
        <f>IF(E4168=1, "Fully Active",
IF(E4168=0.5,"Partially Implemented", "Not Active"))</f>
        <v>Fully Active</v>
      </c>
      <c r="H4168" s="458" t="str">
        <f>IF(E4168=1, "Pharmacists are required to notify prescribers of biologic substitution",
"Pharmacists are not required to notify prescribers of biologic substitution")&amp;F4168</f>
        <v>Pharmacists are required to notify prescribers of biologic substitution</v>
      </c>
      <c r="I4168" s="461" t="s">
        <v>4322</v>
      </c>
      <c r="J4168" s="453" t="s">
        <v>4253</v>
      </c>
      <c r="K4168" s="453" t="s">
        <v>4323</v>
      </c>
      <c r="L4168" s="454"/>
      <c r="M4168" s="454"/>
      <c r="N4168"/>
      <c r="O4168"/>
    </row>
    <row r="4169" spans="1:15" ht="16.5" customHeight="1">
      <c r="A4169" s="445" t="s">
        <v>116</v>
      </c>
      <c r="B4169" s="446" t="s">
        <v>117</v>
      </c>
      <c r="C4169" s="447" t="s">
        <v>4250</v>
      </c>
      <c r="D4169" s="452" t="s">
        <v>4251</v>
      </c>
      <c r="E4169" s="449">
        <v>1</v>
      </c>
      <c r="F4169" s="450"/>
      <c r="G4169" s="459" t="str">
        <f>IF(E4169=1, "Fully Active",
IF(E4169=0.5,"Partially Implemented", "Not Active"))</f>
        <v>Fully Active</v>
      </c>
      <c r="H4169" s="458" t="str">
        <f>IF(E4169=1, "Pharmacists are required to notify prescribers of biologic substitution",
"Pharmacists are not required to notify prescribers of biologic substitution")&amp;F4169</f>
        <v>Pharmacists are required to notify prescribers of biologic substitution</v>
      </c>
      <c r="I4169" s="459" t="s">
        <v>4324</v>
      </c>
      <c r="J4169" s="453" t="s">
        <v>4253</v>
      </c>
      <c r="K4169" s="453" t="s">
        <v>4325</v>
      </c>
      <c r="L4169" s="454"/>
      <c r="M4169" s="454"/>
      <c r="N4169"/>
      <c r="O4169"/>
    </row>
    <row r="4170" spans="1:15" ht="16.5" customHeight="1">
      <c r="A4170" s="445" t="s">
        <v>119</v>
      </c>
      <c r="B4170" s="446" t="s">
        <v>120</v>
      </c>
      <c r="C4170" s="447" t="s">
        <v>4250</v>
      </c>
      <c r="D4170" s="452" t="s">
        <v>4251</v>
      </c>
      <c r="E4170" s="449">
        <v>1</v>
      </c>
      <c r="F4170" s="450"/>
      <c r="G4170" s="459" t="str">
        <f>IF(E4170=1, "Fully Active",
IF(E4170=0.5,"Partially Implemented", "Not Active"))</f>
        <v>Fully Active</v>
      </c>
      <c r="H4170" s="458" t="str">
        <f>IF(E4170=1, "Pharmacists are required to notify prescribers of biologic substitution",
"Pharmacists are not required to notify prescribers of biologic substitution")&amp;F4170</f>
        <v>Pharmacists are required to notify prescribers of biologic substitution</v>
      </c>
      <c r="I4170" s="461" t="s">
        <v>4326</v>
      </c>
      <c r="J4170" s="453" t="s">
        <v>4253</v>
      </c>
      <c r="K4170" s="453" t="s">
        <v>4327</v>
      </c>
      <c r="L4170" s="454"/>
      <c r="M4170" s="454"/>
      <c r="N4170"/>
      <c r="O4170"/>
    </row>
    <row r="4171" spans="1:15" ht="16.5" customHeight="1">
      <c r="A4171" s="445" t="s">
        <v>122</v>
      </c>
      <c r="B4171" s="446" t="s">
        <v>123</v>
      </c>
      <c r="C4171" s="447" t="s">
        <v>4250</v>
      </c>
      <c r="D4171" s="452" t="s">
        <v>4251</v>
      </c>
      <c r="E4171" s="449">
        <v>1</v>
      </c>
      <c r="F4171" s="450"/>
      <c r="G4171" s="459" t="str">
        <f>IF(E4171=1, "Fully Active",
IF(E4171=0.5,"Partially Implemented", "Not Active"))</f>
        <v>Fully Active</v>
      </c>
      <c r="H4171" s="458" t="str">
        <f>IF(E4171=1, "Pharmacists are required to notify prescribers of biologic substitution",
"Pharmacists are not required to notify prescribers of biologic substitution")&amp;F4171</f>
        <v>Pharmacists are required to notify prescribers of biologic substitution</v>
      </c>
      <c r="I4171" s="461" t="s">
        <v>4328</v>
      </c>
      <c r="J4171" s="453" t="s">
        <v>4253</v>
      </c>
      <c r="K4171" s="453" t="s">
        <v>4329</v>
      </c>
      <c r="L4171" s="454"/>
      <c r="M4171" s="454"/>
      <c r="N4171"/>
      <c r="O4171"/>
    </row>
    <row r="4172" spans="1:15" ht="16.5" customHeight="1">
      <c r="A4172" s="445" t="s">
        <v>125</v>
      </c>
      <c r="B4172" s="446" t="s">
        <v>126</v>
      </c>
      <c r="C4172" s="447" t="s">
        <v>4250</v>
      </c>
      <c r="D4172" s="452" t="s">
        <v>4251</v>
      </c>
      <c r="E4172" s="449">
        <v>1</v>
      </c>
      <c r="F4172" s="450"/>
      <c r="G4172" s="459" t="str">
        <f>IF(E4172=1, "Fully Active",
IF(E4172=0.5,"Partially Implemented", "Not Active"))</f>
        <v>Fully Active</v>
      </c>
      <c r="H4172" s="458" t="str">
        <f>IF(E4172=1, "Pharmacists are required to notify prescribers of biologic substitution",
"Pharmacists are not required to notify prescribers of biologic substitution")&amp;F4172</f>
        <v>Pharmacists are required to notify prescribers of biologic substitution</v>
      </c>
      <c r="I4172" s="461" t="s">
        <v>4330</v>
      </c>
      <c r="J4172" s="453" t="s">
        <v>4253</v>
      </c>
      <c r="K4172" s="453" t="s">
        <v>4331</v>
      </c>
      <c r="L4172" s="454"/>
      <c r="M4172" s="454"/>
      <c r="N4172"/>
      <c r="O4172"/>
    </row>
    <row r="4173" spans="1:15" ht="16.5" customHeight="1">
      <c r="A4173" s="445" t="s">
        <v>127</v>
      </c>
      <c r="B4173" s="446" t="s">
        <v>128</v>
      </c>
      <c r="C4173" s="447" t="s">
        <v>4250</v>
      </c>
      <c r="D4173" s="452" t="s">
        <v>4251</v>
      </c>
      <c r="E4173" s="449">
        <v>1</v>
      </c>
      <c r="F4173" s="450"/>
      <c r="G4173" s="459" t="str">
        <f>IF(E4173=1, "Fully Active",
IF(E4173=0.5,"Partially Implemented", "Not Active"))</f>
        <v>Fully Active</v>
      </c>
      <c r="H4173" s="458" t="str">
        <f>IF(E4173=1, "Pharmacists are required to notify prescribers of biologic substitution",
"Pharmacists are not required to notify prescribers of biologic substitution")&amp;F4173</f>
        <v>Pharmacists are required to notify prescribers of biologic substitution</v>
      </c>
      <c r="I4173" s="461" t="s">
        <v>4332</v>
      </c>
      <c r="J4173" s="453" t="s">
        <v>4253</v>
      </c>
      <c r="K4173" s="453" t="s">
        <v>4333</v>
      </c>
      <c r="L4173" s="454"/>
      <c r="M4173" s="454"/>
      <c r="N4173"/>
      <c r="O4173"/>
    </row>
    <row r="4174" spans="1:15" ht="16.5" customHeight="1">
      <c r="A4174" s="445" t="s">
        <v>129</v>
      </c>
      <c r="B4174" s="446" t="s">
        <v>130</v>
      </c>
      <c r="C4174" s="447" t="s">
        <v>4250</v>
      </c>
      <c r="D4174" s="452" t="s">
        <v>4251</v>
      </c>
      <c r="E4174" s="449">
        <v>1</v>
      </c>
      <c r="F4174" s="450"/>
      <c r="G4174" s="459" t="str">
        <f>IF(E4174=1, "Fully Active",
IF(E4174=0.5,"Partially Implemented", "Not Active"))</f>
        <v>Fully Active</v>
      </c>
      <c r="H4174" s="458" t="str">
        <f>IF(E4174=1, "Pharmacists are required to notify prescribers of biologic substitution",
"Pharmacists are not required to notify prescribers of biologic substitution")&amp;F4174</f>
        <v>Pharmacists are required to notify prescribers of biologic substitution</v>
      </c>
      <c r="I4174" s="461" t="s">
        <v>4334</v>
      </c>
      <c r="J4174" s="453" t="s">
        <v>4253</v>
      </c>
      <c r="K4174" s="453" t="s">
        <v>4335</v>
      </c>
      <c r="L4174" s="454"/>
      <c r="M4174" s="454"/>
      <c r="N4174"/>
      <c r="O4174"/>
    </row>
    <row r="4175" spans="1:15" ht="16.5" customHeight="1">
      <c r="A4175" s="445" t="s">
        <v>132</v>
      </c>
      <c r="B4175" s="446" t="s">
        <v>133</v>
      </c>
      <c r="C4175" s="447" t="s">
        <v>4250</v>
      </c>
      <c r="D4175" s="452" t="s">
        <v>4251</v>
      </c>
      <c r="E4175" s="449">
        <v>1</v>
      </c>
      <c r="F4175" s="450"/>
      <c r="G4175" s="459" t="str">
        <f>IF(E4175=1, "Fully Active",
IF(E4175=0.5,"Partially Implemented", "Not Active"))</f>
        <v>Fully Active</v>
      </c>
      <c r="H4175" s="458" t="str">
        <f>IF(E4175=1, "Pharmacists are required to notify prescribers of biologic substitution",
"Pharmacists are not required to notify prescribers of biologic substitution")&amp;F4175</f>
        <v>Pharmacists are required to notify prescribers of biologic substitution</v>
      </c>
      <c r="I4175" s="459" t="s">
        <v>4336</v>
      </c>
      <c r="J4175" s="453" t="s">
        <v>4253</v>
      </c>
      <c r="K4175" s="451" t="s">
        <v>4337</v>
      </c>
      <c r="L4175" s="461"/>
      <c r="M4175" s="461"/>
      <c r="N4175"/>
      <c r="O4175"/>
    </row>
    <row r="4176" spans="1:15" ht="16.5" customHeight="1">
      <c r="A4176" s="445" t="s">
        <v>134</v>
      </c>
      <c r="B4176" s="446" t="s">
        <v>135</v>
      </c>
      <c r="C4176" s="447" t="s">
        <v>4250</v>
      </c>
      <c r="D4176" s="452" t="s">
        <v>4251</v>
      </c>
      <c r="E4176" s="449">
        <v>1</v>
      </c>
      <c r="F4176" s="450"/>
      <c r="G4176" s="459" t="str">
        <f>IF(E4176=1, "Fully Active",
IF(E4176=0.5,"Partially Implemented", "Not Active"))</f>
        <v>Fully Active</v>
      </c>
      <c r="H4176" s="458" t="str">
        <f>IF(E4176=1, "Pharmacists are required to notify prescribers of biologic substitution",
"Pharmacists are not required to notify prescribers of biologic substitution")&amp;F4176</f>
        <v>Pharmacists are required to notify prescribers of biologic substitution</v>
      </c>
      <c r="I4176" s="461" t="s">
        <v>4338</v>
      </c>
      <c r="J4176" s="453" t="s">
        <v>4253</v>
      </c>
      <c r="K4176" s="453" t="s">
        <v>4339</v>
      </c>
      <c r="L4176" s="454"/>
      <c r="M4176" s="454"/>
      <c r="N4176"/>
      <c r="O4176"/>
    </row>
    <row r="4177" spans="1:15" ht="16.5" customHeight="1">
      <c r="A4177" s="445" t="s">
        <v>139</v>
      </c>
      <c r="B4177" s="446" t="s">
        <v>140</v>
      </c>
      <c r="C4177" s="447" t="s">
        <v>4250</v>
      </c>
      <c r="D4177" s="452" t="s">
        <v>4251</v>
      </c>
      <c r="E4177" s="449">
        <v>1</v>
      </c>
      <c r="F4177" s="450"/>
      <c r="G4177" s="459" t="str">
        <f>IF(E4177=1, "Fully Active",
IF(E4177=0.5,"Partially Implemented", "Not Active"))</f>
        <v>Fully Active</v>
      </c>
      <c r="H4177" s="458" t="str">
        <f>IF(E4177=1, "Pharmacists are required to notify prescribers of biologic substitution",
"Pharmacists are not required to notify prescribers of biologic substitution")&amp;F4177</f>
        <v>Pharmacists are required to notify prescribers of biologic substitution</v>
      </c>
      <c r="I4177" s="461" t="s">
        <v>4340</v>
      </c>
      <c r="J4177" s="463" t="s">
        <v>4253</v>
      </c>
      <c r="K4177" s="463" t="s">
        <v>4341</v>
      </c>
      <c r="L4177" s="454"/>
      <c r="M4177" s="454"/>
      <c r="N4177"/>
      <c r="O4177"/>
    </row>
    <row r="4178" spans="1:15" ht="16.5" customHeight="1">
      <c r="A4178" s="445" t="s">
        <v>141</v>
      </c>
      <c r="B4178" s="446" t="s">
        <v>142</v>
      </c>
      <c r="C4178" s="447" t="s">
        <v>4250</v>
      </c>
      <c r="D4178" s="452" t="s">
        <v>4251</v>
      </c>
      <c r="E4178" s="449">
        <v>1</v>
      </c>
      <c r="F4178" s="450"/>
      <c r="G4178" s="459" t="str">
        <f>IF(E4178=1, "Fully Active",
IF(E4178=0.5,"Partially Implemented", "Not Active"))</f>
        <v>Fully Active</v>
      </c>
      <c r="H4178" s="458" t="str">
        <f>IF(E4178=1, "Pharmacists are required to notify prescribers of biologic substitution",
"Pharmacists are not required to notify prescribers of biologic substitution")&amp;F4178</f>
        <v>Pharmacists are required to notify prescribers of biologic substitution</v>
      </c>
      <c r="I4178" s="461" t="s">
        <v>4342</v>
      </c>
      <c r="J4178" s="463" t="s">
        <v>4253</v>
      </c>
      <c r="K4178" s="463" t="s">
        <v>4343</v>
      </c>
      <c r="L4178" s="454"/>
      <c r="M4178" s="454"/>
      <c r="N4178"/>
      <c r="O4178"/>
    </row>
    <row r="4179" spans="1:15" ht="16.5" customHeight="1">
      <c r="A4179" s="445" t="s">
        <v>144</v>
      </c>
      <c r="B4179" s="446" t="s">
        <v>145</v>
      </c>
      <c r="C4179" s="447" t="s">
        <v>4250</v>
      </c>
      <c r="D4179" s="452" t="s">
        <v>4251</v>
      </c>
      <c r="E4179" s="449">
        <v>0</v>
      </c>
      <c r="F4179" s="450"/>
      <c r="G4179" s="459" t="str">
        <f>IF(E4179=1, "Fully Active",
IF(E4179=0.5,"Partially Implemented", "Not Active"))</f>
        <v>Not Active</v>
      </c>
      <c r="H4179" s="458" t="str">
        <f>IF(E4179=1, "Pharmacists are required to notify prescribers of biologic substitution",
"Pharmacists are not required to notify prescribers of biologic substitution")&amp;F4179</f>
        <v>Pharmacists are not required to notify prescribers of biologic substitution</v>
      </c>
      <c r="I4179" s="461"/>
      <c r="J4179" s="463" t="s">
        <v>4253</v>
      </c>
      <c r="K4179" s="463" t="s">
        <v>4344</v>
      </c>
      <c r="L4179" s="454"/>
      <c r="M4179" s="454"/>
      <c r="N4179"/>
      <c r="O4179"/>
    </row>
    <row r="4180" spans="1:15" ht="16.5" customHeight="1">
      <c r="A4180" s="445" t="s">
        <v>147</v>
      </c>
      <c r="B4180" s="446" t="s">
        <v>148</v>
      </c>
      <c r="C4180" s="447" t="s">
        <v>4250</v>
      </c>
      <c r="D4180" s="452" t="s">
        <v>4251</v>
      </c>
      <c r="E4180" s="449">
        <v>1</v>
      </c>
      <c r="F4180" s="450"/>
      <c r="G4180" s="459" t="str">
        <f>IF(E4180=1, "Fully Active",
IF(E4180=0.5,"Partially Implemented", "Not Active"))</f>
        <v>Fully Active</v>
      </c>
      <c r="H4180" s="458" t="str">
        <f>IF(E4180=1, "Pharmacists are required to notify prescribers of biologic substitution",
"Pharmacists are not required to notify prescribers of biologic substitution")&amp;F4180</f>
        <v>Pharmacists are required to notify prescribers of biologic substitution</v>
      </c>
      <c r="I4180" s="461" t="s">
        <v>4345</v>
      </c>
      <c r="J4180" s="463" t="s">
        <v>4253</v>
      </c>
      <c r="K4180" s="463" t="s">
        <v>4346</v>
      </c>
      <c r="L4180" s="453" t="s">
        <v>4347</v>
      </c>
      <c r="M4180" s="453"/>
    </row>
    <row r="4181" spans="1:15" ht="16.5" customHeight="1">
      <c r="A4181" s="445" t="s">
        <v>151</v>
      </c>
      <c r="B4181" s="446" t="s">
        <v>152</v>
      </c>
      <c r="C4181" s="447" t="s">
        <v>4250</v>
      </c>
      <c r="D4181" s="452" t="s">
        <v>4251</v>
      </c>
      <c r="E4181" s="449">
        <v>1</v>
      </c>
      <c r="F4181" s="450"/>
      <c r="G4181" s="459" t="str">
        <f>IF(E4181=1, "Fully Active",
IF(E4181=0.5,"Partially Implemented", "Not Active"))</f>
        <v>Fully Active</v>
      </c>
      <c r="H4181" s="458" t="str">
        <f>IF(E4181=1, "Pharmacists are required to notify prescribers of biologic substitution",
"Pharmacists are not required to notify prescribers of biologic substitution")&amp;F4181</f>
        <v>Pharmacists are required to notify prescribers of biologic substitution</v>
      </c>
      <c r="I4181" s="461" t="s">
        <v>4348</v>
      </c>
      <c r="J4181" s="453" t="s">
        <v>4253</v>
      </c>
      <c r="K4181" s="453" t="s">
        <v>4349</v>
      </c>
      <c r="L4181" s="454"/>
      <c r="M4181" s="454"/>
      <c r="N4181"/>
      <c r="O4181"/>
    </row>
    <row r="4182" spans="1:15" ht="16.5" customHeight="1">
      <c r="A4182" s="445" t="s">
        <v>153</v>
      </c>
      <c r="B4182" s="446" t="s">
        <v>154</v>
      </c>
      <c r="C4182" s="447" t="s">
        <v>4250</v>
      </c>
      <c r="D4182" s="452" t="s">
        <v>4251</v>
      </c>
      <c r="E4182" s="449">
        <v>1</v>
      </c>
      <c r="F4182" s="450"/>
      <c r="G4182" s="459" t="str">
        <f>IF(E4182=1, "Fully Active",
IF(E4182=0.5,"Partially Implemented", "Not Active"))</f>
        <v>Fully Active</v>
      </c>
      <c r="H4182" s="458" t="str">
        <f>IF(E4182=1, "Pharmacists are required to notify prescribers of biologic substitution",
"Pharmacists are not required to notify prescribers of biologic substitution")&amp;F4182</f>
        <v>Pharmacists are required to notify prescribers of biologic substitution</v>
      </c>
      <c r="I4182" s="461" t="s">
        <v>4350</v>
      </c>
      <c r="J4182" s="453" t="s">
        <v>4253</v>
      </c>
      <c r="K4182" s="453"/>
      <c r="L4182" s="454"/>
      <c r="M4182" s="454"/>
      <c r="N4182"/>
      <c r="O4182"/>
    </row>
    <row r="4183" spans="1:15" ht="16.5" customHeight="1">
      <c r="A4183" s="445" t="s">
        <v>156</v>
      </c>
      <c r="B4183" s="446" t="s">
        <v>157</v>
      </c>
      <c r="C4183" s="465" t="s">
        <v>4250</v>
      </c>
      <c r="D4183" s="452" t="s">
        <v>4251</v>
      </c>
      <c r="E4183" s="466">
        <v>1</v>
      </c>
      <c r="F4183" s="467"/>
      <c r="G4183" s="459" t="str">
        <f>IF(E4183=1, "Fully Active",
IF(E4183=0.5,"Partially Implemented", "Not Active"))</f>
        <v>Fully Active</v>
      </c>
      <c r="H4183" s="458" t="str">
        <f>IF(E4183=1, "Pharmacists are required to notify prescribers of biologic substitution",
"Pharmacists are not required to notify prescribers of biologic substitution")&amp;F4183</f>
        <v>Pharmacists are required to notify prescribers of biologic substitution</v>
      </c>
      <c r="I4183" s="468" t="s">
        <v>4351</v>
      </c>
      <c r="J4183" s="469" t="s">
        <v>4253</v>
      </c>
      <c r="K4183" s="469" t="s">
        <v>4352</v>
      </c>
      <c r="L4183" s="470"/>
      <c r="M4183" s="470"/>
      <c r="N4183" s="471"/>
      <c r="O4183" s="472"/>
    </row>
    <row r="4184" spans="1:15" ht="16.5" customHeight="1">
      <c r="A4184" s="473" t="s">
        <v>2</v>
      </c>
      <c r="B4184" s="474" t="s">
        <v>3</v>
      </c>
      <c r="C4184" s="447" t="s">
        <v>4250</v>
      </c>
      <c r="D4184" s="475" t="s">
        <v>4353</v>
      </c>
      <c r="E4184" s="476">
        <v>0</v>
      </c>
      <c r="F4184" s="477"/>
      <c r="G4184" s="456" t="str">
        <f>IF(E4184=1, "Fully Active",
IF(E4184=0.5,"Partially Implemented", "Not Active"))</f>
        <v>Not Active</v>
      </c>
      <c r="H4184" s="455" t="str">
        <f>IF(E4184=1, "State does not require express authorization for biologic substitution",
"State requires express authorization for biologic substitution")&amp;F4184</f>
        <v>State requires express authorization for biologic substitution</v>
      </c>
      <c r="I4184" s="478" t="s">
        <v>4354</v>
      </c>
      <c r="J4184" s="453" t="s">
        <v>4253</v>
      </c>
      <c r="K4184" s="453" t="s">
        <v>4254</v>
      </c>
      <c r="L4184" s="480"/>
      <c r="M4184" s="481"/>
      <c r="N4184" s="482"/>
      <c r="O4184" s="482"/>
    </row>
    <row r="4185" spans="1:15" ht="16.5" customHeight="1">
      <c r="A4185" s="445" t="s">
        <v>12</v>
      </c>
      <c r="B4185" s="446" t="s">
        <v>13</v>
      </c>
      <c r="C4185" s="447" t="s">
        <v>4250</v>
      </c>
      <c r="D4185" s="452" t="s">
        <v>4353</v>
      </c>
      <c r="E4185" s="449">
        <v>1</v>
      </c>
      <c r="F4185" s="450"/>
      <c r="G4185" s="459" t="str">
        <f>IF(E4185=1, "Fully Active",
IF(E4185=0.5,"Partially Implemented", "Not Active"))</f>
        <v>Fully Active</v>
      </c>
      <c r="H4185" s="458" t="str">
        <f>IF(E4185=1, "State does not require express authorization for biologic substitution",
"State requires express authorization for biologic substitution")&amp;F4185</f>
        <v>State does not require express authorization for biologic substitution</v>
      </c>
      <c r="I4185" s="461"/>
      <c r="J4185" s="453" t="s">
        <v>4253</v>
      </c>
      <c r="K4185" s="453" t="s">
        <v>4256</v>
      </c>
      <c r="L4185" s="453"/>
      <c r="M4185" s="454"/>
      <c r="N4185"/>
      <c r="O4185"/>
    </row>
    <row r="4186" spans="1:15" ht="16.5" customHeight="1">
      <c r="A4186" s="445" t="s">
        <v>14</v>
      </c>
      <c r="B4186" s="446" t="s">
        <v>15</v>
      </c>
      <c r="C4186" s="447" t="s">
        <v>4250</v>
      </c>
      <c r="D4186" s="452" t="s">
        <v>4353</v>
      </c>
      <c r="E4186" s="483">
        <v>1</v>
      </c>
      <c r="F4186" s="450"/>
      <c r="G4186" s="459" t="str">
        <f>IF(E4186=1, "Fully Active",
IF(E4186=0.5,"Partially Implemented", "Not Active"))</f>
        <v>Fully Active</v>
      </c>
      <c r="H4186" s="458" t="str">
        <f>IF(E4186=1, "State does not require express authorization for biologic substitution",
"State requires express authorization for biologic substitution")&amp;F4186</f>
        <v>State does not require express authorization for biologic substitution</v>
      </c>
      <c r="I4186" s="461"/>
      <c r="J4186" s="453" t="s">
        <v>4253</v>
      </c>
      <c r="K4186" s="453" t="s">
        <v>4258</v>
      </c>
      <c r="L4186" s="453"/>
      <c r="M4186" s="454"/>
      <c r="N4186"/>
      <c r="O4186"/>
    </row>
    <row r="4187" spans="1:15" ht="16.5" customHeight="1">
      <c r="A4187" s="445" t="s">
        <v>16</v>
      </c>
      <c r="B4187" s="446" t="s">
        <v>17</v>
      </c>
      <c r="C4187" s="447" t="s">
        <v>4250</v>
      </c>
      <c r="D4187" s="452" t="s">
        <v>4353</v>
      </c>
      <c r="E4187" s="449">
        <v>1</v>
      </c>
      <c r="F4187" s="450"/>
      <c r="G4187" s="459" t="str">
        <f>IF(E4187=1, "Fully Active",
IF(E4187=0.5,"Partially Implemented", "Not Active"))</f>
        <v>Fully Active</v>
      </c>
      <c r="H4187" s="458" t="str">
        <f>IF(E4187=1, "State does not require express authorization for biologic substitution",
"State requires express authorization for biologic substitution")&amp;F4187</f>
        <v>State does not require express authorization for biologic substitution</v>
      </c>
      <c r="I4187" s="451" t="s">
        <v>4355</v>
      </c>
      <c r="J4187" s="453" t="s">
        <v>4253</v>
      </c>
      <c r="K4187" s="453" t="s">
        <v>4356</v>
      </c>
      <c r="L4187" s="453"/>
      <c r="M4187" s="454"/>
      <c r="N4187"/>
      <c r="O4187"/>
    </row>
    <row r="4188" spans="1:15" ht="16.5" customHeight="1">
      <c r="A4188" s="445" t="s">
        <v>18</v>
      </c>
      <c r="B4188" s="446" t="s">
        <v>19</v>
      </c>
      <c r="C4188" s="447" t="s">
        <v>4250</v>
      </c>
      <c r="D4188" s="452" t="s">
        <v>4353</v>
      </c>
      <c r="E4188" s="449">
        <v>1</v>
      </c>
      <c r="F4188" s="450"/>
      <c r="G4188" s="459" t="str">
        <f>IF(E4188=1, "Fully Active",
IF(E4188=0.5,"Partially Implemented", "Not Active"))</f>
        <v>Fully Active</v>
      </c>
      <c r="H4188" s="458" t="str">
        <f>IF(E4188=1, "State does not require express authorization for biologic substitution",
"State requires express authorization for biologic substitution")&amp;F4188</f>
        <v>State does not require express authorization for biologic substitution</v>
      </c>
      <c r="I4188" s="461"/>
      <c r="J4188" s="453" t="s">
        <v>4253</v>
      </c>
      <c r="K4188" s="453" t="s">
        <v>4262</v>
      </c>
      <c r="L4188" s="453"/>
      <c r="M4188" s="454"/>
      <c r="N4188"/>
      <c r="O4188"/>
    </row>
    <row r="4189" spans="1:15" ht="16.5" customHeight="1">
      <c r="A4189" s="445" t="s">
        <v>20</v>
      </c>
      <c r="B4189" s="446" t="s">
        <v>21</v>
      </c>
      <c r="C4189" s="447" t="s">
        <v>4250</v>
      </c>
      <c r="D4189" s="452" t="s">
        <v>4353</v>
      </c>
      <c r="E4189" s="449">
        <v>1</v>
      </c>
      <c r="F4189" s="450"/>
      <c r="G4189" s="459" t="str">
        <f>IF(E4189=1, "Fully Active",
IF(E4189=0.5,"Partially Implemented", "Not Active"))</f>
        <v>Fully Active</v>
      </c>
      <c r="H4189" s="458" t="str">
        <f>IF(E4189=1, "State does not require express authorization for biologic substitution",
"State requires express authorization for biologic substitution")&amp;F4189</f>
        <v>State does not require express authorization for biologic substitution</v>
      </c>
      <c r="I4189" s="461"/>
      <c r="J4189" s="453" t="s">
        <v>4253</v>
      </c>
      <c r="K4189" s="453" t="s">
        <v>4264</v>
      </c>
      <c r="L4189" s="454"/>
      <c r="M4189" s="454"/>
      <c r="N4189"/>
      <c r="O4189"/>
    </row>
    <row r="4190" spans="1:15" ht="16.5" customHeight="1">
      <c r="A4190" s="445" t="s">
        <v>26</v>
      </c>
      <c r="B4190" s="446" t="s">
        <v>27</v>
      </c>
      <c r="C4190" s="447" t="s">
        <v>4250</v>
      </c>
      <c r="D4190" s="452" t="s">
        <v>4353</v>
      </c>
      <c r="E4190" s="449">
        <v>1</v>
      </c>
      <c r="F4190" s="450"/>
      <c r="G4190" s="459" t="str">
        <f>IF(E4190=1, "Fully Active",
IF(E4190=0.5,"Partially Implemented", "Not Active"))</f>
        <v>Fully Active</v>
      </c>
      <c r="H4190" s="458" t="str">
        <f>IF(E4190=1, "State does not require express authorization for biologic substitution",
"State requires express authorization for biologic substitution")&amp;F4190</f>
        <v>State does not require express authorization for biologic substitution</v>
      </c>
      <c r="I4190" s="461" t="s">
        <v>4357</v>
      </c>
      <c r="J4190" s="453" t="s">
        <v>4253</v>
      </c>
      <c r="K4190" s="453" t="s">
        <v>4266</v>
      </c>
      <c r="L4190" s="454"/>
      <c r="M4190" s="454"/>
      <c r="N4190"/>
      <c r="O4190"/>
    </row>
    <row r="4191" spans="1:15" ht="16.5" customHeight="1">
      <c r="A4191" s="445" t="s">
        <v>29</v>
      </c>
      <c r="B4191" s="446" t="s">
        <v>30</v>
      </c>
      <c r="C4191" s="447" t="s">
        <v>4250</v>
      </c>
      <c r="D4191" s="452" t="s">
        <v>4353</v>
      </c>
      <c r="E4191" s="449">
        <v>1</v>
      </c>
      <c r="F4191" s="450"/>
      <c r="G4191" s="459" t="str">
        <f>IF(E4191=1, "Fully Active",
IF(E4191=0.5,"Partially Implemented", "Not Active"))</f>
        <v>Fully Active</v>
      </c>
      <c r="H4191" s="458" t="str">
        <f>IF(E4191=1, "State does not require express authorization for biologic substitution",
"State requires express authorization for biologic substitution")&amp;F4191</f>
        <v>State does not require express authorization for biologic substitution</v>
      </c>
      <c r="I4191" s="461"/>
      <c r="J4191" s="453" t="s">
        <v>4253</v>
      </c>
      <c r="K4191" s="453" t="s">
        <v>4268</v>
      </c>
      <c r="L4191" s="454"/>
      <c r="M4191" s="454"/>
      <c r="N4191"/>
      <c r="O4191"/>
    </row>
    <row r="4192" spans="1:15" ht="16.5" customHeight="1">
      <c r="A4192" s="445" t="s">
        <v>32</v>
      </c>
      <c r="B4192" s="446" t="s">
        <v>33</v>
      </c>
      <c r="C4192" s="447" t="s">
        <v>4250</v>
      </c>
      <c r="D4192" s="452" t="s">
        <v>4353</v>
      </c>
      <c r="E4192" s="449">
        <v>1</v>
      </c>
      <c r="F4192" s="450"/>
      <c r="G4192" s="459" t="str">
        <f>IF(E4192=1, "Fully Active",
IF(E4192=0.5,"Partially Implemented", "Not Active"))</f>
        <v>Fully Active</v>
      </c>
      <c r="H4192" s="458" t="str">
        <f>IF(E4192=1, "State does not require express authorization for biologic substitution",
"State requires express authorization for biologic substitution")&amp;F4192</f>
        <v>State does not require express authorization for biologic substitution</v>
      </c>
      <c r="I4192" s="461"/>
      <c r="J4192" s="453" t="s">
        <v>4253</v>
      </c>
      <c r="K4192" s="453" t="s">
        <v>4358</v>
      </c>
      <c r="L4192" s="454"/>
      <c r="M4192" s="454"/>
      <c r="N4192"/>
      <c r="O4192"/>
    </row>
    <row r="4193" spans="1:15" ht="16.5" customHeight="1">
      <c r="A4193" s="445" t="s">
        <v>34</v>
      </c>
      <c r="B4193" s="446" t="s">
        <v>35</v>
      </c>
      <c r="C4193" s="447" t="s">
        <v>4250</v>
      </c>
      <c r="D4193" s="452" t="s">
        <v>4353</v>
      </c>
      <c r="E4193" s="449">
        <v>1</v>
      </c>
      <c r="F4193" s="450"/>
      <c r="G4193" s="459" t="str">
        <f>IF(E4193=1, "Fully Active",
IF(E4193=0.5,"Partially Implemented", "Not Active"))</f>
        <v>Fully Active</v>
      </c>
      <c r="H4193" s="458" t="str">
        <f>IF(E4193=1, "State does not require express authorization for biologic substitution",
"State requires express authorization for biologic substitution")&amp;F4193</f>
        <v>State does not require express authorization for biologic substitution</v>
      </c>
      <c r="I4193" s="461"/>
      <c r="J4193" s="453" t="s">
        <v>4253</v>
      </c>
      <c r="K4193" s="453" t="s">
        <v>4271</v>
      </c>
      <c r="L4193" s="454"/>
      <c r="M4193" s="454"/>
      <c r="N4193"/>
      <c r="O4193"/>
    </row>
    <row r="4194" spans="1:15" ht="16.5" customHeight="1">
      <c r="A4194" s="445" t="s">
        <v>37</v>
      </c>
      <c r="B4194" s="446" t="s">
        <v>38</v>
      </c>
      <c r="C4194" s="447" t="s">
        <v>4250</v>
      </c>
      <c r="D4194" s="452" t="s">
        <v>4353</v>
      </c>
      <c r="E4194" s="449">
        <v>1</v>
      </c>
      <c r="F4194" s="450"/>
      <c r="G4194" s="459" t="str">
        <f>IF(E4194=1, "Fully Active",
IF(E4194=0.5,"Partially Implemented", "Not Active"))</f>
        <v>Fully Active</v>
      </c>
      <c r="H4194" s="458" t="str">
        <f>IF(E4194=1, "State does not require express authorization for biologic substitution",
"State requires express authorization for biologic substitution")&amp;F4194</f>
        <v>State does not require express authorization for biologic substitution</v>
      </c>
      <c r="I4194" s="461"/>
      <c r="J4194" s="453" t="s">
        <v>4253</v>
      </c>
      <c r="K4194" s="453" t="s">
        <v>4274</v>
      </c>
      <c r="L4194" s="454"/>
      <c r="M4194" s="454"/>
      <c r="N4194"/>
      <c r="O4194"/>
    </row>
    <row r="4195" spans="1:15" ht="16.5" customHeight="1">
      <c r="A4195" s="445" t="s">
        <v>42</v>
      </c>
      <c r="B4195" s="446" t="s">
        <v>43</v>
      </c>
      <c r="C4195" s="447" t="s">
        <v>4250</v>
      </c>
      <c r="D4195" s="452" t="s">
        <v>4353</v>
      </c>
      <c r="E4195" s="449">
        <v>1</v>
      </c>
      <c r="F4195" s="450"/>
      <c r="G4195" s="459" t="str">
        <f>IF(E4195=1, "Fully Active",
IF(E4195=0.5,"Partially Implemented", "Not Active"))</f>
        <v>Fully Active</v>
      </c>
      <c r="H4195" s="458" t="str">
        <f>IF(E4195=1, "State does not require express authorization for biologic substitution",
"State requires express authorization for biologic substitution")&amp;F4195</f>
        <v>State does not require express authorization for biologic substitution</v>
      </c>
      <c r="I4195" s="461"/>
      <c r="J4195" s="453" t="s">
        <v>4253</v>
      </c>
      <c r="K4195" s="453" t="s">
        <v>4276</v>
      </c>
      <c r="L4195" s="454"/>
      <c r="M4195" s="454"/>
      <c r="N4195"/>
      <c r="O4195"/>
    </row>
    <row r="4196" spans="1:15" ht="16.5" customHeight="1">
      <c r="A4196" s="445" t="s">
        <v>45</v>
      </c>
      <c r="B4196" s="446" t="s">
        <v>46</v>
      </c>
      <c r="C4196" s="447" t="s">
        <v>4250</v>
      </c>
      <c r="D4196" s="452" t="s">
        <v>4353</v>
      </c>
      <c r="E4196" s="449">
        <v>1</v>
      </c>
      <c r="F4196" s="450"/>
      <c r="G4196" s="459" t="str">
        <f>IF(E4196=1, "Fully Active",
IF(E4196=0.5,"Partially Implemented", "Not Active"))</f>
        <v>Fully Active</v>
      </c>
      <c r="H4196" s="458" t="str">
        <f>IF(E4196=1, "State does not require express authorization for biologic substitution",
"State requires express authorization for biologic substitution")&amp;F4196</f>
        <v>State does not require express authorization for biologic substitution</v>
      </c>
      <c r="I4196" s="461"/>
      <c r="J4196" s="453" t="s">
        <v>4253</v>
      </c>
      <c r="K4196" s="453" t="s">
        <v>4278</v>
      </c>
      <c r="L4196" s="454"/>
      <c r="M4196" s="454"/>
      <c r="N4196"/>
      <c r="O4196"/>
    </row>
    <row r="4197" spans="1:15" ht="16.5" customHeight="1">
      <c r="A4197" s="445" t="s">
        <v>47</v>
      </c>
      <c r="B4197" s="446" t="s">
        <v>48</v>
      </c>
      <c r="C4197" s="447" t="s">
        <v>4250</v>
      </c>
      <c r="D4197" s="452" t="s">
        <v>4353</v>
      </c>
      <c r="E4197" s="449">
        <v>1</v>
      </c>
      <c r="F4197" s="450"/>
      <c r="G4197" s="459" t="str">
        <f>IF(E4197=1, "Fully Active",
IF(E4197=0.5,"Partially Implemented", "Not Active"))</f>
        <v>Fully Active</v>
      </c>
      <c r="H4197" s="458" t="str">
        <f>IF(E4197=1, "State does not require express authorization for biologic substitution",
"State requires express authorization for biologic substitution")&amp;F4197</f>
        <v>State does not require express authorization for biologic substitution</v>
      </c>
      <c r="I4197" s="461"/>
      <c r="J4197" s="453" t="s">
        <v>4253</v>
      </c>
      <c r="K4197" s="453" t="s">
        <v>4280</v>
      </c>
      <c r="L4197" s="454"/>
      <c r="M4197" s="454"/>
      <c r="N4197"/>
      <c r="O4197"/>
    </row>
    <row r="4198" spans="1:15" ht="16.5" customHeight="1">
      <c r="A4198" s="445" t="s">
        <v>50</v>
      </c>
      <c r="B4198" s="446" t="s">
        <v>51</v>
      </c>
      <c r="C4198" s="447" t="s">
        <v>4250</v>
      </c>
      <c r="D4198" s="452" t="s">
        <v>4353</v>
      </c>
      <c r="E4198" s="449">
        <v>0</v>
      </c>
      <c r="F4198" s="450"/>
      <c r="G4198" s="459" t="str">
        <f>IF(E4198=1, "Fully Active",
IF(E4198=0.5,"Partially Implemented", "Not Active"))</f>
        <v>Not Active</v>
      </c>
      <c r="H4198" s="458" t="str">
        <f>IF(E4198=1, "State does not require express authorization for biologic substitution",
"State requires express authorization for biologic substitution")&amp;F4198</f>
        <v>State requires express authorization for biologic substitution</v>
      </c>
      <c r="I4198" s="461" t="s">
        <v>4359</v>
      </c>
      <c r="J4198" s="453" t="s">
        <v>4253</v>
      </c>
      <c r="K4198" s="453" t="s">
        <v>4282</v>
      </c>
      <c r="L4198" s="454"/>
      <c r="M4198" s="454"/>
      <c r="N4198"/>
      <c r="O4198"/>
    </row>
    <row r="4199" spans="1:15" ht="16.5" customHeight="1">
      <c r="A4199" s="445" t="s">
        <v>53</v>
      </c>
      <c r="B4199" s="446" t="s">
        <v>54</v>
      </c>
      <c r="C4199" s="447" t="s">
        <v>4250</v>
      </c>
      <c r="D4199" s="452" t="s">
        <v>4353</v>
      </c>
      <c r="E4199" s="449">
        <v>1</v>
      </c>
      <c r="F4199" s="450"/>
      <c r="G4199" s="459" t="str">
        <f>IF(E4199=1, "Fully Active",
IF(E4199=0.5,"Partially Implemented", "Not Active"))</f>
        <v>Fully Active</v>
      </c>
      <c r="H4199" s="458" t="str">
        <f>IF(E4199=1, "State does not require express authorization for biologic substitution",
"State requires express authorization for biologic substitution")&amp;F4199</f>
        <v>State does not require express authorization for biologic substitution</v>
      </c>
      <c r="I4199" s="461"/>
      <c r="J4199" s="453" t="s">
        <v>4253</v>
      </c>
      <c r="K4199" s="453" t="s">
        <v>4360</v>
      </c>
      <c r="L4199" s="454"/>
      <c r="M4199" s="454"/>
      <c r="N4199"/>
      <c r="O4199"/>
    </row>
    <row r="4200" spans="1:15" ht="16.5" customHeight="1">
      <c r="A4200" s="445" t="s">
        <v>55</v>
      </c>
      <c r="B4200" s="446" t="s">
        <v>56</v>
      </c>
      <c r="C4200" s="447" t="s">
        <v>4250</v>
      </c>
      <c r="D4200" s="452" t="s">
        <v>4353</v>
      </c>
      <c r="E4200" s="449">
        <v>1</v>
      </c>
      <c r="F4200" s="450"/>
      <c r="G4200" s="459" t="str">
        <f>IF(E4200=1, "Fully Active",
IF(E4200=0.5,"Partially Implemented", "Not Active"))</f>
        <v>Fully Active</v>
      </c>
      <c r="H4200" s="458" t="str">
        <f>IF(E4200=1, "State does not require express authorization for biologic substitution",
"State requires express authorization for biologic substitution")&amp;F4200</f>
        <v>State does not require express authorization for biologic substitution</v>
      </c>
      <c r="I4200" s="461"/>
      <c r="J4200" s="453" t="s">
        <v>4253</v>
      </c>
      <c r="K4200" s="453" t="s">
        <v>4361</v>
      </c>
      <c r="L4200" s="454"/>
      <c r="M4200" s="454"/>
      <c r="N4200"/>
      <c r="O4200"/>
    </row>
    <row r="4201" spans="1:15" ht="16.5" customHeight="1">
      <c r="A4201" s="445" t="s">
        <v>57</v>
      </c>
      <c r="B4201" s="446" t="s">
        <v>58</v>
      </c>
      <c r="C4201" s="447" t="s">
        <v>4250</v>
      </c>
      <c r="D4201" s="452" t="s">
        <v>4353</v>
      </c>
      <c r="E4201" s="449">
        <v>1</v>
      </c>
      <c r="F4201" s="450"/>
      <c r="G4201" s="459" t="str">
        <f>IF(E4201=1, "Fully Active",
IF(E4201=0.5,"Partially Implemented", "Not Active"))</f>
        <v>Fully Active</v>
      </c>
      <c r="H4201" s="458" t="str">
        <f>IF(E4201=1, "State does not require express authorization for biologic substitution",
"State requires express authorization for biologic substitution")&amp;F4201</f>
        <v>State does not require express authorization for biologic substitution</v>
      </c>
      <c r="I4201" s="451" t="s">
        <v>4362</v>
      </c>
      <c r="J4201" s="453" t="s">
        <v>4253</v>
      </c>
      <c r="K4201" s="453" t="s">
        <v>4287</v>
      </c>
      <c r="L4201" s="454"/>
      <c r="M4201" s="454"/>
      <c r="N4201"/>
      <c r="O4201"/>
    </row>
    <row r="4202" spans="1:15" ht="16.5" customHeight="1">
      <c r="A4202" s="445" t="s">
        <v>61</v>
      </c>
      <c r="B4202" s="446" t="s">
        <v>62</v>
      </c>
      <c r="C4202" s="447" t="s">
        <v>4250</v>
      </c>
      <c r="D4202" s="452" t="s">
        <v>4353</v>
      </c>
      <c r="E4202" s="449">
        <v>1</v>
      </c>
      <c r="F4202" s="450"/>
      <c r="G4202" s="459" t="str">
        <f>IF(E4202=1, "Fully Active",
IF(E4202=0.5,"Partially Implemented", "Not Active"))</f>
        <v>Fully Active</v>
      </c>
      <c r="H4202" s="458" t="str">
        <f>IF(E4202=1, "State does not require express authorization for biologic substitution",
"State requires express authorization for biologic substitution")&amp;F4202</f>
        <v>State does not require express authorization for biologic substitution</v>
      </c>
      <c r="I4202" s="461" t="s">
        <v>4363</v>
      </c>
      <c r="J4202" s="453" t="s">
        <v>4253</v>
      </c>
      <c r="K4202" s="453" t="s">
        <v>4289</v>
      </c>
      <c r="L4202" s="454"/>
      <c r="M4202" s="454"/>
      <c r="N4202"/>
      <c r="O4202"/>
    </row>
    <row r="4203" spans="1:15" ht="16.5" customHeight="1">
      <c r="A4203" s="445" t="s">
        <v>63</v>
      </c>
      <c r="B4203" s="446" t="s">
        <v>64</v>
      </c>
      <c r="C4203" s="447" t="s">
        <v>4250</v>
      </c>
      <c r="D4203" s="452" t="s">
        <v>4353</v>
      </c>
      <c r="E4203" s="449">
        <v>1</v>
      </c>
      <c r="F4203" s="450"/>
      <c r="G4203" s="459" t="str">
        <f>IF(E4203=1, "Fully Active",
IF(E4203=0.5,"Partially Implemented", "Not Active"))</f>
        <v>Fully Active</v>
      </c>
      <c r="H4203" s="458" t="str">
        <f>IF(E4203=1, "State does not require express authorization for biologic substitution",
"State requires express authorization for biologic substitution")&amp;F4203</f>
        <v>State does not require express authorization for biologic substitution</v>
      </c>
      <c r="I4203" s="461" t="s">
        <v>4364</v>
      </c>
      <c r="J4203" s="453" t="s">
        <v>4253</v>
      </c>
      <c r="K4203" s="453" t="s">
        <v>4291</v>
      </c>
      <c r="L4203" s="454"/>
      <c r="M4203" s="454"/>
      <c r="N4203"/>
      <c r="O4203"/>
    </row>
    <row r="4204" spans="1:15" ht="16.5" customHeight="1">
      <c r="A4204" s="445" t="s">
        <v>67</v>
      </c>
      <c r="B4204" s="446" t="s">
        <v>68</v>
      </c>
      <c r="C4204" s="447" t="s">
        <v>4250</v>
      </c>
      <c r="D4204" s="452" t="s">
        <v>4353</v>
      </c>
      <c r="E4204" s="449">
        <v>1</v>
      </c>
      <c r="F4204" s="450"/>
      <c r="G4204" s="459" t="str">
        <f>IF(E4204=1, "Fully Active",
IF(E4204=0.5,"Partially Implemented", "Not Active"))</f>
        <v>Fully Active</v>
      </c>
      <c r="H4204" s="458" t="str">
        <f>IF(E4204=1, "State does not require express authorization for biologic substitution",
"State requires express authorization for biologic substitution")&amp;F4204</f>
        <v>State does not require express authorization for biologic substitution</v>
      </c>
      <c r="I4204" s="461" t="s">
        <v>4365</v>
      </c>
      <c r="J4204" s="453" t="s">
        <v>4253</v>
      </c>
      <c r="K4204" s="453" t="s">
        <v>4366</v>
      </c>
      <c r="L4204" s="454"/>
      <c r="M4204" s="454"/>
      <c r="N4204"/>
      <c r="O4204"/>
    </row>
    <row r="4205" spans="1:15" ht="16.5" customHeight="1">
      <c r="A4205" s="445" t="s">
        <v>71</v>
      </c>
      <c r="B4205" s="446" t="s">
        <v>72</v>
      </c>
      <c r="C4205" s="447" t="s">
        <v>4250</v>
      </c>
      <c r="D4205" s="452" t="s">
        <v>4353</v>
      </c>
      <c r="E4205" s="449">
        <v>1</v>
      </c>
      <c r="F4205" s="450"/>
      <c r="G4205" s="459" t="str">
        <f>IF(E4205=1, "Fully Active",
IF(E4205=0.5,"Partially Implemented", "Not Active"))</f>
        <v>Fully Active</v>
      </c>
      <c r="H4205" s="458" t="str">
        <f>IF(E4205=1, "State does not require express authorization for biologic substitution",
"State requires express authorization for biologic substitution")&amp;F4205</f>
        <v>State does not require express authorization for biologic substitution</v>
      </c>
      <c r="I4205" s="461"/>
      <c r="J4205" s="453" t="s">
        <v>4253</v>
      </c>
      <c r="K4205" s="453" t="s">
        <v>4295</v>
      </c>
      <c r="L4205" s="454"/>
      <c r="M4205" s="454"/>
      <c r="N4205"/>
      <c r="O4205"/>
    </row>
    <row r="4206" spans="1:15" ht="16.5" customHeight="1">
      <c r="A4206" s="445" t="s">
        <v>74</v>
      </c>
      <c r="B4206" s="446" t="s">
        <v>75</v>
      </c>
      <c r="C4206" s="447" t="s">
        <v>4250</v>
      </c>
      <c r="D4206" s="452" t="s">
        <v>4353</v>
      </c>
      <c r="E4206" s="449">
        <v>1</v>
      </c>
      <c r="F4206" s="450"/>
      <c r="G4206" s="459" t="str">
        <f>IF(E4206=1, "Fully Active",
IF(E4206=0.5,"Partially Implemented", "Not Active"))</f>
        <v>Fully Active</v>
      </c>
      <c r="H4206" s="458" t="str">
        <f>IF(E4206=1, "State does not require express authorization for biologic substitution",
"State requires express authorization for biologic substitution")&amp;F4206</f>
        <v>State does not require express authorization for biologic substitution</v>
      </c>
      <c r="I4206" s="461" t="s">
        <v>4367</v>
      </c>
      <c r="J4206" s="453" t="s">
        <v>4253</v>
      </c>
      <c r="K4206" s="453" t="s">
        <v>4368</v>
      </c>
      <c r="L4206" s="454"/>
      <c r="M4206" s="454"/>
      <c r="N4206"/>
      <c r="O4206"/>
    </row>
    <row r="4207" spans="1:15" ht="16.5" customHeight="1">
      <c r="A4207" s="445" t="s">
        <v>76</v>
      </c>
      <c r="B4207" s="446" t="s">
        <v>77</v>
      </c>
      <c r="C4207" s="447" t="s">
        <v>4250</v>
      </c>
      <c r="D4207" s="452" t="s">
        <v>4353</v>
      </c>
      <c r="E4207" s="449">
        <v>1</v>
      </c>
      <c r="F4207" s="450"/>
      <c r="G4207" s="459" t="str">
        <f>IF(E4207=1, "Fully Active",
IF(E4207=0.5,"Partially Implemented", "Not Active"))</f>
        <v>Fully Active</v>
      </c>
      <c r="H4207" s="458" t="str">
        <f>IF(E4207=1, "State does not require express authorization for biologic substitution",
"State requires express authorization for biologic substitution")&amp;F4207</f>
        <v>State does not require express authorization for biologic substitution</v>
      </c>
      <c r="I4207" s="461"/>
      <c r="J4207" s="453" t="s">
        <v>4253</v>
      </c>
      <c r="K4207" s="453" t="s">
        <v>4299</v>
      </c>
      <c r="L4207" s="454"/>
      <c r="M4207" s="454"/>
      <c r="N4207"/>
      <c r="O4207"/>
    </row>
    <row r="4208" spans="1:15" ht="16.5" customHeight="1">
      <c r="A4208" s="445" t="s">
        <v>80</v>
      </c>
      <c r="B4208" s="446" t="s">
        <v>81</v>
      </c>
      <c r="C4208" s="447" t="s">
        <v>4250</v>
      </c>
      <c r="D4208" s="452" t="s">
        <v>4353</v>
      </c>
      <c r="E4208" s="449">
        <v>1</v>
      </c>
      <c r="F4208" s="450"/>
      <c r="G4208" s="459" t="str">
        <f>IF(E4208=1, "Fully Active",
IF(E4208=0.5,"Partially Implemented", "Not Active"))</f>
        <v>Fully Active</v>
      </c>
      <c r="H4208" s="458" t="str">
        <f>IF(E4208=1, "State does not require express authorization for biologic substitution",
"State requires express authorization for biologic substitution")&amp;F4208</f>
        <v>State does not require express authorization for biologic substitution</v>
      </c>
      <c r="I4208" s="461" t="s">
        <v>4369</v>
      </c>
      <c r="J4208" s="453" t="s">
        <v>4253</v>
      </c>
      <c r="K4208" s="453" t="s">
        <v>4301</v>
      </c>
      <c r="L4208" s="454"/>
      <c r="M4208" s="454"/>
      <c r="N4208"/>
      <c r="O4208"/>
    </row>
    <row r="4209" spans="1:15" ht="16.5" customHeight="1">
      <c r="A4209" s="445" t="s">
        <v>83</v>
      </c>
      <c r="B4209" s="446" t="s">
        <v>84</v>
      </c>
      <c r="C4209" s="447" t="s">
        <v>4250</v>
      </c>
      <c r="D4209" s="452" t="s">
        <v>4353</v>
      </c>
      <c r="E4209" s="449">
        <v>1</v>
      </c>
      <c r="F4209" s="450"/>
      <c r="G4209" s="459" t="str">
        <f>IF(E4209=1, "Fully Active",
IF(E4209=0.5,"Partially Implemented", "Not Active"))</f>
        <v>Fully Active</v>
      </c>
      <c r="H4209" s="458" t="str">
        <f>IF(E4209=1, "State does not require express authorization for biologic substitution",
"State requires express authorization for biologic substitution")&amp;F4209</f>
        <v>State does not require express authorization for biologic substitution</v>
      </c>
      <c r="I4209" s="461"/>
      <c r="J4209" s="453" t="s">
        <v>4253</v>
      </c>
      <c r="K4209" s="453" t="s">
        <v>4370</v>
      </c>
      <c r="L4209" s="454"/>
      <c r="M4209" s="454"/>
      <c r="N4209"/>
      <c r="O4209"/>
    </row>
    <row r="4210" spans="1:15" ht="16.5" customHeight="1">
      <c r="A4210" s="445" t="s">
        <v>86</v>
      </c>
      <c r="B4210" s="446" t="s">
        <v>87</v>
      </c>
      <c r="C4210" s="447" t="s">
        <v>4250</v>
      </c>
      <c r="D4210" s="452" t="s">
        <v>4353</v>
      </c>
      <c r="E4210" s="449">
        <v>1</v>
      </c>
      <c r="F4210" s="450"/>
      <c r="G4210" s="459" t="str">
        <f>IF(E4210=1, "Fully Active",
IF(E4210=0.5,"Partially Implemented", "Not Active"))</f>
        <v>Fully Active</v>
      </c>
      <c r="H4210" s="458" t="str">
        <f>IF(E4210=1, "State does not require express authorization for biologic substitution",
"State requires express authorization for biologic substitution")&amp;F4210</f>
        <v>State does not require express authorization for biologic substitution</v>
      </c>
      <c r="I4210" s="461"/>
      <c r="J4210" s="453" t="s">
        <v>4253</v>
      </c>
      <c r="K4210" s="453" t="s">
        <v>4371</v>
      </c>
      <c r="L4210" s="454"/>
      <c r="M4210" s="454"/>
      <c r="N4210"/>
      <c r="O4210"/>
    </row>
    <row r="4211" spans="1:15" ht="16.5" customHeight="1">
      <c r="A4211" s="445" t="s">
        <v>89</v>
      </c>
      <c r="B4211" s="446" t="s">
        <v>90</v>
      </c>
      <c r="C4211" s="447" t="s">
        <v>4250</v>
      </c>
      <c r="D4211" s="452" t="s">
        <v>4353</v>
      </c>
      <c r="E4211" s="449">
        <v>1</v>
      </c>
      <c r="F4211" s="450"/>
      <c r="G4211" s="459" t="str">
        <f>IF(E4211=1, "Fully Active",
IF(E4211=0.5,"Partially Implemented", "Not Active"))</f>
        <v>Fully Active</v>
      </c>
      <c r="H4211" s="458" t="str">
        <f>IF(E4211=1, "State does not require express authorization for biologic substitution",
"State requires express authorization for biologic substitution")&amp;F4211</f>
        <v>State does not require express authorization for biologic substitution</v>
      </c>
      <c r="I4211" s="461"/>
      <c r="J4211" s="453" t="s">
        <v>4253</v>
      </c>
      <c r="K4211" s="453" t="s">
        <v>4307</v>
      </c>
      <c r="L4211" s="454"/>
      <c r="M4211" s="454"/>
      <c r="N4211"/>
      <c r="O4211"/>
    </row>
    <row r="4212" spans="1:15" ht="16.5" customHeight="1">
      <c r="A4212" s="445" t="s">
        <v>91</v>
      </c>
      <c r="B4212" s="446" t="s">
        <v>92</v>
      </c>
      <c r="C4212" s="447" t="s">
        <v>4250</v>
      </c>
      <c r="D4212" s="452" t="s">
        <v>4353</v>
      </c>
      <c r="E4212" s="449">
        <v>1</v>
      </c>
      <c r="F4212" s="450"/>
      <c r="G4212" s="459" t="str">
        <f>IF(E4212=1, "Fully Active",
IF(E4212=0.5,"Partially Implemented", "Not Active"))</f>
        <v>Fully Active</v>
      </c>
      <c r="H4212" s="458" t="str">
        <f>IF(E4212=1, "State does not require express authorization for biologic substitution",
"State requires express authorization for biologic substitution")&amp;F4212</f>
        <v>State does not require express authorization for biologic substitution</v>
      </c>
      <c r="I4212" s="461" t="s">
        <v>4372</v>
      </c>
      <c r="J4212" s="453" t="s">
        <v>4253</v>
      </c>
      <c r="K4212" s="453" t="s">
        <v>4309</v>
      </c>
      <c r="L4212" s="454"/>
      <c r="M4212" s="454"/>
      <c r="N4212"/>
      <c r="O4212"/>
    </row>
    <row r="4213" spans="1:15" ht="16.5" customHeight="1">
      <c r="A4213" s="445" t="s">
        <v>94</v>
      </c>
      <c r="B4213" s="446" t="s">
        <v>95</v>
      </c>
      <c r="C4213" s="447" t="s">
        <v>4250</v>
      </c>
      <c r="D4213" s="452" t="s">
        <v>4353</v>
      </c>
      <c r="E4213" s="449">
        <v>1</v>
      </c>
      <c r="F4213" s="450"/>
      <c r="G4213" s="459" t="str">
        <f>IF(E4213=1, "Fully Active",
IF(E4213=0.5,"Partially Implemented", "Not Active"))</f>
        <v>Fully Active</v>
      </c>
      <c r="H4213" s="458" t="str">
        <f>IF(E4213=1, "State does not require express authorization for biologic substitution",
"State requires express authorization for biologic substitution")&amp;F4213</f>
        <v>State does not require express authorization for biologic substitution</v>
      </c>
      <c r="I4213" s="461"/>
      <c r="J4213" s="453" t="s">
        <v>4253</v>
      </c>
      <c r="K4213" s="453" t="s">
        <v>4311</v>
      </c>
      <c r="L4213" s="454"/>
      <c r="M4213" s="454"/>
      <c r="N4213"/>
      <c r="O4213"/>
    </row>
    <row r="4214" spans="1:15" ht="16.5" customHeight="1">
      <c r="A4214" s="445" t="s">
        <v>96</v>
      </c>
      <c r="B4214" s="446" t="s">
        <v>97</v>
      </c>
      <c r="C4214" s="447" t="s">
        <v>4250</v>
      </c>
      <c r="D4214" s="452" t="s">
        <v>4353</v>
      </c>
      <c r="E4214" s="449">
        <v>1</v>
      </c>
      <c r="F4214" s="450"/>
      <c r="G4214" s="459" t="str">
        <f>IF(E4214=1, "Fully Active",
IF(E4214=0.5,"Partially Implemented", "Not Active"))</f>
        <v>Fully Active</v>
      </c>
      <c r="H4214" s="458" t="str">
        <f>IF(E4214=1, "State does not require express authorization for biologic substitution",
"State requires express authorization for biologic substitution")&amp;F4214</f>
        <v>State does not require express authorization for biologic substitution</v>
      </c>
      <c r="I4214" s="461"/>
      <c r="J4214" s="453" t="s">
        <v>4253</v>
      </c>
      <c r="K4214" s="453" t="s">
        <v>4373</v>
      </c>
      <c r="L4214" s="454"/>
      <c r="M4214" s="454"/>
      <c r="N4214"/>
      <c r="O4214"/>
    </row>
    <row r="4215" spans="1:15" ht="16.5" customHeight="1">
      <c r="A4215" s="445" t="s">
        <v>100</v>
      </c>
      <c r="B4215" s="446" t="s">
        <v>101</v>
      </c>
      <c r="C4215" s="447" t="s">
        <v>4250</v>
      </c>
      <c r="D4215" s="452" t="s">
        <v>4353</v>
      </c>
      <c r="E4215" s="449">
        <v>1</v>
      </c>
      <c r="F4215" s="450"/>
      <c r="G4215" s="459" t="str">
        <f>IF(E4215=1, "Fully Active",
IF(E4215=0.5,"Partially Implemented", "Not Active"))</f>
        <v>Fully Active</v>
      </c>
      <c r="H4215" s="458" t="str">
        <f>IF(E4215=1, "State does not require express authorization for biologic substitution",
"State requires express authorization for biologic substitution")&amp;F4215</f>
        <v>State does not require express authorization for biologic substitution</v>
      </c>
      <c r="I4215" s="461"/>
      <c r="J4215" s="453" t="s">
        <v>4253</v>
      </c>
      <c r="K4215" s="453" t="s">
        <v>4374</v>
      </c>
      <c r="L4215" s="454"/>
      <c r="M4215" s="454"/>
      <c r="N4215"/>
      <c r="O4215"/>
    </row>
    <row r="4216" spans="1:15" ht="16.5" customHeight="1">
      <c r="A4216" s="445" t="s">
        <v>102</v>
      </c>
      <c r="B4216" s="446" t="s">
        <v>103</v>
      </c>
      <c r="C4216" s="447" t="s">
        <v>4250</v>
      </c>
      <c r="D4216" s="452" t="s">
        <v>4353</v>
      </c>
      <c r="E4216" s="449">
        <v>1</v>
      </c>
      <c r="F4216" s="450"/>
      <c r="G4216" s="459" t="str">
        <f>IF(E4216=1, "Fully Active",
IF(E4216=0.5,"Partially Implemented", "Not Active"))</f>
        <v>Fully Active</v>
      </c>
      <c r="H4216" s="458" t="str">
        <f>IF(E4216=1, "State does not require express authorization for biologic substitution",
"State requires express authorization for biologic substitution")&amp;F4216</f>
        <v>State does not require express authorization for biologic substitution</v>
      </c>
      <c r="I4216" s="461" t="s">
        <v>4375</v>
      </c>
      <c r="J4216" s="453" t="s">
        <v>4253</v>
      </c>
      <c r="K4216" s="453" t="s">
        <v>4317</v>
      </c>
      <c r="L4216" s="454"/>
      <c r="M4216" s="454"/>
      <c r="N4216"/>
      <c r="O4216"/>
    </row>
    <row r="4217" spans="1:15" ht="16.5" customHeight="1">
      <c r="A4217" s="445" t="s">
        <v>107</v>
      </c>
      <c r="B4217" s="446" t="s">
        <v>108</v>
      </c>
      <c r="C4217" s="447" t="s">
        <v>4250</v>
      </c>
      <c r="D4217" s="452" t="s">
        <v>4353</v>
      </c>
      <c r="E4217" s="449">
        <v>1</v>
      </c>
      <c r="F4217" s="450"/>
      <c r="G4217" s="459" t="str">
        <f>IF(E4217=1, "Fully Active",
IF(E4217=0.5,"Partially Implemented", "Not Active"))</f>
        <v>Fully Active</v>
      </c>
      <c r="H4217" s="458" t="str">
        <f>IF(E4217=1, "State does not require express authorization for biologic substitution",
"State requires express authorization for biologic substitution")&amp;F4217</f>
        <v>State does not require express authorization for biologic substitution</v>
      </c>
      <c r="I4217" s="461"/>
      <c r="J4217" s="453" t="s">
        <v>4253</v>
      </c>
      <c r="K4217" s="453" t="s">
        <v>4319</v>
      </c>
      <c r="L4217" s="454"/>
      <c r="M4217" s="454"/>
      <c r="N4217"/>
      <c r="O4217"/>
    </row>
    <row r="4218" spans="1:15" ht="16.5" customHeight="1">
      <c r="A4218" s="445" t="s">
        <v>110</v>
      </c>
      <c r="B4218" s="446" t="s">
        <v>111</v>
      </c>
      <c r="C4218" s="447" t="s">
        <v>4250</v>
      </c>
      <c r="D4218" s="452" t="s">
        <v>4353</v>
      </c>
      <c r="E4218" s="449">
        <v>1</v>
      </c>
      <c r="F4218" s="450"/>
      <c r="G4218" s="459" t="str">
        <f>IF(E4218=1, "Fully Active",
IF(E4218=0.5,"Partially Implemented", "Not Active"))</f>
        <v>Fully Active</v>
      </c>
      <c r="H4218" s="458" t="str">
        <f>IF(E4218=1, "State does not require express authorization for biologic substitution",
"State requires express authorization for biologic substitution")&amp;F4218</f>
        <v>State does not require express authorization for biologic substitution</v>
      </c>
      <c r="I4218" s="461"/>
      <c r="J4218" s="453" t="s">
        <v>4253</v>
      </c>
      <c r="K4218" s="453" t="s">
        <v>4321</v>
      </c>
      <c r="L4218" s="454"/>
      <c r="M4218" s="454"/>
      <c r="N4218"/>
      <c r="O4218"/>
    </row>
    <row r="4219" spans="1:15" ht="16.5" customHeight="1">
      <c r="A4219" s="445" t="s">
        <v>112</v>
      </c>
      <c r="B4219" s="446" t="s">
        <v>113</v>
      </c>
      <c r="C4219" s="447" t="s">
        <v>4250</v>
      </c>
      <c r="D4219" s="452" t="s">
        <v>4353</v>
      </c>
      <c r="E4219" s="449">
        <v>1</v>
      </c>
      <c r="F4219" s="450"/>
      <c r="G4219" s="459" t="str">
        <f>IF(E4219=1, "Fully Active",
IF(E4219=0.5,"Partially Implemented", "Not Active"))</f>
        <v>Fully Active</v>
      </c>
      <c r="H4219" s="458" t="str">
        <f>IF(E4219=1, "State does not require express authorization for biologic substitution",
"State requires express authorization for biologic substitution")&amp;F4219</f>
        <v>State does not require express authorization for biologic substitution</v>
      </c>
      <c r="I4219" s="461" t="s">
        <v>4376</v>
      </c>
      <c r="J4219" s="453" t="s">
        <v>4253</v>
      </c>
      <c r="K4219" s="453" t="s">
        <v>4323</v>
      </c>
      <c r="L4219" s="454"/>
      <c r="M4219" s="454"/>
      <c r="N4219"/>
      <c r="O4219"/>
    </row>
    <row r="4220" spans="1:15" ht="16.5" customHeight="1">
      <c r="A4220" s="445" t="s">
        <v>116</v>
      </c>
      <c r="B4220" s="446" t="s">
        <v>117</v>
      </c>
      <c r="C4220" s="447" t="s">
        <v>4250</v>
      </c>
      <c r="D4220" s="452" t="s">
        <v>4353</v>
      </c>
      <c r="E4220" s="449">
        <v>1</v>
      </c>
      <c r="F4220" s="450"/>
      <c r="G4220" s="459" t="str">
        <f>IF(E4220=1, "Fully Active",
IF(E4220=0.5,"Partially Implemented", "Not Active"))</f>
        <v>Fully Active</v>
      </c>
      <c r="H4220" s="458" t="str">
        <f>IF(E4220=1, "State does not require express authorization for biologic substitution",
"State requires express authorization for biologic substitution")&amp;F4220</f>
        <v>State does not require express authorization for biologic substitution</v>
      </c>
      <c r="I4220" s="459"/>
      <c r="J4220" s="453" t="s">
        <v>4253</v>
      </c>
      <c r="K4220" s="453" t="s">
        <v>4325</v>
      </c>
      <c r="L4220" s="454"/>
      <c r="M4220" s="454"/>
      <c r="N4220"/>
      <c r="O4220"/>
    </row>
    <row r="4221" spans="1:15" ht="16.5" customHeight="1">
      <c r="A4221" s="445" t="s">
        <v>119</v>
      </c>
      <c r="B4221" s="446" t="s">
        <v>120</v>
      </c>
      <c r="C4221" s="447" t="s">
        <v>4250</v>
      </c>
      <c r="D4221" s="452" t="s">
        <v>4353</v>
      </c>
      <c r="E4221" s="449">
        <v>1</v>
      </c>
      <c r="F4221" s="450"/>
      <c r="G4221" s="459" t="str">
        <f>IF(E4221=1, "Fully Active",
IF(E4221=0.5,"Partially Implemented", "Not Active"))</f>
        <v>Fully Active</v>
      </c>
      <c r="H4221" s="458" t="str">
        <f>IF(E4221=1, "State does not require express authorization for biologic substitution",
"State requires express authorization for biologic substitution")&amp;F4221</f>
        <v>State does not require express authorization for biologic substitution</v>
      </c>
      <c r="I4221" s="461"/>
      <c r="J4221" s="453" t="s">
        <v>4253</v>
      </c>
      <c r="K4221" s="453" t="s">
        <v>4327</v>
      </c>
      <c r="L4221" s="454"/>
      <c r="M4221" s="454"/>
      <c r="N4221"/>
      <c r="O4221"/>
    </row>
    <row r="4222" spans="1:15" ht="16.5" customHeight="1">
      <c r="A4222" s="445" t="s">
        <v>122</v>
      </c>
      <c r="B4222" s="446" t="s">
        <v>123</v>
      </c>
      <c r="C4222" s="447" t="s">
        <v>4250</v>
      </c>
      <c r="D4222" s="452" t="s">
        <v>4353</v>
      </c>
      <c r="E4222" s="449">
        <v>1</v>
      </c>
      <c r="F4222" s="450"/>
      <c r="G4222" s="459" t="str">
        <f>IF(E4222=1, "Fully Active",
IF(E4222=0.5,"Partially Implemented", "Not Active"))</f>
        <v>Fully Active</v>
      </c>
      <c r="H4222" s="458" t="str">
        <f>IF(E4222=1, "State does not require express authorization for biologic substitution",
"State requires express authorization for biologic substitution")&amp;F4222</f>
        <v>State does not require express authorization for biologic substitution</v>
      </c>
      <c r="I4222" s="461"/>
      <c r="J4222" s="453" t="s">
        <v>4253</v>
      </c>
      <c r="K4222" s="453" t="s">
        <v>4329</v>
      </c>
      <c r="L4222" s="454"/>
      <c r="M4222" s="454"/>
      <c r="N4222"/>
      <c r="O4222"/>
    </row>
    <row r="4223" spans="1:15" ht="16.5" customHeight="1">
      <c r="A4223" s="445" t="s">
        <v>125</v>
      </c>
      <c r="B4223" s="446" t="s">
        <v>126</v>
      </c>
      <c r="C4223" s="447" t="s">
        <v>4250</v>
      </c>
      <c r="D4223" s="452" t="s">
        <v>4353</v>
      </c>
      <c r="E4223" s="449">
        <v>1</v>
      </c>
      <c r="F4223" s="450"/>
      <c r="G4223" s="459" t="str">
        <f>IF(E4223=1, "Fully Active",
IF(E4223=0.5,"Partially Implemented", "Not Active"))</f>
        <v>Fully Active</v>
      </c>
      <c r="H4223" s="458" t="str">
        <f>IF(E4223=1, "State does not require express authorization for biologic substitution",
"State requires express authorization for biologic substitution")&amp;F4223</f>
        <v>State does not require express authorization for biologic substitution</v>
      </c>
      <c r="I4223" s="461"/>
      <c r="J4223" s="453" t="s">
        <v>4253</v>
      </c>
      <c r="K4223" s="453" t="s">
        <v>4331</v>
      </c>
      <c r="L4223" s="454"/>
      <c r="M4223" s="454"/>
      <c r="N4223"/>
      <c r="O4223"/>
    </row>
    <row r="4224" spans="1:15" ht="16.5" customHeight="1">
      <c r="A4224" s="445" t="s">
        <v>127</v>
      </c>
      <c r="B4224" s="446" t="s">
        <v>128</v>
      </c>
      <c r="C4224" s="447" t="s">
        <v>4250</v>
      </c>
      <c r="D4224" s="452" t="s">
        <v>4353</v>
      </c>
      <c r="E4224" s="449">
        <v>0</v>
      </c>
      <c r="F4224" s="450"/>
      <c r="G4224" s="459" t="str">
        <f>IF(E4224=1, "Fully Active",
IF(E4224=0.5,"Partially Implemented", "Not Active"))</f>
        <v>Not Active</v>
      </c>
      <c r="H4224" s="458" t="str">
        <f>IF(E4224=1, "State does not require express authorization for biologic substitution",
"State requires express authorization for biologic substitution")&amp;F4224</f>
        <v>State requires express authorization for biologic substitution</v>
      </c>
      <c r="I4224" s="461" t="s">
        <v>4377</v>
      </c>
      <c r="J4224" s="453" t="s">
        <v>4253</v>
      </c>
      <c r="K4224" s="453" t="s">
        <v>4333</v>
      </c>
      <c r="L4224" s="454"/>
      <c r="M4224" s="454"/>
      <c r="N4224"/>
      <c r="O4224"/>
    </row>
    <row r="4225" spans="1:15" ht="16.5" customHeight="1">
      <c r="A4225" s="445" t="s">
        <v>129</v>
      </c>
      <c r="B4225" s="446" t="s">
        <v>130</v>
      </c>
      <c r="C4225" s="447" t="s">
        <v>4250</v>
      </c>
      <c r="D4225" s="452" t="s">
        <v>4353</v>
      </c>
      <c r="E4225" s="449">
        <v>1</v>
      </c>
      <c r="F4225" s="450"/>
      <c r="G4225" s="459" t="str">
        <f>IF(E4225=1, "Fully Active",
IF(E4225=0.5,"Partially Implemented", "Not Active"))</f>
        <v>Fully Active</v>
      </c>
      <c r="H4225" s="458" t="str">
        <f>IF(E4225=1, "State does not require express authorization for biologic substitution",
"State requires express authorization for biologic substitution")&amp;F4225</f>
        <v>State does not require express authorization for biologic substitution</v>
      </c>
      <c r="I4225" s="461"/>
      <c r="J4225" s="453" t="s">
        <v>4253</v>
      </c>
      <c r="K4225" s="453" t="s">
        <v>4378</v>
      </c>
      <c r="L4225" s="453"/>
      <c r="M4225" s="453"/>
    </row>
    <row r="4226" spans="1:15" ht="16.5" customHeight="1">
      <c r="A4226" s="445" t="s">
        <v>132</v>
      </c>
      <c r="B4226" s="446" t="s">
        <v>133</v>
      </c>
      <c r="C4226" s="447" t="s">
        <v>4250</v>
      </c>
      <c r="D4226" s="452" t="s">
        <v>4353</v>
      </c>
      <c r="E4226" s="449">
        <v>1</v>
      </c>
      <c r="F4226" s="450"/>
      <c r="G4226" s="459" t="str">
        <f>IF(E4226=1, "Fully Active",
IF(E4226=0.5,"Partially Implemented", "Not Active"))</f>
        <v>Fully Active</v>
      </c>
      <c r="H4226" s="458" t="str">
        <f>IF(E4226=1, "State does not require express authorization for biologic substitution",
"State requires express authorization for biologic substitution")&amp;F4226</f>
        <v>State does not require express authorization for biologic substitution</v>
      </c>
      <c r="I4226" s="459"/>
      <c r="J4226" s="453" t="s">
        <v>4253</v>
      </c>
      <c r="K4226" s="463" t="s">
        <v>4337</v>
      </c>
      <c r="L4226" s="461"/>
      <c r="M4226" s="461"/>
      <c r="N4226"/>
      <c r="O4226"/>
    </row>
    <row r="4227" spans="1:15" ht="16.5" customHeight="1">
      <c r="A4227" s="445" t="s">
        <v>134</v>
      </c>
      <c r="B4227" s="446" t="s">
        <v>135</v>
      </c>
      <c r="C4227" s="447" t="s">
        <v>4250</v>
      </c>
      <c r="D4227" s="452" t="s">
        <v>4353</v>
      </c>
      <c r="E4227" s="449">
        <v>1</v>
      </c>
      <c r="F4227" s="450"/>
      <c r="G4227" s="459" t="str">
        <f>IF(E4227=1, "Fully Active",
IF(E4227=0.5,"Partially Implemented", "Not Active"))</f>
        <v>Fully Active</v>
      </c>
      <c r="H4227" s="458" t="str">
        <f>IF(E4227=1, "State does not require express authorization for biologic substitution",
"State requires express authorization for biologic substitution")&amp;F4227</f>
        <v>State does not require express authorization for biologic substitution</v>
      </c>
      <c r="I4227" s="461"/>
      <c r="J4227" s="453" t="s">
        <v>4253</v>
      </c>
      <c r="K4227" s="453" t="s">
        <v>4379</v>
      </c>
      <c r="L4227" s="454"/>
      <c r="M4227" s="454"/>
      <c r="N4227"/>
      <c r="O4227"/>
    </row>
    <row r="4228" spans="1:15" ht="16.5" customHeight="1">
      <c r="A4228" s="445" t="s">
        <v>139</v>
      </c>
      <c r="B4228" s="446" t="s">
        <v>140</v>
      </c>
      <c r="C4228" s="447" t="s">
        <v>4250</v>
      </c>
      <c r="D4228" s="452" t="s">
        <v>4353</v>
      </c>
      <c r="E4228" s="449">
        <v>1</v>
      </c>
      <c r="F4228" s="450"/>
      <c r="G4228" s="459" t="str">
        <f>IF(E4228=1, "Fully Active",
IF(E4228=0.5,"Partially Implemented", "Not Active"))</f>
        <v>Fully Active</v>
      </c>
      <c r="H4228" s="458" t="str">
        <f>IF(E4228=1, "State does not require express authorization for biologic substitution",
"State requires express authorization for biologic substitution")&amp;F4228</f>
        <v>State does not require express authorization for biologic substitution</v>
      </c>
      <c r="I4228" s="461"/>
      <c r="J4228" s="453" t="s">
        <v>4253</v>
      </c>
      <c r="K4228" s="453" t="s">
        <v>4341</v>
      </c>
      <c r="L4228" s="454"/>
      <c r="M4228" s="454"/>
      <c r="N4228"/>
      <c r="O4228"/>
    </row>
    <row r="4229" spans="1:15" ht="16.5" customHeight="1">
      <c r="A4229" s="445" t="s">
        <v>141</v>
      </c>
      <c r="B4229" s="446" t="s">
        <v>142</v>
      </c>
      <c r="C4229" s="447" t="s">
        <v>4250</v>
      </c>
      <c r="D4229" s="452" t="s">
        <v>4353</v>
      </c>
      <c r="E4229" s="449">
        <v>1</v>
      </c>
      <c r="F4229" s="450"/>
      <c r="G4229" s="459" t="str">
        <f>IF(E4229=1, "Fully Active",
IF(E4229=0.5,"Partially Implemented", "Not Active"))</f>
        <v>Fully Active</v>
      </c>
      <c r="H4229" s="458" t="str">
        <f>IF(E4229=1, "State does not require express authorization for biologic substitution",
"State requires express authorization for biologic substitution")&amp;F4229</f>
        <v>State does not require express authorization for biologic substitution</v>
      </c>
      <c r="I4229" s="461" t="s">
        <v>4380</v>
      </c>
      <c r="J4229" s="453" t="s">
        <v>4253</v>
      </c>
      <c r="K4229" s="453" t="s">
        <v>4343</v>
      </c>
      <c r="L4229" s="454"/>
      <c r="M4229" s="454"/>
      <c r="N4229"/>
      <c r="O4229"/>
    </row>
    <row r="4230" spans="1:15" ht="16.5" customHeight="1">
      <c r="A4230" s="445" t="s">
        <v>144</v>
      </c>
      <c r="B4230" s="446" t="s">
        <v>145</v>
      </c>
      <c r="C4230" s="447" t="s">
        <v>4250</v>
      </c>
      <c r="D4230" s="452" t="s">
        <v>4353</v>
      </c>
      <c r="E4230" s="449">
        <v>1</v>
      </c>
      <c r="F4230" s="450"/>
      <c r="G4230" s="459" t="str">
        <f>IF(E4230=1, "Fully Active",
IF(E4230=0.5,"Partially Implemented", "Not Active"))</f>
        <v>Fully Active</v>
      </c>
      <c r="H4230" s="458" t="str">
        <f>IF(E4230=1, "State does not require express authorization for biologic substitution",
"State requires express authorization for biologic substitution")&amp;F4230</f>
        <v>State does not require express authorization for biologic substitution</v>
      </c>
      <c r="I4230" s="461"/>
      <c r="J4230" s="453" t="s">
        <v>4253</v>
      </c>
      <c r="K4230" s="453" t="s">
        <v>4344</v>
      </c>
      <c r="L4230" s="454"/>
      <c r="M4230" s="454"/>
      <c r="N4230"/>
      <c r="O4230"/>
    </row>
    <row r="4231" spans="1:15" ht="16.5" customHeight="1">
      <c r="A4231" s="445" t="s">
        <v>147</v>
      </c>
      <c r="B4231" s="446" t="s">
        <v>148</v>
      </c>
      <c r="C4231" s="447" t="s">
        <v>4250</v>
      </c>
      <c r="D4231" s="452" t="s">
        <v>4353</v>
      </c>
      <c r="E4231" s="449">
        <v>0</v>
      </c>
      <c r="F4231" s="450"/>
      <c r="G4231" s="459" t="str">
        <f>IF(E4231=1, "Fully Active",
IF(E4231=0.5,"Partially Implemented", "Not Active"))</f>
        <v>Not Active</v>
      </c>
      <c r="H4231" s="458" t="str">
        <f>IF(E4231=1, "State does not require express authorization for biologic substitution",
"State requires express authorization for biologic substitution")&amp;F4231</f>
        <v>State requires express authorization for biologic substitution</v>
      </c>
      <c r="I4231" s="461"/>
      <c r="J4231" s="453" t="s">
        <v>4253</v>
      </c>
      <c r="K4231" s="453" t="s">
        <v>4381</v>
      </c>
      <c r="L4231" s="454"/>
      <c r="M4231" s="454"/>
      <c r="N4231"/>
      <c r="O4231"/>
    </row>
    <row r="4232" spans="1:15" ht="16.5" customHeight="1">
      <c r="A4232" s="445" t="s">
        <v>151</v>
      </c>
      <c r="B4232" s="446" t="s">
        <v>152</v>
      </c>
      <c r="C4232" s="447" t="s">
        <v>4250</v>
      </c>
      <c r="D4232" s="452" t="s">
        <v>4353</v>
      </c>
      <c r="E4232" s="449">
        <v>1</v>
      </c>
      <c r="F4232" s="450"/>
      <c r="G4232" s="459" t="str">
        <f>IF(E4232=1, "Fully Active",
IF(E4232=0.5,"Partially Implemented", "Not Active"))</f>
        <v>Fully Active</v>
      </c>
      <c r="H4232" s="458" t="str">
        <f>IF(E4232=1, "State does not require express authorization for biologic substitution",
"State requires express authorization for biologic substitution")&amp;F4232</f>
        <v>State does not require express authorization for biologic substitution</v>
      </c>
      <c r="I4232" s="461" t="s">
        <v>4382</v>
      </c>
      <c r="J4232" s="453" t="s">
        <v>4253</v>
      </c>
      <c r="K4232" s="453" t="s">
        <v>4349</v>
      </c>
      <c r="L4232" s="454"/>
      <c r="M4232" s="454"/>
      <c r="N4232"/>
      <c r="O4232"/>
    </row>
    <row r="4233" spans="1:15" ht="16.5" customHeight="1">
      <c r="A4233" s="445" t="s">
        <v>153</v>
      </c>
      <c r="B4233" s="446" t="s">
        <v>154</v>
      </c>
      <c r="C4233" s="447" t="s">
        <v>4250</v>
      </c>
      <c r="D4233" s="452" t="s">
        <v>4353</v>
      </c>
      <c r="E4233" s="449">
        <v>1</v>
      </c>
      <c r="F4233" s="450"/>
      <c r="G4233" s="459" t="str">
        <f>IF(E4233=1, "Fully Active",
IF(E4233=0.5,"Partially Implemented", "Not Active"))</f>
        <v>Fully Active</v>
      </c>
      <c r="H4233" s="458" t="str">
        <f>IF(E4233=1, "State does not require express authorization for biologic substitution",
"State requires express authorization for biologic substitution")&amp;F4233</f>
        <v>State does not require express authorization for biologic substitution</v>
      </c>
      <c r="I4233" s="461"/>
      <c r="J4233" s="453" t="s">
        <v>4253</v>
      </c>
      <c r="K4233" s="453" t="s">
        <v>4383</v>
      </c>
      <c r="L4233" s="453"/>
      <c r="M4233" s="453"/>
    </row>
    <row r="4234" spans="1:15" ht="16.5" customHeight="1">
      <c r="A4234" s="484" t="s">
        <v>156</v>
      </c>
      <c r="B4234" s="485" t="s">
        <v>157</v>
      </c>
      <c r="C4234" s="465" t="s">
        <v>4250</v>
      </c>
      <c r="D4234" s="486" t="s">
        <v>4353</v>
      </c>
      <c r="E4234" s="466">
        <v>1</v>
      </c>
      <c r="F4234" s="467"/>
      <c r="G4234" s="468" t="str">
        <f>IF(E4234=1, "Fully Active",
IF(E4234=0.5,"Partially Implemented", "Not Active"))</f>
        <v>Fully Active</v>
      </c>
      <c r="H4234" s="487" t="str">
        <f>IF(E4234=1, "State does not require express authorization for biologic substitution",
"State requires express authorization for biologic substitution")&amp;F4234</f>
        <v>State does not require express authorization for biologic substitution</v>
      </c>
      <c r="I4234" s="468"/>
      <c r="J4234" s="469" t="s">
        <v>4253</v>
      </c>
      <c r="K4234" s="469" t="s">
        <v>4352</v>
      </c>
      <c r="L4234" s="470"/>
      <c r="M4234" s="470"/>
      <c r="N4234" s="471"/>
      <c r="O4234" s="471"/>
    </row>
    <row r="4235" spans="1:15" ht="16.5" customHeight="1">
      <c r="A4235" s="473" t="s">
        <v>2</v>
      </c>
      <c r="B4235" s="474" t="s">
        <v>3</v>
      </c>
      <c r="C4235" s="447" t="s">
        <v>4250</v>
      </c>
      <c r="D4235" s="448" t="s">
        <v>4384</v>
      </c>
      <c r="E4235" s="488">
        <v>1</v>
      </c>
      <c r="F4235" s="477"/>
      <c r="G4235" s="456" t="str">
        <f>IF(E4235=1, "Fully Active",
IF(E4235=0.5,"Partially Implemented", "Not Active"))</f>
        <v>Fully Active</v>
      </c>
      <c r="H4235" s="489" t="str">
        <f>IF(E4235=1, "State law prohibits gag clauses in pharmacy contracts",
"State law does not prohibit gag clauses in pharmacy contracts")&amp;F4235</f>
        <v>State law prohibits gag clauses in pharmacy contracts</v>
      </c>
      <c r="I4235" s="478"/>
      <c r="J4235" s="480" t="s">
        <v>4385</v>
      </c>
      <c r="K4235" s="481"/>
      <c r="L4235" s="481"/>
      <c r="M4235" s="481"/>
      <c r="N4235" s="482"/>
      <c r="O4235" s="482"/>
    </row>
    <row r="4236" spans="1:15" ht="16.5" customHeight="1">
      <c r="A4236" s="445" t="s">
        <v>12</v>
      </c>
      <c r="B4236" s="446" t="s">
        <v>13</v>
      </c>
      <c r="C4236" s="447" t="s">
        <v>4250</v>
      </c>
      <c r="D4236" s="452" t="s">
        <v>4384</v>
      </c>
      <c r="E4236" s="490">
        <v>1</v>
      </c>
      <c r="F4236" s="450"/>
      <c r="G4236" s="459" t="str">
        <f>IF(E4236=1, "Fully Active",
IF(E4236=0.5,"Partially Implemented", "Not Active"))</f>
        <v>Fully Active</v>
      </c>
      <c r="H4236" s="458" t="str">
        <f>IF(E4236=1, "State law prohibits gag clauses in pharmacy contracts",
"State law does not prohibit gag clauses in pharmacy contracts")&amp;F4236</f>
        <v>State law prohibits gag clauses in pharmacy contracts</v>
      </c>
      <c r="I4236" s="461"/>
      <c r="J4236" s="462" t="s">
        <v>4386</v>
      </c>
      <c r="K4236" s="454"/>
      <c r="L4236" s="454"/>
      <c r="M4236" s="454"/>
      <c r="N4236"/>
      <c r="O4236"/>
    </row>
    <row r="4237" spans="1:15" ht="16.5" customHeight="1">
      <c r="A4237" s="445" t="s">
        <v>14</v>
      </c>
      <c r="B4237" s="446" t="s">
        <v>15</v>
      </c>
      <c r="C4237" s="447" t="s">
        <v>4250</v>
      </c>
      <c r="D4237" s="452" t="s">
        <v>4384</v>
      </c>
      <c r="E4237" s="490">
        <v>1</v>
      </c>
      <c r="F4237" s="450"/>
      <c r="G4237" s="459" t="str">
        <f>IF(E4237=1, "Fully Active",
IF(E4237=0.5,"Partially Implemented", "Not Active"))</f>
        <v>Fully Active</v>
      </c>
      <c r="H4237" s="458" t="str">
        <f>IF(E4237=1, "State law prohibits gag clauses in pharmacy contracts",
"State law does not prohibit gag clauses in pharmacy contracts")&amp;F4237</f>
        <v>State law prohibits gag clauses in pharmacy contracts</v>
      </c>
      <c r="I4237" s="461"/>
      <c r="J4237" s="462" t="s">
        <v>4387</v>
      </c>
      <c r="K4237" s="454"/>
      <c r="L4237" s="454"/>
      <c r="M4237" s="454"/>
      <c r="N4237"/>
      <c r="O4237"/>
    </row>
    <row r="4238" spans="1:15" ht="16.5" customHeight="1">
      <c r="A4238" s="445" t="s">
        <v>16</v>
      </c>
      <c r="B4238" s="446" t="s">
        <v>17</v>
      </c>
      <c r="C4238" s="447" t="s">
        <v>4250</v>
      </c>
      <c r="D4238" s="452" t="s">
        <v>4384</v>
      </c>
      <c r="E4238" s="490">
        <v>1</v>
      </c>
      <c r="F4238" s="450"/>
      <c r="G4238" s="459" t="str">
        <f>IF(E4238=1, "Fully Active",
IF(E4238=0.5,"Partially Implemented", "Not Active"))</f>
        <v>Fully Active</v>
      </c>
      <c r="H4238" s="458" t="str">
        <f>IF(E4238=1, "State law prohibits gag clauses in pharmacy contracts",
"State law does not prohibit gag clauses in pharmacy contracts")&amp;F4238</f>
        <v>State law prohibits gag clauses in pharmacy contracts</v>
      </c>
      <c r="I4238" s="461"/>
      <c r="J4238" s="462" t="s">
        <v>4388</v>
      </c>
      <c r="K4238" s="454"/>
      <c r="L4238" s="454"/>
      <c r="M4238" s="454"/>
      <c r="N4238"/>
      <c r="O4238"/>
    </row>
    <row r="4239" spans="1:15" ht="16.5" customHeight="1">
      <c r="A4239" s="445" t="s">
        <v>18</v>
      </c>
      <c r="B4239" s="446" t="s">
        <v>19</v>
      </c>
      <c r="C4239" s="447" t="s">
        <v>4250</v>
      </c>
      <c r="D4239" s="452" t="s">
        <v>4384</v>
      </c>
      <c r="E4239" s="490">
        <v>1</v>
      </c>
      <c r="F4239" s="450"/>
      <c r="G4239" s="459" t="str">
        <f>IF(E4239=1, "Fully Active",
IF(E4239=0.5,"Partially Implemented", "Not Active"))</f>
        <v>Fully Active</v>
      </c>
      <c r="H4239" s="458" t="str">
        <f>IF(E4239=1, "State law prohibits gag clauses in pharmacy contracts",
"State law does not prohibit gag clauses in pharmacy contracts")&amp;F4239</f>
        <v>State law prohibits gag clauses in pharmacy contracts</v>
      </c>
      <c r="I4239" s="461"/>
      <c r="J4239" s="462" t="s">
        <v>4389</v>
      </c>
      <c r="K4239" s="454"/>
      <c r="L4239" s="454"/>
      <c r="M4239" s="454"/>
      <c r="N4239"/>
      <c r="O4239"/>
    </row>
    <row r="4240" spans="1:15" ht="16.5" customHeight="1">
      <c r="A4240" s="445" t="s">
        <v>20</v>
      </c>
      <c r="B4240" s="446" t="s">
        <v>21</v>
      </c>
      <c r="C4240" s="447" t="s">
        <v>4250</v>
      </c>
      <c r="D4240" s="452" t="s">
        <v>4384</v>
      </c>
      <c r="E4240" s="490">
        <v>1</v>
      </c>
      <c r="F4240" s="450"/>
      <c r="G4240" s="459" t="str">
        <f>IF(E4240=1, "Fully Active",
IF(E4240=0.5,"Partially Implemented", "Not Active"))</f>
        <v>Fully Active</v>
      </c>
      <c r="H4240" s="458" t="str">
        <f>IF(E4240=1, "State law prohibits gag clauses in pharmacy contracts",
"State law does not prohibit gag clauses in pharmacy contracts")&amp;F4240</f>
        <v>State law prohibits gag clauses in pharmacy contracts</v>
      </c>
      <c r="I4240" s="461"/>
      <c r="J4240" s="462" t="s">
        <v>4390</v>
      </c>
      <c r="K4240" s="454"/>
      <c r="L4240" s="454"/>
      <c r="M4240" s="454"/>
      <c r="N4240"/>
      <c r="O4240"/>
    </row>
    <row r="4241" spans="1:15" ht="16.5" customHeight="1">
      <c r="A4241" s="445" t="s">
        <v>26</v>
      </c>
      <c r="B4241" s="446" t="s">
        <v>27</v>
      </c>
      <c r="C4241" s="447" t="s">
        <v>4250</v>
      </c>
      <c r="D4241" s="452" t="s">
        <v>4384</v>
      </c>
      <c r="E4241" s="490">
        <v>1</v>
      </c>
      <c r="F4241" s="450"/>
      <c r="G4241" s="459" t="str">
        <f>IF(E4241=1, "Fully Active",
IF(E4241=0.5,"Partially Implemented", "Not Active"))</f>
        <v>Fully Active</v>
      </c>
      <c r="H4241" s="458" t="str">
        <f>IF(E4241=1, "State law prohibits gag clauses in pharmacy contracts",
"State law does not prohibit gag clauses in pharmacy contracts")&amp;F4241</f>
        <v>State law prohibits gag clauses in pharmacy contracts</v>
      </c>
      <c r="I4241" s="461"/>
      <c r="J4241" s="462" t="s">
        <v>4391</v>
      </c>
      <c r="K4241" s="454"/>
      <c r="L4241" s="454"/>
      <c r="M4241" s="454"/>
      <c r="N4241"/>
      <c r="O4241"/>
    </row>
    <row r="4242" spans="1:15" ht="16.5" customHeight="1">
      <c r="A4242" s="445" t="s">
        <v>29</v>
      </c>
      <c r="B4242" s="446" t="s">
        <v>30</v>
      </c>
      <c r="C4242" s="447" t="s">
        <v>4250</v>
      </c>
      <c r="D4242" s="452" t="s">
        <v>4384</v>
      </c>
      <c r="E4242" s="490">
        <v>1</v>
      </c>
      <c r="F4242" s="450"/>
      <c r="G4242" s="459" t="str">
        <f>IF(E4242=1, "Fully Active",
IF(E4242=0.5,"Partially Implemented", "Not Active"))</f>
        <v>Fully Active</v>
      </c>
      <c r="H4242" s="458" t="str">
        <f>IF(E4242=1, "State law prohibits gag clauses in pharmacy contracts",
"State law does not prohibit gag clauses in pharmacy contracts")&amp;F4242</f>
        <v>State law prohibits gag clauses in pharmacy contracts</v>
      </c>
      <c r="I4242" s="461"/>
      <c r="J4242" s="462" t="s">
        <v>4392</v>
      </c>
      <c r="K4242" s="453" t="s">
        <v>4393</v>
      </c>
      <c r="L4242" s="454"/>
      <c r="M4242" s="454"/>
      <c r="N4242"/>
      <c r="O4242"/>
    </row>
    <row r="4243" spans="1:15" ht="16.5" customHeight="1">
      <c r="A4243" s="445" t="s">
        <v>32</v>
      </c>
      <c r="B4243" s="446" t="s">
        <v>33</v>
      </c>
      <c r="C4243" s="447" t="s">
        <v>4250</v>
      </c>
      <c r="D4243" s="452" t="s">
        <v>4384</v>
      </c>
      <c r="E4243" s="490">
        <v>0</v>
      </c>
      <c r="F4243" s="450"/>
      <c r="G4243" s="459" t="str">
        <f>IF(E4243=1, "Fully Active",
IF(E4243=0.5,"Partially Implemented", "Not Active"))</f>
        <v>Not Active</v>
      </c>
      <c r="H4243" s="458" t="str">
        <f>IF(E4243=1, "State law prohibits gag clauses in pharmacy contracts",
"State law does not prohibit gag clauses in pharmacy contracts")&amp;F4243</f>
        <v>State law does not prohibit gag clauses in pharmacy contracts</v>
      </c>
      <c r="I4243" s="461"/>
      <c r="J4243" s="462" t="s">
        <v>4394</v>
      </c>
      <c r="K4243" s="454"/>
      <c r="L4243" s="454"/>
      <c r="M4243" s="454"/>
      <c r="N4243"/>
      <c r="O4243"/>
    </row>
    <row r="4244" spans="1:15" ht="16.5" customHeight="1">
      <c r="A4244" s="445" t="s">
        <v>34</v>
      </c>
      <c r="B4244" s="446" t="s">
        <v>35</v>
      </c>
      <c r="C4244" s="447" t="s">
        <v>4250</v>
      </c>
      <c r="D4244" s="452" t="s">
        <v>4384</v>
      </c>
      <c r="E4244" s="490">
        <v>1</v>
      </c>
      <c r="F4244" s="450"/>
      <c r="G4244" s="459" t="str">
        <f>IF(E4244=1, "Fully Active",
IF(E4244=0.5,"Partially Implemented", "Not Active"))</f>
        <v>Fully Active</v>
      </c>
      <c r="H4244" s="458" t="str">
        <f>IF(E4244=1, "State law prohibits gag clauses in pharmacy contracts",
"State law does not prohibit gag clauses in pharmacy contracts")&amp;F4244</f>
        <v>State law prohibits gag clauses in pharmacy contracts</v>
      </c>
      <c r="I4244" s="461"/>
      <c r="J4244" s="462" t="s">
        <v>4395</v>
      </c>
      <c r="K4244" s="454"/>
      <c r="L4244" s="454"/>
      <c r="M4244" s="454"/>
      <c r="N4244"/>
      <c r="O4244"/>
    </row>
    <row r="4245" spans="1:15" ht="16.5" customHeight="1">
      <c r="A4245" s="445" t="s">
        <v>37</v>
      </c>
      <c r="B4245" s="446" t="s">
        <v>38</v>
      </c>
      <c r="C4245" s="447" t="s">
        <v>4250</v>
      </c>
      <c r="D4245" s="452" t="s">
        <v>4384</v>
      </c>
      <c r="E4245" s="490">
        <v>1</v>
      </c>
      <c r="F4245" s="450"/>
      <c r="G4245" s="459" t="str">
        <f>IF(E4245=1, "Fully Active",
IF(E4245=0.5,"Partially Implemented", "Not Active"))</f>
        <v>Fully Active</v>
      </c>
      <c r="H4245" s="458" t="str">
        <f>IF(E4245=1, "State law prohibits gag clauses in pharmacy contracts",
"State law does not prohibit gag clauses in pharmacy contracts")&amp;F4245</f>
        <v>State law prohibits gag clauses in pharmacy contracts</v>
      </c>
      <c r="I4245" s="461"/>
      <c r="J4245" s="462" t="s">
        <v>4396</v>
      </c>
      <c r="K4245" s="454"/>
      <c r="L4245" s="454"/>
      <c r="M4245" s="454"/>
      <c r="N4245"/>
      <c r="O4245"/>
    </row>
    <row r="4246" spans="1:15" ht="16.5" customHeight="1">
      <c r="A4246" s="445" t="s">
        <v>42</v>
      </c>
      <c r="B4246" s="446" t="s">
        <v>43</v>
      </c>
      <c r="C4246" s="447" t="s">
        <v>4250</v>
      </c>
      <c r="D4246" s="452" t="s">
        <v>4384</v>
      </c>
      <c r="E4246" s="490">
        <v>0</v>
      </c>
      <c r="F4246" s="450"/>
      <c r="G4246" s="459" t="str">
        <f>IF(E4246=1, "Fully Active",
IF(E4246=0.5,"Partially Implemented", "Not Active"))</f>
        <v>Not Active</v>
      </c>
      <c r="H4246" s="458" t="str">
        <f>IF(E4246=1, "State law prohibits gag clauses in pharmacy contracts",
"State law does not prohibit gag clauses in pharmacy contracts")&amp;F4246</f>
        <v>State law does not prohibit gag clauses in pharmacy contracts</v>
      </c>
      <c r="I4246" s="461"/>
      <c r="J4246" s="462" t="s">
        <v>4397</v>
      </c>
      <c r="K4246" s="453" t="s">
        <v>4398</v>
      </c>
      <c r="L4246" s="453"/>
      <c r="M4246" s="454"/>
      <c r="N4246"/>
      <c r="O4246"/>
    </row>
    <row r="4247" spans="1:15" ht="16.5" customHeight="1">
      <c r="A4247" s="445" t="s">
        <v>45</v>
      </c>
      <c r="B4247" s="446" t="s">
        <v>46</v>
      </c>
      <c r="C4247" s="447" t="s">
        <v>4250</v>
      </c>
      <c r="D4247" s="452" t="s">
        <v>4384</v>
      </c>
      <c r="E4247" s="490">
        <v>1</v>
      </c>
      <c r="F4247" s="450"/>
      <c r="G4247" s="459" t="str">
        <f>IF(E4247=1, "Fully Active",
IF(E4247=0.5,"Partially Implemented", "Not Active"))</f>
        <v>Fully Active</v>
      </c>
      <c r="H4247" s="458" t="str">
        <f>IF(E4247=1, "State law prohibits gag clauses in pharmacy contracts",
"State law does not prohibit gag clauses in pharmacy contracts")&amp;F4247</f>
        <v>State law prohibits gag clauses in pharmacy contracts</v>
      </c>
      <c r="I4247" s="461"/>
      <c r="J4247" s="462" t="s">
        <v>4399</v>
      </c>
      <c r="K4247" s="453"/>
      <c r="L4247" s="453"/>
      <c r="M4247" s="454"/>
      <c r="N4247"/>
      <c r="O4247"/>
    </row>
    <row r="4248" spans="1:15" ht="16.5" customHeight="1">
      <c r="A4248" s="445" t="s">
        <v>47</v>
      </c>
      <c r="B4248" s="446" t="s">
        <v>48</v>
      </c>
      <c r="C4248" s="447" t="s">
        <v>4250</v>
      </c>
      <c r="D4248" s="452" t="s">
        <v>4384</v>
      </c>
      <c r="E4248" s="490">
        <v>1</v>
      </c>
      <c r="F4248" s="450"/>
      <c r="G4248" s="459" t="str">
        <f>IF(E4248=1, "Fully Active",
IF(E4248=0.5,"Partially Implemented", "Not Active"))</f>
        <v>Fully Active</v>
      </c>
      <c r="H4248" s="458" t="str">
        <f>IF(E4248=1, "State law prohibits gag clauses in pharmacy contracts",
"State law does not prohibit gag clauses in pharmacy contracts")&amp;F4248</f>
        <v>State law prohibits gag clauses in pharmacy contracts</v>
      </c>
      <c r="I4248" s="461"/>
      <c r="J4248" s="462" t="s">
        <v>4400</v>
      </c>
      <c r="K4248" s="453" t="s">
        <v>4401</v>
      </c>
      <c r="L4248" s="453"/>
      <c r="M4248" s="454"/>
      <c r="N4248"/>
      <c r="O4248"/>
    </row>
    <row r="4249" spans="1:15" ht="16.5" customHeight="1">
      <c r="A4249" s="445" t="s">
        <v>50</v>
      </c>
      <c r="B4249" s="446" t="s">
        <v>51</v>
      </c>
      <c r="C4249" s="447" t="s">
        <v>4250</v>
      </c>
      <c r="D4249" s="452" t="s">
        <v>4384</v>
      </c>
      <c r="E4249" s="490">
        <v>1</v>
      </c>
      <c r="F4249" s="450"/>
      <c r="G4249" s="459" t="str">
        <f>IF(E4249=1, "Fully Active",
IF(E4249=0.5,"Partially Implemented", "Not Active"))</f>
        <v>Fully Active</v>
      </c>
      <c r="H4249" s="458" t="str">
        <f>IF(E4249=1, "State law prohibits gag clauses in pharmacy contracts",
"State law does not prohibit gag clauses in pharmacy contracts")&amp;F4249</f>
        <v>State law prohibits gag clauses in pharmacy contracts</v>
      </c>
      <c r="I4249" s="461"/>
      <c r="J4249" s="462" t="s">
        <v>4402</v>
      </c>
      <c r="K4249" s="454"/>
      <c r="L4249" s="454"/>
      <c r="M4249" s="454"/>
      <c r="N4249"/>
      <c r="O4249"/>
    </row>
    <row r="4250" spans="1:15" ht="16.5" customHeight="1">
      <c r="A4250" s="445" t="s">
        <v>53</v>
      </c>
      <c r="B4250" s="446" t="s">
        <v>54</v>
      </c>
      <c r="C4250" s="447" t="s">
        <v>4250</v>
      </c>
      <c r="D4250" s="452" t="s">
        <v>4384</v>
      </c>
      <c r="E4250" s="490">
        <v>1</v>
      </c>
      <c r="F4250" s="450"/>
      <c r="G4250" s="459" t="str">
        <f>IF(E4250=1, "Fully Active",
IF(E4250=0.5,"Partially Implemented", "Not Active"))</f>
        <v>Fully Active</v>
      </c>
      <c r="H4250" s="458" t="str">
        <f>IF(E4250=1, "State law prohibits gag clauses in pharmacy contracts",
"State law does not prohibit gag clauses in pharmacy contracts")&amp;F4250</f>
        <v>State law prohibits gag clauses in pharmacy contracts</v>
      </c>
      <c r="I4250" s="461"/>
      <c r="J4250" s="462" t="s">
        <v>4403</v>
      </c>
      <c r="K4250" s="454"/>
      <c r="L4250" s="454"/>
      <c r="M4250" s="454"/>
      <c r="N4250"/>
      <c r="O4250"/>
    </row>
    <row r="4251" spans="1:15" ht="16.5" customHeight="1">
      <c r="A4251" s="445" t="s">
        <v>55</v>
      </c>
      <c r="B4251" s="446" t="s">
        <v>56</v>
      </c>
      <c r="C4251" s="447" t="s">
        <v>4250</v>
      </c>
      <c r="D4251" s="452" t="s">
        <v>4384</v>
      </c>
      <c r="E4251" s="490">
        <v>1</v>
      </c>
      <c r="F4251" s="450"/>
      <c r="G4251" s="459" t="str">
        <f>IF(E4251=1, "Fully Active",
IF(E4251=0.5,"Partially Implemented", "Not Active"))</f>
        <v>Fully Active</v>
      </c>
      <c r="H4251" s="458" t="str">
        <f>IF(E4251=1, "State law prohibits gag clauses in pharmacy contracts",
"State law does not prohibit gag clauses in pharmacy contracts")&amp;F4251</f>
        <v>State law prohibits gag clauses in pharmacy contracts</v>
      </c>
      <c r="I4251" s="461"/>
      <c r="J4251" s="462" t="s">
        <v>4404</v>
      </c>
      <c r="K4251" s="454"/>
      <c r="L4251" s="454"/>
      <c r="M4251" s="454"/>
      <c r="N4251"/>
      <c r="O4251"/>
    </row>
    <row r="4252" spans="1:15" ht="16.5" customHeight="1">
      <c r="A4252" s="445" t="s">
        <v>57</v>
      </c>
      <c r="B4252" s="446" t="s">
        <v>58</v>
      </c>
      <c r="C4252" s="447" t="s">
        <v>4250</v>
      </c>
      <c r="D4252" s="452" t="s">
        <v>4384</v>
      </c>
      <c r="E4252" s="490">
        <v>1</v>
      </c>
      <c r="F4252" s="450"/>
      <c r="G4252" s="459" t="str">
        <f>IF(E4252=1, "Fully Active",
IF(E4252=0.5,"Partially Implemented", "Not Active"))</f>
        <v>Fully Active</v>
      </c>
      <c r="H4252" s="458" t="str">
        <f>IF(E4252=1, "State law prohibits gag clauses in pharmacy contracts",
"State law does not prohibit gag clauses in pharmacy contracts")&amp;F4252</f>
        <v>State law prohibits gag clauses in pharmacy contracts</v>
      </c>
      <c r="I4252" s="461"/>
      <c r="J4252" s="462" t="s">
        <v>4405</v>
      </c>
      <c r="K4252" s="454"/>
      <c r="L4252" s="454"/>
      <c r="M4252" s="454"/>
      <c r="N4252"/>
      <c r="O4252"/>
    </row>
    <row r="4253" spans="1:15" ht="16.5" customHeight="1">
      <c r="A4253" s="445" t="s">
        <v>61</v>
      </c>
      <c r="B4253" s="446" t="s">
        <v>62</v>
      </c>
      <c r="C4253" s="447" t="s">
        <v>4250</v>
      </c>
      <c r="D4253" s="452" t="s">
        <v>4384</v>
      </c>
      <c r="E4253" s="490">
        <v>1</v>
      </c>
      <c r="F4253" s="450"/>
      <c r="G4253" s="459" t="str">
        <f>IF(E4253=1, "Fully Active",
IF(E4253=0.5,"Partially Implemented", "Not Active"))</f>
        <v>Fully Active</v>
      </c>
      <c r="H4253" s="458" t="str">
        <f>IF(E4253=1, "State law prohibits gag clauses in pharmacy contracts",
"State law does not prohibit gag clauses in pharmacy contracts")&amp;F4253</f>
        <v>State law prohibits gag clauses in pharmacy contracts</v>
      </c>
      <c r="I4253" s="461"/>
      <c r="J4253" s="462" t="s">
        <v>4406</v>
      </c>
      <c r="K4253" s="454"/>
      <c r="L4253" s="454"/>
      <c r="M4253" s="454"/>
      <c r="N4253"/>
      <c r="O4253"/>
    </row>
    <row r="4254" spans="1:15" ht="16.5" customHeight="1">
      <c r="A4254" s="445" t="s">
        <v>63</v>
      </c>
      <c r="B4254" s="446" t="s">
        <v>64</v>
      </c>
      <c r="C4254" s="447" t="s">
        <v>4250</v>
      </c>
      <c r="D4254" s="452" t="s">
        <v>4384</v>
      </c>
      <c r="E4254" s="490">
        <v>1</v>
      </c>
      <c r="F4254" s="450"/>
      <c r="G4254" s="459" t="str">
        <f>IF(E4254=1, "Fully Active",
IF(E4254=0.5,"Partially Implemented", "Not Active"))</f>
        <v>Fully Active</v>
      </c>
      <c r="H4254" s="458" t="str">
        <f>IF(E4254=1, "State law prohibits gag clauses in pharmacy contracts",
"State law does not prohibit gag clauses in pharmacy contracts")&amp;F4254</f>
        <v>State law prohibits gag clauses in pharmacy contracts</v>
      </c>
      <c r="I4254" s="461"/>
      <c r="J4254" s="462" t="s">
        <v>4407</v>
      </c>
      <c r="K4254" s="454"/>
      <c r="L4254" s="454"/>
      <c r="M4254" s="454"/>
      <c r="N4254"/>
      <c r="O4254"/>
    </row>
    <row r="4255" spans="1:15" ht="16.5" customHeight="1">
      <c r="A4255" s="445" t="s">
        <v>67</v>
      </c>
      <c r="B4255" s="446" t="s">
        <v>68</v>
      </c>
      <c r="C4255" s="447" t="s">
        <v>4250</v>
      </c>
      <c r="D4255" s="452" t="s">
        <v>4384</v>
      </c>
      <c r="E4255" s="490">
        <v>1</v>
      </c>
      <c r="F4255" s="450"/>
      <c r="G4255" s="459" t="str">
        <f>IF(E4255=1, "Fully Active",
IF(E4255=0.5,"Partially Implemented", "Not Active"))</f>
        <v>Fully Active</v>
      </c>
      <c r="H4255" s="458" t="str">
        <f>IF(E4255=1, "State law prohibits gag clauses in pharmacy contracts",
"State law does not prohibit gag clauses in pharmacy contracts")&amp;F4255</f>
        <v>State law prohibits gag clauses in pharmacy contracts</v>
      </c>
      <c r="I4255" s="461"/>
      <c r="J4255" s="462" t="s">
        <v>4408</v>
      </c>
      <c r="K4255" s="454"/>
      <c r="L4255" s="454"/>
      <c r="M4255" s="454"/>
      <c r="N4255"/>
      <c r="O4255"/>
    </row>
    <row r="4256" spans="1:15" ht="16.5" customHeight="1">
      <c r="A4256" s="445" t="s">
        <v>71</v>
      </c>
      <c r="B4256" s="446" t="s">
        <v>72</v>
      </c>
      <c r="C4256" s="447" t="s">
        <v>4250</v>
      </c>
      <c r="D4256" s="452" t="s">
        <v>4384</v>
      </c>
      <c r="E4256" s="490">
        <v>0</v>
      </c>
      <c r="F4256" s="450"/>
      <c r="G4256" s="459" t="str">
        <f>IF(E4256=1, "Fully Active",
IF(E4256=0.5,"Partially Implemented", "Not Active"))</f>
        <v>Not Active</v>
      </c>
      <c r="H4256" s="458" t="str">
        <f>IF(E4256=1, "State law prohibits gag clauses in pharmacy contracts",
"State law does not prohibit gag clauses in pharmacy contracts")&amp;F4256</f>
        <v>State law does not prohibit gag clauses in pharmacy contracts</v>
      </c>
      <c r="I4256" s="461"/>
      <c r="J4256" s="491" t="s">
        <v>4394</v>
      </c>
      <c r="K4256" s="454"/>
      <c r="L4256" s="454"/>
      <c r="M4256" s="454"/>
      <c r="N4256"/>
      <c r="O4256"/>
    </row>
    <row r="4257" spans="1:15" ht="16.5" customHeight="1">
      <c r="A4257" s="445" t="s">
        <v>74</v>
      </c>
      <c r="B4257" s="446" t="s">
        <v>75</v>
      </c>
      <c r="C4257" s="447" t="s">
        <v>4250</v>
      </c>
      <c r="D4257" s="452" t="s">
        <v>4384</v>
      </c>
      <c r="E4257" s="490">
        <v>1</v>
      </c>
      <c r="F4257" s="450"/>
      <c r="G4257" s="459" t="str">
        <f>IF(E4257=1, "Fully Active",
IF(E4257=0.5,"Partially Implemented", "Not Active"))</f>
        <v>Fully Active</v>
      </c>
      <c r="H4257" s="458" t="str">
        <f>IF(E4257=1, "State law prohibits gag clauses in pharmacy contracts",
"State law does not prohibit gag clauses in pharmacy contracts")&amp;F4257</f>
        <v>State law prohibits gag clauses in pharmacy contracts</v>
      </c>
      <c r="I4257" s="461"/>
      <c r="J4257" s="462" t="s">
        <v>4409</v>
      </c>
      <c r="K4257" s="454"/>
      <c r="L4257" s="454"/>
      <c r="M4257" s="454"/>
      <c r="N4257"/>
      <c r="O4257"/>
    </row>
    <row r="4258" spans="1:15" ht="16.5" customHeight="1">
      <c r="A4258" s="445" t="s">
        <v>76</v>
      </c>
      <c r="B4258" s="446" t="s">
        <v>77</v>
      </c>
      <c r="C4258" s="447" t="s">
        <v>4250</v>
      </c>
      <c r="D4258" s="452" t="s">
        <v>4384</v>
      </c>
      <c r="E4258" s="490">
        <v>1</v>
      </c>
      <c r="F4258" s="450"/>
      <c r="G4258" s="459" t="str">
        <f>IF(E4258=1, "Fully Active",
IF(E4258=0.5,"Partially Implemented", "Not Active"))</f>
        <v>Fully Active</v>
      </c>
      <c r="H4258" s="458" t="str">
        <f>IF(E4258=1, "State law prohibits gag clauses in pharmacy contracts",
"State law does not prohibit gag clauses in pharmacy contracts")&amp;F4258</f>
        <v>State law prohibits gag clauses in pharmacy contracts</v>
      </c>
      <c r="I4258" s="461"/>
      <c r="J4258" s="452" t="s">
        <v>4410</v>
      </c>
      <c r="K4258" s="454"/>
      <c r="L4258" s="454"/>
      <c r="M4258" s="454"/>
      <c r="N4258"/>
      <c r="O4258"/>
    </row>
    <row r="4259" spans="1:15" ht="16.5" customHeight="1">
      <c r="A4259" s="445" t="s">
        <v>80</v>
      </c>
      <c r="B4259" s="446" t="s">
        <v>81</v>
      </c>
      <c r="C4259" s="447" t="s">
        <v>4250</v>
      </c>
      <c r="D4259" s="452" t="s">
        <v>4384</v>
      </c>
      <c r="E4259" s="490">
        <v>1</v>
      </c>
      <c r="F4259" s="450"/>
      <c r="G4259" s="459" t="str">
        <f>IF(E4259=1, "Fully Active",
IF(E4259=0.5,"Partially Implemented", "Not Active"))</f>
        <v>Fully Active</v>
      </c>
      <c r="H4259" s="458" t="str">
        <f>IF(E4259=1, "State law prohibits gag clauses in pharmacy contracts",
"State law does not prohibit gag clauses in pharmacy contracts")&amp;F4259</f>
        <v>State law prohibits gag clauses in pharmacy contracts</v>
      </c>
      <c r="I4259" s="461"/>
      <c r="J4259" s="462" t="s">
        <v>4411</v>
      </c>
      <c r="K4259" s="454"/>
      <c r="L4259" s="454"/>
      <c r="M4259" s="454"/>
      <c r="N4259"/>
      <c r="O4259"/>
    </row>
    <row r="4260" spans="1:15" ht="16.5" customHeight="1">
      <c r="A4260" s="445" t="s">
        <v>83</v>
      </c>
      <c r="B4260" s="446" t="s">
        <v>84</v>
      </c>
      <c r="C4260" s="447" t="s">
        <v>4250</v>
      </c>
      <c r="D4260" s="452" t="s">
        <v>4384</v>
      </c>
      <c r="E4260" s="490">
        <v>1</v>
      </c>
      <c r="F4260" s="450"/>
      <c r="G4260" s="459" t="str">
        <f>IF(E4260=1, "Fully Active",
IF(E4260=0.5,"Partially Implemented", "Not Active"))</f>
        <v>Fully Active</v>
      </c>
      <c r="H4260" s="458" t="str">
        <f>IF(E4260=1, "State law prohibits gag clauses in pharmacy contracts",
"State law does not prohibit gag clauses in pharmacy contracts")&amp;F4260</f>
        <v>State law prohibits gag clauses in pharmacy contracts</v>
      </c>
      <c r="I4260" s="461"/>
      <c r="J4260" s="462" t="s">
        <v>4412</v>
      </c>
      <c r="K4260" s="454"/>
      <c r="L4260" s="454"/>
      <c r="M4260" s="454"/>
      <c r="N4260"/>
      <c r="O4260"/>
    </row>
    <row r="4261" spans="1:15" ht="16.5" customHeight="1">
      <c r="A4261" s="445" t="s">
        <v>86</v>
      </c>
      <c r="B4261" s="446" t="s">
        <v>87</v>
      </c>
      <c r="C4261" s="447" t="s">
        <v>4250</v>
      </c>
      <c r="D4261" s="452" t="s">
        <v>4384</v>
      </c>
      <c r="E4261" s="490">
        <v>1</v>
      </c>
      <c r="F4261" s="450"/>
      <c r="G4261" s="459" t="str">
        <f>IF(E4261=1, "Fully Active",
IF(E4261=0.5,"Partially Implemented", "Not Active"))</f>
        <v>Fully Active</v>
      </c>
      <c r="H4261" s="458" t="str">
        <f>IF(E4261=1, "State law prohibits gag clauses in pharmacy contracts",
"State law does not prohibit gag clauses in pharmacy contracts")&amp;F4261</f>
        <v>State law prohibits gag clauses in pharmacy contracts</v>
      </c>
      <c r="I4261" s="461"/>
      <c r="J4261" s="462" t="s">
        <v>4413</v>
      </c>
      <c r="K4261" s="454"/>
      <c r="L4261" s="454"/>
      <c r="M4261" s="454"/>
      <c r="N4261"/>
      <c r="O4261"/>
    </row>
    <row r="4262" spans="1:15" ht="16.5" customHeight="1">
      <c r="A4262" s="445" t="s">
        <v>89</v>
      </c>
      <c r="B4262" s="446" t="s">
        <v>90</v>
      </c>
      <c r="C4262" s="447" t="s">
        <v>4250</v>
      </c>
      <c r="D4262" s="452" t="s">
        <v>4384</v>
      </c>
      <c r="E4262" s="490">
        <v>1</v>
      </c>
      <c r="F4262" s="450"/>
      <c r="G4262" s="459" t="str">
        <f>IF(E4262=1, "Fully Active",
IF(E4262=0.5,"Partially Implemented", "Not Active"))</f>
        <v>Fully Active</v>
      </c>
      <c r="H4262" s="458" t="str">
        <f>IF(E4262=1, "State law prohibits gag clauses in pharmacy contracts",
"State law does not prohibit gag clauses in pharmacy contracts")&amp;F4262</f>
        <v>State law prohibits gag clauses in pharmacy contracts</v>
      </c>
      <c r="I4262" s="461"/>
      <c r="J4262" s="462" t="s">
        <v>4414</v>
      </c>
      <c r="K4262" s="454"/>
      <c r="L4262" s="454"/>
      <c r="M4262" s="454"/>
      <c r="N4262"/>
      <c r="O4262"/>
    </row>
    <row r="4263" spans="1:15" ht="16.5" customHeight="1">
      <c r="A4263" s="445" t="s">
        <v>91</v>
      </c>
      <c r="B4263" s="446" t="s">
        <v>92</v>
      </c>
      <c r="C4263" s="447" t="s">
        <v>4250</v>
      </c>
      <c r="D4263" s="452" t="s">
        <v>4384</v>
      </c>
      <c r="E4263" s="490">
        <v>1</v>
      </c>
      <c r="F4263" s="450"/>
      <c r="G4263" s="459" t="str">
        <f>IF(E4263=1, "Fully Active",
IF(E4263=0.5,"Partially Implemented", "Not Active"))</f>
        <v>Fully Active</v>
      </c>
      <c r="H4263" s="458" t="str">
        <f>IF(E4263=1, "State law prohibits gag clauses in pharmacy contracts",
"State law does not prohibit gag clauses in pharmacy contracts")&amp;F4263</f>
        <v>State law prohibits gag clauses in pharmacy contracts</v>
      </c>
      <c r="I4263" s="461"/>
      <c r="J4263" s="462" t="s">
        <v>4415</v>
      </c>
      <c r="K4263" s="454"/>
      <c r="L4263" s="454"/>
      <c r="M4263" s="454"/>
      <c r="N4263"/>
      <c r="O4263"/>
    </row>
    <row r="4264" spans="1:15" ht="16.5" customHeight="1">
      <c r="A4264" s="445" t="s">
        <v>94</v>
      </c>
      <c r="B4264" s="446" t="s">
        <v>95</v>
      </c>
      <c r="C4264" s="447" t="s">
        <v>4250</v>
      </c>
      <c r="D4264" s="452" t="s">
        <v>4384</v>
      </c>
      <c r="E4264" s="490">
        <v>1</v>
      </c>
      <c r="F4264" s="450"/>
      <c r="G4264" s="459" t="str">
        <f>IF(E4264=1, "Fully Active",
IF(E4264=0.5,"Partially Implemented", "Not Active"))</f>
        <v>Fully Active</v>
      </c>
      <c r="H4264" s="458" t="str">
        <f>IF(E4264=1, "State law prohibits gag clauses in pharmacy contracts",
"State law does not prohibit gag clauses in pharmacy contracts")&amp;F4264</f>
        <v>State law prohibits gag clauses in pharmacy contracts</v>
      </c>
      <c r="I4264" s="461"/>
      <c r="J4264" s="462" t="s">
        <v>4416</v>
      </c>
      <c r="K4264" s="454"/>
      <c r="L4264" s="454"/>
      <c r="M4264" s="454"/>
      <c r="N4264"/>
      <c r="O4264"/>
    </row>
    <row r="4265" spans="1:15" ht="16.5" customHeight="1">
      <c r="A4265" s="445" t="s">
        <v>96</v>
      </c>
      <c r="B4265" s="446" t="s">
        <v>97</v>
      </c>
      <c r="C4265" s="447" t="s">
        <v>4250</v>
      </c>
      <c r="D4265" s="452" t="s">
        <v>4384</v>
      </c>
      <c r="E4265" s="490">
        <v>1</v>
      </c>
      <c r="F4265" s="450"/>
      <c r="G4265" s="459" t="str">
        <f>IF(E4265=1, "Fully Active",
IF(E4265=0.5,"Partially Implemented", "Not Active"))</f>
        <v>Fully Active</v>
      </c>
      <c r="H4265" s="458" t="str">
        <f>IF(E4265=1, "State law prohibits gag clauses in pharmacy contracts",
"State law does not prohibit gag clauses in pharmacy contracts")&amp;F4265</f>
        <v>State law prohibits gag clauses in pharmacy contracts</v>
      </c>
      <c r="I4265" s="461"/>
      <c r="J4265" s="462" t="s">
        <v>4417</v>
      </c>
      <c r="K4265" s="454"/>
      <c r="L4265" s="454"/>
      <c r="M4265" s="454"/>
      <c r="N4265"/>
      <c r="O4265"/>
    </row>
    <row r="4266" spans="1:15" ht="16.5" customHeight="1">
      <c r="A4266" s="445" t="s">
        <v>100</v>
      </c>
      <c r="B4266" s="446" t="s">
        <v>101</v>
      </c>
      <c r="C4266" s="447" t="s">
        <v>4250</v>
      </c>
      <c r="D4266" s="452" t="s">
        <v>4384</v>
      </c>
      <c r="E4266" s="490">
        <v>1</v>
      </c>
      <c r="F4266" s="450"/>
      <c r="G4266" s="459" t="str">
        <f>IF(E4266=1, "Fully Active",
IF(E4266=0.5,"Partially Implemented", "Not Active"))</f>
        <v>Fully Active</v>
      </c>
      <c r="H4266" s="458" t="str">
        <f>IF(E4266=1, "State law prohibits gag clauses in pharmacy contracts",
"State law does not prohibit gag clauses in pharmacy contracts")&amp;F4266</f>
        <v>State law prohibits gag clauses in pharmacy contracts</v>
      </c>
      <c r="I4266" s="461"/>
      <c r="J4266" s="462" t="s">
        <v>4418</v>
      </c>
      <c r="K4266" s="453" t="s">
        <v>4419</v>
      </c>
      <c r="L4266" s="454"/>
      <c r="M4266" s="454"/>
      <c r="N4266"/>
      <c r="O4266"/>
    </row>
    <row r="4267" spans="1:15" ht="16.5" customHeight="1">
      <c r="A4267" s="445" t="s">
        <v>102</v>
      </c>
      <c r="B4267" s="446" t="s">
        <v>103</v>
      </c>
      <c r="C4267" s="447" t="s">
        <v>4250</v>
      </c>
      <c r="D4267" s="452" t="s">
        <v>4384</v>
      </c>
      <c r="E4267" s="490">
        <v>1</v>
      </c>
      <c r="F4267" s="450"/>
      <c r="G4267" s="459" t="str">
        <f>IF(E4267=1, "Fully Active",
IF(E4267=0.5,"Partially Implemented", "Not Active"))</f>
        <v>Fully Active</v>
      </c>
      <c r="H4267" s="458" t="str">
        <f>IF(E4267=1, "State law prohibits gag clauses in pharmacy contracts",
"State law does not prohibit gag clauses in pharmacy contracts")&amp;F4267</f>
        <v>State law prohibits gag clauses in pharmacy contracts</v>
      </c>
      <c r="I4267" s="461"/>
      <c r="J4267" s="462" t="s">
        <v>4420</v>
      </c>
      <c r="K4267" s="453" t="s">
        <v>4421</v>
      </c>
      <c r="L4267" s="453" t="s">
        <v>4422</v>
      </c>
      <c r="M4267" s="454"/>
      <c r="N4267"/>
      <c r="O4267"/>
    </row>
    <row r="4268" spans="1:15" ht="16.5" customHeight="1">
      <c r="A4268" s="445" t="s">
        <v>107</v>
      </c>
      <c r="B4268" s="446" t="s">
        <v>108</v>
      </c>
      <c r="C4268" s="447" t="s">
        <v>4250</v>
      </c>
      <c r="D4268" s="452" t="s">
        <v>4384</v>
      </c>
      <c r="E4268" s="490">
        <v>1</v>
      </c>
      <c r="F4268" s="450"/>
      <c r="G4268" s="459" t="str">
        <f>IF(E4268=1, "Fully Active",
IF(E4268=0.5,"Partially Implemented", "Not Active"))</f>
        <v>Fully Active</v>
      </c>
      <c r="H4268" s="458" t="str">
        <f>IF(E4268=1, "State law prohibits gag clauses in pharmacy contracts",
"State law does not prohibit gag clauses in pharmacy contracts")&amp;F4268</f>
        <v>State law prohibits gag clauses in pharmacy contracts</v>
      </c>
      <c r="I4268" s="461"/>
      <c r="J4268" s="462" t="s">
        <v>4423</v>
      </c>
      <c r="K4268" s="454"/>
      <c r="L4268" s="454"/>
      <c r="M4268" s="454"/>
      <c r="N4268"/>
      <c r="O4268"/>
    </row>
    <row r="4269" spans="1:15" ht="16.5" customHeight="1">
      <c r="A4269" s="445" t="s">
        <v>110</v>
      </c>
      <c r="B4269" s="446" t="s">
        <v>111</v>
      </c>
      <c r="C4269" s="447" t="s">
        <v>4250</v>
      </c>
      <c r="D4269" s="452" t="s">
        <v>4384</v>
      </c>
      <c r="E4269" s="490">
        <v>1</v>
      </c>
      <c r="F4269" s="450"/>
      <c r="G4269" s="459" t="str">
        <f>IF(E4269=1, "Fully Active",
IF(E4269=0.5,"Partially Implemented", "Not Active"))</f>
        <v>Fully Active</v>
      </c>
      <c r="H4269" s="458" t="str">
        <f>IF(E4269=1, "State law prohibits gag clauses in pharmacy contracts",
"State law does not prohibit gag clauses in pharmacy contracts")&amp;F4269</f>
        <v>State law prohibits gag clauses in pharmacy contracts</v>
      </c>
      <c r="I4269" s="461"/>
      <c r="J4269" s="462" t="s">
        <v>4424</v>
      </c>
      <c r="K4269" s="454"/>
      <c r="L4269" s="454"/>
      <c r="M4269" s="454"/>
      <c r="N4269"/>
      <c r="O4269"/>
    </row>
    <row r="4270" spans="1:15" ht="16.5" customHeight="1">
      <c r="A4270" s="445" t="s">
        <v>112</v>
      </c>
      <c r="B4270" s="446" t="s">
        <v>113</v>
      </c>
      <c r="C4270" s="447" t="s">
        <v>4250</v>
      </c>
      <c r="D4270" s="452" t="s">
        <v>4384</v>
      </c>
      <c r="E4270" s="490">
        <v>1</v>
      </c>
      <c r="F4270" s="450"/>
      <c r="G4270" s="459" t="str">
        <f>IF(E4270=1, "Fully Active",
IF(E4270=0.5,"Partially Implemented", "Not Active"))</f>
        <v>Fully Active</v>
      </c>
      <c r="H4270" s="458" t="str">
        <f>IF(E4270=1, "State law prohibits gag clauses in pharmacy contracts",
"State law does not prohibit gag clauses in pharmacy contracts")&amp;F4270</f>
        <v>State law prohibits gag clauses in pharmacy contracts</v>
      </c>
      <c r="I4270" s="461"/>
      <c r="J4270" s="492" t="s">
        <v>4425</v>
      </c>
      <c r="K4270" s="454"/>
      <c r="L4270" s="454"/>
      <c r="M4270" s="454"/>
      <c r="N4270"/>
      <c r="O4270"/>
    </row>
    <row r="4271" spans="1:15" ht="16.5" customHeight="1">
      <c r="A4271" s="445" t="s">
        <v>116</v>
      </c>
      <c r="B4271" s="446" t="s">
        <v>117</v>
      </c>
      <c r="C4271" s="447" t="s">
        <v>4250</v>
      </c>
      <c r="D4271" s="452" t="s">
        <v>4384</v>
      </c>
      <c r="E4271" s="490">
        <v>1</v>
      </c>
      <c r="F4271" s="450"/>
      <c r="G4271" s="459" t="str">
        <f>IF(E4271=1, "Fully Active",
IF(E4271=0.5,"Partially Implemented", "Not Active"))</f>
        <v>Fully Active</v>
      </c>
      <c r="H4271" s="458" t="str">
        <f>IF(E4271=1, "State law prohibits gag clauses in pharmacy contracts",
"State law does not prohibit gag clauses in pharmacy contracts")&amp;F4271</f>
        <v>State law prohibits gag clauses in pharmacy contracts</v>
      </c>
      <c r="I4271" s="459"/>
      <c r="J4271" s="492" t="s">
        <v>4426</v>
      </c>
      <c r="K4271" s="454"/>
      <c r="L4271" s="454"/>
      <c r="M4271" s="454"/>
      <c r="N4271"/>
      <c r="O4271"/>
    </row>
    <row r="4272" spans="1:15" ht="16.5" customHeight="1">
      <c r="A4272" s="445" t="s">
        <v>119</v>
      </c>
      <c r="B4272" s="446" t="s">
        <v>120</v>
      </c>
      <c r="C4272" s="447" t="s">
        <v>4250</v>
      </c>
      <c r="D4272" s="452" t="s">
        <v>4384</v>
      </c>
      <c r="E4272" s="490">
        <v>1</v>
      </c>
      <c r="F4272" s="450"/>
      <c r="G4272" s="459" t="str">
        <f>IF(E4272=1, "Fully Active",
IF(E4272=0.5,"Partially Implemented", "Not Active"))</f>
        <v>Fully Active</v>
      </c>
      <c r="H4272" s="458" t="str">
        <f>IF(E4272=1, "State law prohibits gag clauses in pharmacy contracts",
"State law does not prohibit gag clauses in pharmacy contracts")&amp;F4272</f>
        <v>State law prohibits gag clauses in pharmacy contracts</v>
      </c>
      <c r="I4272" s="461"/>
      <c r="J4272" s="462" t="s">
        <v>4427</v>
      </c>
      <c r="K4272" s="454"/>
      <c r="L4272" s="454"/>
      <c r="M4272" s="454"/>
      <c r="N4272"/>
      <c r="O4272"/>
    </row>
    <row r="4273" spans="1:15" ht="16.5" customHeight="1">
      <c r="A4273" s="445" t="s">
        <v>122</v>
      </c>
      <c r="B4273" s="446" t="s">
        <v>123</v>
      </c>
      <c r="C4273" s="447" t="s">
        <v>4250</v>
      </c>
      <c r="D4273" s="452" t="s">
        <v>4384</v>
      </c>
      <c r="E4273" s="490">
        <v>1</v>
      </c>
      <c r="F4273" s="450"/>
      <c r="G4273" s="459" t="str">
        <f>IF(E4273=1, "Fully Active",
IF(E4273=0.5,"Partially Implemented", "Not Active"))</f>
        <v>Fully Active</v>
      </c>
      <c r="H4273" s="458" t="str">
        <f>IF(E4273=1, "State law prohibits gag clauses in pharmacy contracts",
"State law does not prohibit gag clauses in pharmacy contracts")&amp;F4273</f>
        <v>State law prohibits gag clauses in pharmacy contracts</v>
      </c>
      <c r="I4273" s="461"/>
      <c r="J4273" s="462" t="s">
        <v>4428</v>
      </c>
      <c r="K4273" s="454"/>
      <c r="L4273" s="454"/>
      <c r="M4273" s="454"/>
      <c r="N4273"/>
      <c r="O4273"/>
    </row>
    <row r="4274" spans="1:15" ht="16.5" customHeight="1">
      <c r="A4274" s="445" t="s">
        <v>125</v>
      </c>
      <c r="B4274" s="446" t="s">
        <v>126</v>
      </c>
      <c r="C4274" s="447" t="s">
        <v>4250</v>
      </c>
      <c r="D4274" s="452" t="s">
        <v>4384</v>
      </c>
      <c r="E4274" s="490">
        <v>1</v>
      </c>
      <c r="F4274" s="450"/>
      <c r="G4274" s="459" t="str">
        <f>IF(E4274=1, "Fully Active",
IF(E4274=0.5,"Partially Implemented", "Not Active"))</f>
        <v>Fully Active</v>
      </c>
      <c r="H4274" s="458" t="str">
        <f>IF(E4274=1, "State law prohibits gag clauses in pharmacy contracts",
"State law does not prohibit gag clauses in pharmacy contracts")&amp;F4274</f>
        <v>State law prohibits gag clauses in pharmacy contracts</v>
      </c>
      <c r="I4274" s="461"/>
      <c r="J4274" s="462" t="s">
        <v>4429</v>
      </c>
      <c r="K4274" s="454"/>
      <c r="L4274" s="454"/>
      <c r="M4274" s="454"/>
      <c r="N4274"/>
      <c r="O4274"/>
    </row>
    <row r="4275" spans="1:15" ht="16.5" customHeight="1">
      <c r="A4275" s="445" t="s">
        <v>127</v>
      </c>
      <c r="B4275" s="446" t="s">
        <v>128</v>
      </c>
      <c r="C4275" s="447" t="s">
        <v>4250</v>
      </c>
      <c r="D4275" s="452" t="s">
        <v>4384</v>
      </c>
      <c r="E4275" s="490">
        <v>1</v>
      </c>
      <c r="F4275" s="450"/>
      <c r="G4275" s="459" t="str">
        <f>IF(E4275=1, "Fully Active",
IF(E4275=0.5,"Partially Implemented", "Not Active"))</f>
        <v>Fully Active</v>
      </c>
      <c r="H4275" s="458" t="str">
        <f>IF(E4275=1, "State law prohibits gag clauses in pharmacy contracts",
"State law does not prohibit gag clauses in pharmacy contracts")&amp;F4275</f>
        <v>State law prohibits gag clauses in pharmacy contracts</v>
      </c>
      <c r="I4275" s="461"/>
      <c r="J4275" s="462" t="s">
        <v>4430</v>
      </c>
      <c r="K4275" s="454"/>
      <c r="L4275" s="454"/>
      <c r="M4275" s="454"/>
      <c r="N4275"/>
      <c r="O4275"/>
    </row>
    <row r="4276" spans="1:15" ht="16.5" customHeight="1">
      <c r="A4276" s="445" t="s">
        <v>129</v>
      </c>
      <c r="B4276" s="446" t="s">
        <v>130</v>
      </c>
      <c r="C4276" s="447" t="s">
        <v>4250</v>
      </c>
      <c r="D4276" s="452" t="s">
        <v>4384</v>
      </c>
      <c r="E4276" s="490">
        <v>1</v>
      </c>
      <c r="F4276" s="450"/>
      <c r="G4276" s="459" t="str">
        <f>IF(E4276=1, "Fully Active",
IF(E4276=0.5,"Partially Implemented", "Not Active"))</f>
        <v>Fully Active</v>
      </c>
      <c r="H4276" s="458" t="str">
        <f>IF(E4276=1, "State law prohibits gag clauses in pharmacy contracts",
"State law does not prohibit gag clauses in pharmacy contracts")&amp;F4276</f>
        <v>State law prohibits gag clauses in pharmacy contracts</v>
      </c>
      <c r="I4276" s="461"/>
      <c r="J4276" s="462" t="s">
        <v>4431</v>
      </c>
      <c r="K4276" s="454"/>
      <c r="L4276" s="454"/>
      <c r="M4276" s="454"/>
      <c r="N4276"/>
      <c r="O4276"/>
    </row>
    <row r="4277" spans="1:15" ht="16.5" customHeight="1">
      <c r="A4277" s="445" t="s">
        <v>132</v>
      </c>
      <c r="B4277" s="446" t="s">
        <v>133</v>
      </c>
      <c r="C4277" s="447" t="s">
        <v>4250</v>
      </c>
      <c r="D4277" s="452" t="s">
        <v>4384</v>
      </c>
      <c r="E4277" s="490">
        <v>1</v>
      </c>
      <c r="F4277" s="450"/>
      <c r="G4277" s="459" t="str">
        <f>IF(E4277=1, "Fully Active",
IF(E4277=0.5,"Partially Implemented", "Not Active"))</f>
        <v>Fully Active</v>
      </c>
      <c r="H4277" s="458" t="str">
        <f>IF(E4277=1, "State law prohibits gag clauses in pharmacy contracts",
"State law does not prohibit gag clauses in pharmacy contracts")&amp;F4277</f>
        <v>State law prohibits gag clauses in pharmacy contracts</v>
      </c>
      <c r="I4277" s="459"/>
      <c r="J4277" s="492" t="s">
        <v>4432</v>
      </c>
      <c r="K4277" s="461"/>
      <c r="L4277" s="461"/>
      <c r="M4277" s="461"/>
      <c r="N4277"/>
      <c r="O4277"/>
    </row>
    <row r="4278" spans="1:15" ht="16.5" customHeight="1">
      <c r="A4278" s="445" t="s">
        <v>134</v>
      </c>
      <c r="B4278" s="446" t="s">
        <v>135</v>
      </c>
      <c r="C4278" s="447" t="s">
        <v>4250</v>
      </c>
      <c r="D4278" s="452" t="s">
        <v>4384</v>
      </c>
      <c r="E4278" s="490">
        <v>1</v>
      </c>
      <c r="F4278" s="450"/>
      <c r="G4278" s="459" t="str">
        <f>IF(E4278=1, "Fully Active",
IF(E4278=0.5,"Partially Implemented", "Not Active"))</f>
        <v>Fully Active</v>
      </c>
      <c r="H4278" s="458" t="str">
        <f>IF(E4278=1, "State law prohibits gag clauses in pharmacy contracts",
"State law does not prohibit gag clauses in pharmacy contracts")&amp;F4278</f>
        <v>State law prohibits gag clauses in pharmacy contracts</v>
      </c>
      <c r="I4278" s="461"/>
      <c r="J4278" s="492" t="s">
        <v>4433</v>
      </c>
      <c r="K4278" s="454"/>
      <c r="L4278" s="454"/>
      <c r="M4278" s="454"/>
      <c r="N4278"/>
      <c r="O4278"/>
    </row>
    <row r="4279" spans="1:15" ht="16.5" customHeight="1">
      <c r="A4279" s="445" t="s">
        <v>139</v>
      </c>
      <c r="B4279" s="446" t="s">
        <v>140</v>
      </c>
      <c r="C4279" s="447" t="s">
        <v>4250</v>
      </c>
      <c r="D4279" s="452" t="s">
        <v>4384</v>
      </c>
      <c r="E4279" s="490">
        <v>1</v>
      </c>
      <c r="F4279" s="450"/>
      <c r="G4279" s="459" t="str">
        <f>IF(E4279=1, "Fully Active",
IF(E4279=0.5,"Partially Implemented", "Not Active"))</f>
        <v>Fully Active</v>
      </c>
      <c r="H4279" s="458" t="str">
        <f>IF(E4279=1, "State law prohibits gag clauses in pharmacy contracts",
"State law does not prohibit gag clauses in pharmacy contracts")&amp;F4279</f>
        <v>State law prohibits gag clauses in pharmacy contracts</v>
      </c>
      <c r="I4279" s="461"/>
      <c r="J4279" s="462" t="s">
        <v>4434</v>
      </c>
      <c r="K4279" s="454"/>
      <c r="L4279" s="454"/>
      <c r="M4279" s="454"/>
      <c r="N4279"/>
      <c r="O4279"/>
    </row>
    <row r="4280" spans="1:15" ht="16.5" customHeight="1">
      <c r="A4280" s="445" t="s">
        <v>141</v>
      </c>
      <c r="B4280" s="446" t="s">
        <v>142</v>
      </c>
      <c r="C4280" s="447" t="s">
        <v>4250</v>
      </c>
      <c r="D4280" s="452" t="s">
        <v>4384</v>
      </c>
      <c r="E4280" s="490">
        <v>1</v>
      </c>
      <c r="F4280" s="450"/>
      <c r="G4280" s="459" t="str">
        <f>IF(E4280=1, "Fully Active",
IF(E4280=0.5,"Partially Implemented", "Not Active"))</f>
        <v>Fully Active</v>
      </c>
      <c r="H4280" s="458" t="str">
        <f>IF(E4280=1, "State law prohibits gag clauses in pharmacy contracts",
"State law does not prohibit gag clauses in pharmacy contracts")&amp;F4280</f>
        <v>State law prohibits gag clauses in pharmacy contracts</v>
      </c>
      <c r="I4280" s="461"/>
      <c r="J4280" s="462" t="s">
        <v>4435</v>
      </c>
      <c r="K4280" s="454"/>
      <c r="L4280" s="454"/>
      <c r="M4280" s="454"/>
      <c r="N4280"/>
      <c r="O4280"/>
    </row>
    <row r="4281" spans="1:15" ht="16.5" customHeight="1">
      <c r="A4281" s="445" t="s">
        <v>144</v>
      </c>
      <c r="B4281" s="446" t="s">
        <v>145</v>
      </c>
      <c r="C4281" s="447" t="s">
        <v>4250</v>
      </c>
      <c r="D4281" s="452" t="s">
        <v>4384</v>
      </c>
      <c r="E4281" s="490">
        <v>1</v>
      </c>
      <c r="F4281" s="450"/>
      <c r="G4281" s="459" t="str">
        <f>IF(E4281=1, "Fully Active",
IF(E4281=0.5,"Partially Implemented", "Not Active"))</f>
        <v>Fully Active</v>
      </c>
      <c r="H4281" s="458" t="str">
        <f>IF(E4281=1, "State law prohibits gag clauses in pharmacy contracts",
"State law does not prohibit gag clauses in pharmacy contracts")&amp;F4281</f>
        <v>State law prohibits gag clauses in pharmacy contracts</v>
      </c>
      <c r="I4281" s="461"/>
      <c r="J4281" s="462" t="s">
        <v>4436</v>
      </c>
      <c r="K4281" s="454"/>
      <c r="L4281" s="454"/>
      <c r="M4281" s="454"/>
      <c r="N4281"/>
      <c r="O4281"/>
    </row>
    <row r="4282" spans="1:15" ht="16.5" customHeight="1">
      <c r="A4282" s="445" t="s">
        <v>147</v>
      </c>
      <c r="B4282" s="446" t="s">
        <v>148</v>
      </c>
      <c r="C4282" s="447" t="s">
        <v>4250</v>
      </c>
      <c r="D4282" s="452" t="s">
        <v>4384</v>
      </c>
      <c r="E4282" s="490">
        <v>0</v>
      </c>
      <c r="F4282" s="450"/>
      <c r="G4282" s="459" t="str">
        <f>IF(E4282=1, "Fully Active",
IF(E4282=0.5,"Partially Implemented", "Not Active"))</f>
        <v>Not Active</v>
      </c>
      <c r="H4282" s="458" t="str">
        <f>IF(E4282=1, "State law prohibits gag clauses in pharmacy contracts",
"State law does not prohibit gag clauses in pharmacy contracts")&amp;F4282</f>
        <v>State law does not prohibit gag clauses in pharmacy contracts</v>
      </c>
      <c r="I4282" s="461"/>
      <c r="J4282" s="462"/>
      <c r="K4282" s="454"/>
      <c r="L4282" s="454"/>
      <c r="M4282" s="454"/>
      <c r="N4282"/>
      <c r="O4282"/>
    </row>
    <row r="4283" spans="1:15" ht="16.5" customHeight="1">
      <c r="A4283" s="445" t="s">
        <v>151</v>
      </c>
      <c r="B4283" s="446" t="s">
        <v>152</v>
      </c>
      <c r="C4283" s="447" t="s">
        <v>4250</v>
      </c>
      <c r="D4283" s="452" t="s">
        <v>4384</v>
      </c>
      <c r="E4283" s="490">
        <v>1</v>
      </c>
      <c r="F4283" s="450"/>
      <c r="G4283" s="459" t="str">
        <f>IF(E4283=1, "Fully Active",
IF(E4283=0.5,"Partially Implemented", "Not Active"))</f>
        <v>Fully Active</v>
      </c>
      <c r="H4283" s="458" t="str">
        <f>IF(E4283=1, "State law prohibits gag clauses in pharmacy contracts",
"State law does not prohibit gag clauses in pharmacy contracts")&amp;F4283</f>
        <v>State law prohibits gag clauses in pharmacy contracts</v>
      </c>
      <c r="I4283" s="461"/>
      <c r="J4283" s="462" t="s">
        <v>4437</v>
      </c>
      <c r="K4283" s="454"/>
      <c r="L4283" s="454"/>
      <c r="M4283" s="454"/>
      <c r="N4283"/>
      <c r="O4283"/>
    </row>
    <row r="4284" spans="1:15" ht="16.5" customHeight="1">
      <c r="A4284" s="445" t="s">
        <v>153</v>
      </c>
      <c r="B4284" s="446" t="s">
        <v>154</v>
      </c>
      <c r="C4284" s="447" t="s">
        <v>4250</v>
      </c>
      <c r="D4284" s="452" t="s">
        <v>4384</v>
      </c>
      <c r="E4284" s="490">
        <v>1</v>
      </c>
      <c r="F4284" s="450"/>
      <c r="G4284" s="459" t="str">
        <f>IF(E4284=1, "Fully Active",
IF(E4284=0.5,"Partially Implemented", "Not Active"))</f>
        <v>Fully Active</v>
      </c>
      <c r="H4284" s="458" t="str">
        <f>IF(E4284=1, "State law prohibits gag clauses in pharmacy contracts",
"State law does not prohibit gag clauses in pharmacy contracts")&amp;F4284</f>
        <v>State law prohibits gag clauses in pharmacy contracts</v>
      </c>
      <c r="I4284" s="461"/>
      <c r="J4284" s="462" t="s">
        <v>4438</v>
      </c>
      <c r="K4284" s="454"/>
      <c r="L4284" s="454"/>
      <c r="M4284" s="454"/>
      <c r="N4284"/>
      <c r="O4284"/>
    </row>
    <row r="4285" spans="1:15" ht="16.5" customHeight="1">
      <c r="A4285" s="484" t="s">
        <v>156</v>
      </c>
      <c r="B4285" s="485" t="s">
        <v>157</v>
      </c>
      <c r="C4285" s="465" t="s">
        <v>4250</v>
      </c>
      <c r="D4285" s="486" t="s">
        <v>4384</v>
      </c>
      <c r="E4285" s="493">
        <v>1</v>
      </c>
      <c r="F4285" s="467"/>
      <c r="G4285" s="468" t="str">
        <f>IF(E4285=1, "Fully Active",
IF(E4285=0.5,"Partially Implemented", "Not Active"))</f>
        <v>Fully Active</v>
      </c>
      <c r="H4285" s="487" t="str">
        <f>IF(E4285=1, "State law prohibits gag clauses in pharmacy contracts",
"State law does not prohibit gag clauses in pharmacy contracts")&amp;F4285</f>
        <v>State law prohibits gag clauses in pharmacy contracts</v>
      </c>
      <c r="I4285" s="468"/>
      <c r="J4285" s="494" t="s">
        <v>4439</v>
      </c>
      <c r="K4285" s="470"/>
      <c r="L4285" s="470"/>
      <c r="M4285" s="470"/>
      <c r="N4285" s="471"/>
      <c r="O4285" s="471"/>
    </row>
    <row r="4286" spans="1:15" ht="16.5" customHeight="1">
      <c r="A4286" s="495" t="s">
        <v>2</v>
      </c>
      <c r="B4286" s="474" t="s">
        <v>3</v>
      </c>
      <c r="C4286" s="447" t="s">
        <v>4250</v>
      </c>
      <c r="D4286" s="448" t="s">
        <v>4440</v>
      </c>
      <c r="E4286" s="496">
        <v>0</v>
      </c>
      <c r="F4286" s="497" t="s">
        <v>815</v>
      </c>
      <c r="G4286" s="459" t="str">
        <f>IF(E4286=1, "Fully Active",
IF(E4286=0.5,"Partially Implemented", "Not Active"))</f>
        <v>Not Active</v>
      </c>
      <c r="H4286" s="489" t="str">
        <f>IF(E4286=1, "State prohibits the use of drug manufacturer coupons",
"State does not prohibit the use of drug manufacturer coupons")&amp;F4286</f>
        <v>State does not prohibit the use of drug manufacturer coupons*</v>
      </c>
      <c r="I4286" s="451"/>
      <c r="J4286" s="453"/>
      <c r="K4286" s="453"/>
      <c r="L4286" s="453"/>
      <c r="M4286" s="453"/>
      <c r="N4286" s="462"/>
      <c r="O4286" s="462"/>
    </row>
    <row r="4287" spans="1:15" ht="16.5" customHeight="1">
      <c r="A4287" s="498" t="s">
        <v>12</v>
      </c>
      <c r="B4287" s="446" t="s">
        <v>13</v>
      </c>
      <c r="C4287" s="447" t="s">
        <v>4250</v>
      </c>
      <c r="D4287" s="452" t="s">
        <v>4440</v>
      </c>
      <c r="E4287" s="499">
        <v>0</v>
      </c>
      <c r="F4287" s="497" t="s">
        <v>815</v>
      </c>
      <c r="G4287" s="459" t="str">
        <f>IF(E4287=1, "Fully Active",
IF(E4287=0.5,"Partially Implemented", "Not Active"))</f>
        <v>Not Active</v>
      </c>
      <c r="H4287" s="500" t="str">
        <f>IF(E4287=1, "State prohibits the use of drug manufacturer coupons",
"State does not prohibit the use of drug manufacturer coupons")&amp;F4287</f>
        <v>State does not prohibit the use of drug manufacturer coupons*</v>
      </c>
      <c r="I4287" s="451"/>
      <c r="J4287" s="453"/>
      <c r="K4287" s="453"/>
      <c r="L4287" s="453"/>
      <c r="M4287" s="453"/>
      <c r="N4287" s="462"/>
      <c r="O4287" s="462"/>
    </row>
    <row r="4288" spans="1:15" ht="16.5" customHeight="1">
      <c r="A4288" s="498" t="s">
        <v>14</v>
      </c>
      <c r="B4288" s="446" t="s">
        <v>15</v>
      </c>
      <c r="C4288" s="447" t="s">
        <v>4250</v>
      </c>
      <c r="D4288" s="452" t="s">
        <v>4440</v>
      </c>
      <c r="E4288" s="499">
        <v>0</v>
      </c>
      <c r="F4288" s="497" t="s">
        <v>815</v>
      </c>
      <c r="G4288" s="459" t="str">
        <f>IF(E4288=1, "Fully Active",
IF(E4288=0.5,"Partially Implemented", "Not Active"))</f>
        <v>Not Active</v>
      </c>
      <c r="H4288" s="500" t="str">
        <f>IF(E4288=1, "State prohibits the use of drug manufacturer coupons",
"State does not prohibit the use of drug manufacturer coupons")&amp;F4288</f>
        <v>State does not prohibit the use of drug manufacturer coupons*</v>
      </c>
      <c r="I4288" s="451"/>
      <c r="J4288" s="453"/>
      <c r="K4288" s="453"/>
      <c r="L4288" s="453"/>
      <c r="M4288" s="453"/>
      <c r="N4288" s="462"/>
      <c r="O4288" s="462"/>
    </row>
    <row r="4289" spans="1:15" ht="16.5" customHeight="1">
      <c r="A4289" s="498" t="s">
        <v>16</v>
      </c>
      <c r="B4289" s="446" t="s">
        <v>17</v>
      </c>
      <c r="C4289" s="447" t="s">
        <v>4250</v>
      </c>
      <c r="D4289" s="452" t="s">
        <v>4440</v>
      </c>
      <c r="E4289" s="499">
        <v>0</v>
      </c>
      <c r="F4289" s="497" t="s">
        <v>815</v>
      </c>
      <c r="G4289" s="459" t="str">
        <f>IF(E4289=1, "Fully Active",
IF(E4289=0.5,"Partially Implemented", "Not Active"))</f>
        <v>Not Active</v>
      </c>
      <c r="H4289" s="500" t="str">
        <f>IF(E4289=1, "State prohibits the use of drug manufacturer coupons",
"State does not prohibit the use of drug manufacturer coupons")&amp;F4289</f>
        <v>State does not prohibit the use of drug manufacturer coupons*</v>
      </c>
      <c r="I4289" s="451"/>
      <c r="J4289" s="453"/>
      <c r="K4289" s="453"/>
      <c r="L4289" s="453"/>
      <c r="M4289" s="453"/>
      <c r="N4289" s="462"/>
      <c r="O4289" s="462"/>
    </row>
    <row r="4290" spans="1:15" ht="16.5" customHeight="1">
      <c r="A4290" s="501" t="s">
        <v>18</v>
      </c>
      <c r="B4290" s="502" t="s">
        <v>19</v>
      </c>
      <c r="C4290" s="447" t="s">
        <v>4250</v>
      </c>
      <c r="D4290" s="452" t="s">
        <v>4440</v>
      </c>
      <c r="E4290" s="499">
        <v>1</v>
      </c>
      <c r="F4290" s="503"/>
      <c r="G4290" s="507" t="str">
        <f>IF(E4290=1, "Fully Active",
IF(E4290=0.5,"Partially Implemented", "Not Active"))</f>
        <v>Fully Active</v>
      </c>
      <c r="H4290" s="500" t="str">
        <f>IF(E4290=1, "State prohibits the use of drug manufacturer coupons",
"State does not prohibit the use of drug manufacturer coupons")&amp;F4290</f>
        <v>State prohibits the use of drug manufacturer coupons</v>
      </c>
      <c r="I4290" s="504" t="s">
        <v>4441</v>
      </c>
      <c r="J4290" s="453" t="s">
        <v>4442</v>
      </c>
      <c r="K4290" s="505" t="s">
        <v>4443</v>
      </c>
      <c r="L4290" s="505" t="s">
        <v>4444</v>
      </c>
      <c r="M4290" s="505" t="s">
        <v>4445</v>
      </c>
      <c r="N4290" s="506"/>
      <c r="O4290" s="506"/>
    </row>
    <row r="4291" spans="1:15" ht="16.5" customHeight="1">
      <c r="A4291" s="498" t="s">
        <v>20</v>
      </c>
      <c r="B4291" s="446" t="s">
        <v>21</v>
      </c>
      <c r="C4291" s="447" t="s">
        <v>4250</v>
      </c>
      <c r="D4291" s="452" t="s">
        <v>4440</v>
      </c>
      <c r="E4291" s="499">
        <v>0</v>
      </c>
      <c r="F4291" s="497" t="s">
        <v>815</v>
      </c>
      <c r="G4291" s="459" t="str">
        <f>IF(E4291=1, "Fully Active",
IF(E4291=0.5,"Partially Implemented", "Not Active"))</f>
        <v>Not Active</v>
      </c>
      <c r="H4291" s="500" t="str">
        <f>IF(E4291=1, "State prohibits the use of drug manufacturer coupons",
"State does not prohibit the use of drug manufacturer coupons")&amp;F4291</f>
        <v>State does not prohibit the use of drug manufacturer coupons*</v>
      </c>
      <c r="I4291" s="451"/>
      <c r="J4291" s="453"/>
      <c r="K4291" s="453"/>
      <c r="L4291" s="453"/>
      <c r="M4291" s="453"/>
      <c r="N4291" s="462"/>
      <c r="O4291" s="462"/>
    </row>
    <row r="4292" spans="1:15" ht="16.5" customHeight="1">
      <c r="A4292" s="498" t="s">
        <v>26</v>
      </c>
      <c r="B4292" s="446" t="s">
        <v>27</v>
      </c>
      <c r="C4292" s="447" t="s">
        <v>4250</v>
      </c>
      <c r="D4292" s="452" t="s">
        <v>4440</v>
      </c>
      <c r="E4292" s="499">
        <v>0</v>
      </c>
      <c r="F4292" s="497" t="s">
        <v>815</v>
      </c>
      <c r="G4292" s="459" t="str">
        <f>IF(E4292=1, "Fully Active",
IF(E4292=0.5,"Partially Implemented", "Not Active"))</f>
        <v>Not Active</v>
      </c>
      <c r="H4292" s="500" t="str">
        <f>IF(E4292=1, "State prohibits the use of drug manufacturer coupons",
"State does not prohibit the use of drug manufacturer coupons")&amp;F4292</f>
        <v>State does not prohibit the use of drug manufacturer coupons*</v>
      </c>
      <c r="I4292" s="451"/>
      <c r="J4292" s="453"/>
      <c r="K4292" s="453"/>
      <c r="L4292" s="453"/>
      <c r="M4292" s="453"/>
      <c r="N4292" s="462"/>
      <c r="O4292" s="462"/>
    </row>
    <row r="4293" spans="1:15" ht="16.5" customHeight="1">
      <c r="A4293" s="498" t="s">
        <v>29</v>
      </c>
      <c r="B4293" s="446" t="s">
        <v>30</v>
      </c>
      <c r="C4293" s="447" t="s">
        <v>4250</v>
      </c>
      <c r="D4293" s="452" t="s">
        <v>4440</v>
      </c>
      <c r="E4293" s="499">
        <v>0</v>
      </c>
      <c r="F4293" s="497" t="s">
        <v>815</v>
      </c>
      <c r="G4293" s="459" t="str">
        <f>IF(E4293=1, "Fully Active",
IF(E4293=0.5,"Partially Implemented", "Not Active"))</f>
        <v>Not Active</v>
      </c>
      <c r="H4293" s="500" t="str">
        <f>IF(E4293=1, "State prohibits the use of drug manufacturer coupons",
"State does not prohibit the use of drug manufacturer coupons")&amp;F4293</f>
        <v>State does not prohibit the use of drug manufacturer coupons*</v>
      </c>
      <c r="I4293" s="451"/>
      <c r="J4293" s="453"/>
      <c r="K4293" s="453"/>
      <c r="L4293" s="453"/>
      <c r="M4293" s="453"/>
      <c r="N4293" s="462"/>
      <c r="O4293" s="462"/>
    </row>
    <row r="4294" spans="1:15" ht="16.5" customHeight="1">
      <c r="A4294" s="498" t="s">
        <v>32</v>
      </c>
      <c r="B4294" s="446" t="s">
        <v>33</v>
      </c>
      <c r="C4294" s="447" t="s">
        <v>4250</v>
      </c>
      <c r="D4294" s="452" t="s">
        <v>4440</v>
      </c>
      <c r="E4294" s="499">
        <v>0</v>
      </c>
      <c r="F4294" s="497" t="s">
        <v>815</v>
      </c>
      <c r="G4294" s="459" t="str">
        <f>IF(E4294=1, "Fully Active",
IF(E4294=0.5,"Partially Implemented", "Not Active"))</f>
        <v>Not Active</v>
      </c>
      <c r="H4294" s="500" t="str">
        <f>IF(E4294=1, "State prohibits the use of drug manufacturer coupons",
"State does not prohibit the use of drug manufacturer coupons")&amp;F4294</f>
        <v>State does not prohibit the use of drug manufacturer coupons*</v>
      </c>
      <c r="I4294" s="451"/>
      <c r="J4294" s="453"/>
      <c r="K4294" s="453"/>
      <c r="L4294" s="453"/>
      <c r="M4294" s="453"/>
      <c r="N4294" s="462"/>
      <c r="O4294" s="462"/>
    </row>
    <row r="4295" spans="1:15" ht="16.5" customHeight="1">
      <c r="A4295" s="498" t="s">
        <v>34</v>
      </c>
      <c r="B4295" s="446" t="s">
        <v>35</v>
      </c>
      <c r="C4295" s="447" t="s">
        <v>4250</v>
      </c>
      <c r="D4295" s="452" t="s">
        <v>4440</v>
      </c>
      <c r="E4295" s="499">
        <v>0</v>
      </c>
      <c r="F4295" s="497" t="s">
        <v>815</v>
      </c>
      <c r="G4295" s="459" t="str">
        <f>IF(E4295=1, "Fully Active",
IF(E4295=0.5,"Partially Implemented", "Not Active"))</f>
        <v>Not Active</v>
      </c>
      <c r="H4295" s="500" t="str">
        <f>IF(E4295=1, "State prohibits the use of drug manufacturer coupons",
"State does not prohibit the use of drug manufacturer coupons")&amp;F4295</f>
        <v>State does not prohibit the use of drug manufacturer coupons*</v>
      </c>
      <c r="I4295" s="451"/>
      <c r="J4295" s="453"/>
      <c r="K4295" s="453"/>
      <c r="L4295" s="453"/>
      <c r="M4295" s="453"/>
      <c r="N4295" s="462"/>
      <c r="O4295" s="462"/>
    </row>
    <row r="4296" spans="1:15" ht="16.5" customHeight="1">
      <c r="A4296" s="498" t="s">
        <v>37</v>
      </c>
      <c r="B4296" s="446" t="s">
        <v>38</v>
      </c>
      <c r="C4296" s="447" t="s">
        <v>4250</v>
      </c>
      <c r="D4296" s="452" t="s">
        <v>4440</v>
      </c>
      <c r="E4296" s="499">
        <v>0</v>
      </c>
      <c r="F4296" s="497" t="s">
        <v>815</v>
      </c>
      <c r="G4296" s="459" t="str">
        <f>IF(E4296=1, "Fully Active",
IF(E4296=0.5,"Partially Implemented", "Not Active"))</f>
        <v>Not Active</v>
      </c>
      <c r="H4296" s="500" t="str">
        <f>IF(E4296=1, "State prohibits the use of drug manufacturer coupons",
"State does not prohibit the use of drug manufacturer coupons")&amp;F4296</f>
        <v>State does not prohibit the use of drug manufacturer coupons*</v>
      </c>
      <c r="I4296" s="451"/>
      <c r="J4296" s="453"/>
      <c r="K4296" s="453"/>
      <c r="L4296" s="453"/>
      <c r="M4296" s="453"/>
      <c r="N4296" s="462"/>
      <c r="O4296" s="462"/>
    </row>
    <row r="4297" spans="1:15" ht="16.5" customHeight="1">
      <c r="A4297" s="498" t="s">
        <v>42</v>
      </c>
      <c r="B4297" s="446" t="s">
        <v>43</v>
      </c>
      <c r="C4297" s="447" t="s">
        <v>4250</v>
      </c>
      <c r="D4297" s="452" t="s">
        <v>4440</v>
      </c>
      <c r="E4297" s="499">
        <v>0</v>
      </c>
      <c r="F4297" s="497" t="s">
        <v>815</v>
      </c>
      <c r="G4297" s="459" t="str">
        <f>IF(E4297=1, "Fully Active",
IF(E4297=0.5,"Partially Implemented", "Not Active"))</f>
        <v>Not Active</v>
      </c>
      <c r="H4297" s="500" t="str">
        <f>IF(E4297=1, "State prohibits the use of drug manufacturer coupons",
"State does not prohibit the use of drug manufacturer coupons")&amp;F4297</f>
        <v>State does not prohibit the use of drug manufacturer coupons*</v>
      </c>
      <c r="I4297" s="451"/>
      <c r="J4297" s="453"/>
      <c r="K4297" s="453"/>
      <c r="L4297" s="453"/>
      <c r="M4297" s="453"/>
      <c r="N4297" s="462"/>
      <c r="O4297" s="462"/>
    </row>
    <row r="4298" spans="1:15" ht="16.5" customHeight="1">
      <c r="A4298" s="498" t="s">
        <v>45</v>
      </c>
      <c r="B4298" s="446" t="s">
        <v>46</v>
      </c>
      <c r="C4298" s="447" t="s">
        <v>4250</v>
      </c>
      <c r="D4298" s="452" t="s">
        <v>4440</v>
      </c>
      <c r="E4298" s="499">
        <v>0</v>
      </c>
      <c r="F4298" s="497" t="s">
        <v>815</v>
      </c>
      <c r="G4298" s="459" t="str">
        <f>IF(E4298=1, "Fully Active",
IF(E4298=0.5,"Partially Implemented", "Not Active"))</f>
        <v>Not Active</v>
      </c>
      <c r="H4298" s="500" t="str">
        <f>IF(E4298=1, "State prohibits the use of drug manufacturer coupons",
"State does not prohibit the use of drug manufacturer coupons")&amp;F4298</f>
        <v>State does not prohibit the use of drug manufacturer coupons*</v>
      </c>
      <c r="I4298" s="451"/>
      <c r="J4298" s="453"/>
      <c r="K4298" s="453"/>
      <c r="L4298" s="453"/>
      <c r="M4298" s="453"/>
      <c r="N4298" s="462"/>
      <c r="O4298" s="462"/>
    </row>
    <row r="4299" spans="1:15" ht="16.5" customHeight="1">
      <c r="A4299" s="498" t="s">
        <v>47</v>
      </c>
      <c r="B4299" s="446" t="s">
        <v>48</v>
      </c>
      <c r="C4299" s="447" t="s">
        <v>4250</v>
      </c>
      <c r="D4299" s="452" t="s">
        <v>4440</v>
      </c>
      <c r="E4299" s="499">
        <v>0</v>
      </c>
      <c r="F4299" s="497" t="s">
        <v>815</v>
      </c>
      <c r="G4299" s="459" t="str">
        <f>IF(E4299=1, "Fully Active",
IF(E4299=0.5,"Partially Implemented", "Not Active"))</f>
        <v>Not Active</v>
      </c>
      <c r="H4299" s="500" t="str">
        <f>IF(E4299=1, "State prohibits the use of drug manufacturer coupons",
"State does not prohibit the use of drug manufacturer coupons")&amp;F4299</f>
        <v>State does not prohibit the use of drug manufacturer coupons*</v>
      </c>
      <c r="I4299" s="451"/>
      <c r="J4299" s="453"/>
      <c r="K4299" s="453"/>
      <c r="L4299" s="453"/>
      <c r="M4299" s="453"/>
      <c r="N4299" s="462"/>
      <c r="O4299" s="462"/>
    </row>
    <row r="4300" spans="1:15" ht="16.5" customHeight="1">
      <c r="A4300" s="498" t="s">
        <v>50</v>
      </c>
      <c r="B4300" s="446" t="s">
        <v>51</v>
      </c>
      <c r="C4300" s="447" t="s">
        <v>4250</v>
      </c>
      <c r="D4300" s="452" t="s">
        <v>4440</v>
      </c>
      <c r="E4300" s="499">
        <v>0</v>
      </c>
      <c r="F4300" s="497" t="s">
        <v>815</v>
      </c>
      <c r="G4300" s="459" t="str">
        <f>IF(E4300=1, "Fully Active",
IF(E4300=0.5,"Partially Implemented", "Not Active"))</f>
        <v>Not Active</v>
      </c>
      <c r="H4300" s="500" t="str">
        <f>IF(E4300=1, "State prohibits the use of drug manufacturer coupons",
"State does not prohibit the use of drug manufacturer coupons")&amp;F4300</f>
        <v>State does not prohibit the use of drug manufacturer coupons*</v>
      </c>
      <c r="I4300" s="451"/>
      <c r="J4300" s="453"/>
      <c r="K4300" s="453"/>
      <c r="L4300" s="453"/>
      <c r="M4300" s="453"/>
      <c r="N4300" s="462"/>
      <c r="O4300" s="462"/>
    </row>
    <row r="4301" spans="1:15" ht="16.5" customHeight="1">
      <c r="A4301" s="498" t="s">
        <v>53</v>
      </c>
      <c r="B4301" s="446" t="s">
        <v>54</v>
      </c>
      <c r="C4301" s="447" t="s">
        <v>4250</v>
      </c>
      <c r="D4301" s="452" t="s">
        <v>4440</v>
      </c>
      <c r="E4301" s="499">
        <v>0</v>
      </c>
      <c r="F4301" s="497" t="s">
        <v>815</v>
      </c>
      <c r="G4301" s="459" t="str">
        <f>IF(E4301=1, "Fully Active",
IF(E4301=0.5,"Partially Implemented", "Not Active"))</f>
        <v>Not Active</v>
      </c>
      <c r="H4301" s="500" t="str">
        <f>IF(E4301=1, "State prohibits the use of drug manufacturer coupons",
"State does not prohibit the use of drug manufacturer coupons")&amp;F4301</f>
        <v>State does not prohibit the use of drug manufacturer coupons*</v>
      </c>
      <c r="I4301" s="451"/>
      <c r="J4301" s="453"/>
      <c r="K4301" s="453"/>
      <c r="L4301" s="453"/>
      <c r="M4301" s="453"/>
      <c r="N4301" s="462"/>
      <c r="O4301" s="462"/>
    </row>
    <row r="4302" spans="1:15" ht="16.5" customHeight="1">
      <c r="A4302" s="498" t="s">
        <v>55</v>
      </c>
      <c r="B4302" s="446" t="s">
        <v>56</v>
      </c>
      <c r="C4302" s="447" t="s">
        <v>4250</v>
      </c>
      <c r="D4302" s="452" t="s">
        <v>4440</v>
      </c>
      <c r="E4302" s="499">
        <v>0</v>
      </c>
      <c r="F4302" s="497" t="s">
        <v>815</v>
      </c>
      <c r="G4302" s="459" t="str">
        <f>IF(E4302=1, "Fully Active",
IF(E4302=0.5,"Partially Implemented", "Not Active"))</f>
        <v>Not Active</v>
      </c>
      <c r="H4302" s="500" t="str">
        <f>IF(E4302=1, "State prohibits the use of drug manufacturer coupons",
"State does not prohibit the use of drug manufacturer coupons")&amp;F4302</f>
        <v>State does not prohibit the use of drug manufacturer coupons*</v>
      </c>
      <c r="I4302" s="451"/>
      <c r="J4302" s="453"/>
      <c r="K4302" s="453"/>
      <c r="L4302" s="453"/>
      <c r="M4302" s="453"/>
      <c r="N4302" s="462"/>
      <c r="O4302" s="462"/>
    </row>
    <row r="4303" spans="1:15" ht="16.5" customHeight="1">
      <c r="A4303" s="498" t="s">
        <v>57</v>
      </c>
      <c r="B4303" s="446" t="s">
        <v>58</v>
      </c>
      <c r="C4303" s="447" t="s">
        <v>4250</v>
      </c>
      <c r="D4303" s="452" t="s">
        <v>4440</v>
      </c>
      <c r="E4303" s="499">
        <v>0</v>
      </c>
      <c r="F4303" s="497" t="s">
        <v>815</v>
      </c>
      <c r="G4303" s="459" t="str">
        <f>IF(E4303=1, "Fully Active",
IF(E4303=0.5,"Partially Implemented", "Not Active"))</f>
        <v>Not Active</v>
      </c>
      <c r="H4303" s="500" t="str">
        <f>IF(E4303=1, "State prohibits the use of drug manufacturer coupons",
"State does not prohibit the use of drug manufacturer coupons")&amp;F4303</f>
        <v>State does not prohibit the use of drug manufacturer coupons*</v>
      </c>
      <c r="I4303" s="451"/>
      <c r="J4303" s="453"/>
      <c r="K4303" s="453"/>
      <c r="L4303" s="453"/>
      <c r="M4303" s="453"/>
      <c r="N4303" s="462"/>
      <c r="O4303" s="462"/>
    </row>
    <row r="4304" spans="1:15" ht="16.5" customHeight="1">
      <c r="A4304" s="498" t="s">
        <v>61</v>
      </c>
      <c r="B4304" s="446" t="s">
        <v>62</v>
      </c>
      <c r="C4304" s="447" t="s">
        <v>4250</v>
      </c>
      <c r="D4304" s="452" t="s">
        <v>4440</v>
      </c>
      <c r="E4304" s="499">
        <v>0</v>
      </c>
      <c r="F4304" s="497" t="s">
        <v>815</v>
      </c>
      <c r="G4304" s="459" t="str">
        <f>IF(E4304=1, "Fully Active",
IF(E4304=0.5,"Partially Implemented", "Not Active"))</f>
        <v>Not Active</v>
      </c>
      <c r="H4304" s="500" t="str">
        <f>IF(E4304=1, "State prohibits the use of drug manufacturer coupons",
"State does not prohibit the use of drug manufacturer coupons")&amp;F4304</f>
        <v>State does not prohibit the use of drug manufacturer coupons*</v>
      </c>
      <c r="I4304" s="451"/>
      <c r="J4304" s="453"/>
      <c r="K4304" s="453"/>
      <c r="L4304" s="453"/>
      <c r="M4304" s="453"/>
      <c r="N4304" s="462"/>
      <c r="O4304" s="462"/>
    </row>
    <row r="4305" spans="1:15" ht="16.5" customHeight="1">
      <c r="A4305" s="498" t="s">
        <v>63</v>
      </c>
      <c r="B4305" s="446" t="s">
        <v>64</v>
      </c>
      <c r="C4305" s="447" t="s">
        <v>4250</v>
      </c>
      <c r="D4305" s="452" t="s">
        <v>4440</v>
      </c>
      <c r="E4305" s="499">
        <v>0</v>
      </c>
      <c r="F4305" s="497" t="s">
        <v>815</v>
      </c>
      <c r="G4305" s="459" t="str">
        <f>IF(E4305=1, "Fully Active",
IF(E4305=0.5,"Partially Implemented", "Not Active"))</f>
        <v>Not Active</v>
      </c>
      <c r="H4305" s="500" t="str">
        <f>IF(E4305=1, "State prohibits the use of drug manufacturer coupons",
"State does not prohibit the use of drug manufacturer coupons")&amp;F4305</f>
        <v>State does not prohibit the use of drug manufacturer coupons*</v>
      </c>
      <c r="I4305" s="451"/>
      <c r="J4305" s="453"/>
      <c r="K4305" s="453"/>
      <c r="L4305" s="453"/>
      <c r="M4305" s="453"/>
      <c r="N4305" s="462"/>
      <c r="O4305" s="462"/>
    </row>
    <row r="4306" spans="1:15" ht="16.5" customHeight="1">
      <c r="A4306" s="498" t="s">
        <v>67</v>
      </c>
      <c r="B4306" s="446" t="s">
        <v>68</v>
      </c>
      <c r="C4306" s="447" t="s">
        <v>4250</v>
      </c>
      <c r="D4306" s="452" t="s">
        <v>4440</v>
      </c>
      <c r="E4306" s="499">
        <v>0</v>
      </c>
      <c r="F4306" s="497" t="s">
        <v>815</v>
      </c>
      <c r="G4306" s="459" t="str">
        <f>IF(E4306=1, "Fully Active",
IF(E4306=0.5,"Partially Implemented", "Not Active"))</f>
        <v>Not Active</v>
      </c>
      <c r="H4306" s="500" t="str">
        <f>IF(E4306=1, "State prohibits the use of drug manufacturer coupons",
"State does not prohibit the use of drug manufacturer coupons")&amp;F4306</f>
        <v>State does not prohibit the use of drug manufacturer coupons*</v>
      </c>
      <c r="I4306" s="451"/>
      <c r="J4306" s="453"/>
      <c r="K4306" s="453"/>
      <c r="L4306" s="453"/>
      <c r="M4306" s="453"/>
      <c r="N4306" s="462"/>
      <c r="O4306" s="462"/>
    </row>
    <row r="4307" spans="1:15" ht="16.5" customHeight="1">
      <c r="A4307" s="498" t="s">
        <v>71</v>
      </c>
      <c r="B4307" s="446" t="s">
        <v>72</v>
      </c>
      <c r="C4307" s="447" t="s">
        <v>4250</v>
      </c>
      <c r="D4307" s="452" t="s">
        <v>4440</v>
      </c>
      <c r="E4307" s="499">
        <v>1</v>
      </c>
      <c r="G4307" s="459" t="str">
        <f>IF(E4307=1, "Fully Active",
IF(E4307=0.5,"Partially Implemented", "Not Active"))</f>
        <v>Fully Active</v>
      </c>
      <c r="H4307" s="500" t="str">
        <f>IF(E4307=1, "State prohibits the use of drug manufacturer coupons",
"State does not prohibit the use of drug manufacturer coupons")&amp;F4307</f>
        <v>State prohibits the use of drug manufacturer coupons</v>
      </c>
      <c r="I4307" s="451" t="s">
        <v>4446</v>
      </c>
      <c r="J4307" s="453" t="s">
        <v>4442</v>
      </c>
      <c r="K4307" s="453" t="s">
        <v>4447</v>
      </c>
      <c r="L4307" s="453" t="s">
        <v>4448</v>
      </c>
      <c r="M4307" s="453" t="s">
        <v>4449</v>
      </c>
      <c r="N4307" s="453" t="s">
        <v>4450</v>
      </c>
      <c r="O4307" s="491" t="s">
        <v>4444</v>
      </c>
    </row>
    <row r="4308" spans="1:15" ht="16.5" customHeight="1">
      <c r="A4308" s="498" t="s">
        <v>74</v>
      </c>
      <c r="B4308" s="446" t="s">
        <v>75</v>
      </c>
      <c r="C4308" s="447" t="s">
        <v>4250</v>
      </c>
      <c r="D4308" s="452" t="s">
        <v>4440</v>
      </c>
      <c r="E4308" s="499">
        <v>0</v>
      </c>
      <c r="F4308" s="497" t="s">
        <v>815</v>
      </c>
      <c r="G4308" s="459" t="str">
        <f>IF(E4308=1, "Fully Active",
IF(E4308=0.5,"Partially Implemented", "Not Active"))</f>
        <v>Not Active</v>
      </c>
      <c r="H4308" s="500" t="str">
        <f>IF(E4308=1, "State prohibits the use of drug manufacturer coupons",
"State does not prohibit the use of drug manufacturer coupons")&amp;F4308</f>
        <v>State does not prohibit the use of drug manufacturer coupons*</v>
      </c>
      <c r="I4308" s="451"/>
      <c r="J4308" s="453"/>
      <c r="K4308" s="453"/>
      <c r="L4308" s="453"/>
      <c r="M4308" s="453"/>
      <c r="N4308" s="462"/>
      <c r="O4308" s="462"/>
    </row>
    <row r="4309" spans="1:15" ht="16.5" customHeight="1">
      <c r="A4309" s="498" t="s">
        <v>76</v>
      </c>
      <c r="B4309" s="446" t="s">
        <v>77</v>
      </c>
      <c r="C4309" s="447" t="s">
        <v>4250</v>
      </c>
      <c r="D4309" s="452" t="s">
        <v>4440</v>
      </c>
      <c r="E4309" s="499">
        <v>0</v>
      </c>
      <c r="F4309" s="497" t="s">
        <v>815</v>
      </c>
      <c r="G4309" s="459" t="str">
        <f>IF(E4309=1, "Fully Active",
IF(E4309=0.5,"Partially Implemented", "Not Active"))</f>
        <v>Not Active</v>
      </c>
      <c r="H4309" s="500" t="str">
        <f>IF(E4309=1, "State prohibits the use of drug manufacturer coupons",
"State does not prohibit the use of drug manufacturer coupons")&amp;F4309</f>
        <v>State does not prohibit the use of drug manufacturer coupons*</v>
      </c>
      <c r="I4309" s="451"/>
      <c r="J4309" s="453"/>
      <c r="K4309" s="453"/>
      <c r="L4309" s="453"/>
      <c r="M4309" s="453"/>
      <c r="N4309" s="462"/>
      <c r="O4309" s="462"/>
    </row>
    <row r="4310" spans="1:15" ht="16.5" customHeight="1">
      <c r="A4310" s="498" t="s">
        <v>80</v>
      </c>
      <c r="B4310" s="446" t="s">
        <v>81</v>
      </c>
      <c r="C4310" s="447" t="s">
        <v>4250</v>
      </c>
      <c r="D4310" s="452" t="s">
        <v>4440</v>
      </c>
      <c r="E4310" s="499">
        <v>0</v>
      </c>
      <c r="F4310" s="497" t="s">
        <v>815</v>
      </c>
      <c r="G4310" s="459" t="str">
        <f>IF(E4310=1, "Fully Active",
IF(E4310=0.5,"Partially Implemented", "Not Active"))</f>
        <v>Not Active</v>
      </c>
      <c r="H4310" s="500" t="str">
        <f>IF(E4310=1, "State prohibits the use of drug manufacturer coupons",
"State does not prohibit the use of drug manufacturer coupons")&amp;F4310</f>
        <v>State does not prohibit the use of drug manufacturer coupons*</v>
      </c>
      <c r="I4310" s="451"/>
      <c r="J4310" s="453"/>
      <c r="K4310" s="453"/>
      <c r="L4310" s="453"/>
      <c r="M4310" s="453"/>
      <c r="N4310" s="462"/>
      <c r="O4310" s="462"/>
    </row>
    <row r="4311" spans="1:15" ht="16.5" customHeight="1">
      <c r="A4311" s="498" t="s">
        <v>83</v>
      </c>
      <c r="B4311" s="446" t="s">
        <v>84</v>
      </c>
      <c r="C4311" s="447" t="s">
        <v>4250</v>
      </c>
      <c r="D4311" s="452" t="s">
        <v>4440</v>
      </c>
      <c r="E4311" s="499">
        <v>0</v>
      </c>
      <c r="F4311" s="497" t="s">
        <v>815</v>
      </c>
      <c r="G4311" s="459" t="str">
        <f>IF(E4311=1, "Fully Active",
IF(E4311=0.5,"Partially Implemented", "Not Active"))</f>
        <v>Not Active</v>
      </c>
      <c r="H4311" s="500" t="str">
        <f>IF(E4311=1, "State prohibits the use of drug manufacturer coupons",
"State does not prohibit the use of drug manufacturer coupons")&amp;F4311</f>
        <v>State does not prohibit the use of drug manufacturer coupons*</v>
      </c>
      <c r="I4311" s="451"/>
      <c r="J4311" s="453"/>
      <c r="K4311" s="453"/>
      <c r="L4311" s="453"/>
      <c r="M4311" s="453"/>
      <c r="N4311" s="462"/>
      <c r="O4311" s="462"/>
    </row>
    <row r="4312" spans="1:15" ht="16.5" customHeight="1">
      <c r="A4312" s="498" t="s">
        <v>86</v>
      </c>
      <c r="B4312" s="446" t="s">
        <v>87</v>
      </c>
      <c r="C4312" s="447" t="s">
        <v>4250</v>
      </c>
      <c r="D4312" s="452" t="s">
        <v>4440</v>
      </c>
      <c r="E4312" s="499">
        <v>0</v>
      </c>
      <c r="F4312" s="497" t="s">
        <v>815</v>
      </c>
      <c r="G4312" s="459" t="str">
        <f>IF(E4312=1, "Fully Active",
IF(E4312=0.5,"Partially Implemented", "Not Active"))</f>
        <v>Not Active</v>
      </c>
      <c r="H4312" s="500" t="str">
        <f>IF(E4312=1, "State prohibits the use of drug manufacturer coupons",
"State does not prohibit the use of drug manufacturer coupons")&amp;F4312</f>
        <v>State does not prohibit the use of drug manufacturer coupons*</v>
      </c>
      <c r="I4312" s="451"/>
      <c r="J4312" s="453"/>
      <c r="K4312" s="453"/>
      <c r="L4312" s="453"/>
      <c r="M4312" s="453"/>
      <c r="N4312" s="462"/>
      <c r="O4312" s="462"/>
    </row>
    <row r="4313" spans="1:15" ht="16.5" customHeight="1">
      <c r="A4313" s="498" t="s">
        <v>89</v>
      </c>
      <c r="B4313" s="446" t="s">
        <v>90</v>
      </c>
      <c r="C4313" s="447" t="s">
        <v>4250</v>
      </c>
      <c r="D4313" s="452" t="s">
        <v>4440</v>
      </c>
      <c r="E4313" s="499">
        <v>0</v>
      </c>
      <c r="F4313" s="497" t="s">
        <v>815</v>
      </c>
      <c r="G4313" s="459" t="str">
        <f>IF(E4313=1, "Fully Active",
IF(E4313=0.5,"Partially Implemented", "Not Active"))</f>
        <v>Not Active</v>
      </c>
      <c r="H4313" s="500" t="str">
        <f>IF(E4313=1, "State prohibits the use of drug manufacturer coupons",
"State does not prohibit the use of drug manufacturer coupons")&amp;F4313</f>
        <v>State does not prohibit the use of drug manufacturer coupons*</v>
      </c>
      <c r="I4313" s="451"/>
      <c r="J4313" s="453"/>
      <c r="K4313" s="453"/>
      <c r="L4313" s="453"/>
      <c r="M4313" s="453"/>
      <c r="N4313" s="462"/>
      <c r="O4313" s="462"/>
    </row>
    <row r="4314" spans="1:15" ht="16.5" customHeight="1">
      <c r="A4314" s="498" t="s">
        <v>91</v>
      </c>
      <c r="B4314" s="446" t="s">
        <v>92</v>
      </c>
      <c r="C4314" s="447" t="s">
        <v>4250</v>
      </c>
      <c r="D4314" s="452" t="s">
        <v>4440</v>
      </c>
      <c r="E4314" s="499">
        <v>0</v>
      </c>
      <c r="F4314" s="497" t="s">
        <v>815</v>
      </c>
      <c r="G4314" s="459" t="str">
        <f>IF(E4314=1, "Fully Active",
IF(E4314=0.5,"Partially Implemented", "Not Active"))</f>
        <v>Not Active</v>
      </c>
      <c r="H4314" s="500" t="str">
        <f>IF(E4314=1, "State prohibits the use of drug manufacturer coupons",
"State does not prohibit the use of drug manufacturer coupons")&amp;F4314</f>
        <v>State does not prohibit the use of drug manufacturer coupons*</v>
      </c>
      <c r="I4314" s="451"/>
      <c r="J4314" s="453"/>
      <c r="K4314" s="453"/>
      <c r="L4314" s="453"/>
      <c r="M4314" s="453"/>
      <c r="N4314" s="462"/>
      <c r="O4314" s="462"/>
    </row>
    <row r="4315" spans="1:15" ht="16.5" customHeight="1">
      <c r="A4315" s="498" t="s">
        <v>94</v>
      </c>
      <c r="B4315" s="446" t="s">
        <v>95</v>
      </c>
      <c r="C4315" s="447" t="s">
        <v>4250</v>
      </c>
      <c r="D4315" s="452" t="s">
        <v>4440</v>
      </c>
      <c r="E4315" s="499">
        <v>0</v>
      </c>
      <c r="F4315" s="497" t="s">
        <v>815</v>
      </c>
      <c r="G4315" s="459" t="str">
        <f>IF(E4315=1, "Fully Active",
IF(E4315=0.5,"Partially Implemented", "Not Active"))</f>
        <v>Not Active</v>
      </c>
      <c r="H4315" s="500" t="str">
        <f>IF(E4315=1, "State prohibits the use of drug manufacturer coupons",
"State does not prohibit the use of drug manufacturer coupons")&amp;F4315</f>
        <v>State does not prohibit the use of drug manufacturer coupons*</v>
      </c>
      <c r="I4315" s="451"/>
      <c r="J4315" s="453"/>
      <c r="K4315" s="453"/>
      <c r="L4315" s="453"/>
      <c r="M4315" s="453"/>
      <c r="N4315" s="462"/>
      <c r="O4315" s="462"/>
    </row>
    <row r="4316" spans="1:15" ht="16.5" customHeight="1">
      <c r="A4316" s="498" t="s">
        <v>96</v>
      </c>
      <c r="B4316" s="446" t="s">
        <v>97</v>
      </c>
      <c r="C4316" s="447" t="s">
        <v>4250</v>
      </c>
      <c r="D4316" s="452" t="s">
        <v>4440</v>
      </c>
      <c r="E4316" s="499">
        <v>0</v>
      </c>
      <c r="F4316" s="497" t="s">
        <v>815</v>
      </c>
      <c r="G4316" s="459" t="str">
        <f>IF(E4316=1, "Fully Active",
IF(E4316=0.5,"Partially Implemented", "Not Active"))</f>
        <v>Not Active</v>
      </c>
      <c r="H4316" s="500" t="str">
        <f>IF(E4316=1, "State prohibits the use of drug manufacturer coupons",
"State does not prohibit the use of drug manufacturer coupons")&amp;F4316</f>
        <v>State does not prohibit the use of drug manufacturer coupons*</v>
      </c>
      <c r="I4316" s="451"/>
      <c r="J4316" s="453"/>
      <c r="K4316" s="453"/>
      <c r="L4316" s="453"/>
      <c r="M4316" s="453"/>
      <c r="N4316" s="462"/>
      <c r="O4316" s="462"/>
    </row>
    <row r="4317" spans="1:15" ht="16.5" customHeight="1">
      <c r="A4317" s="498" t="s">
        <v>100</v>
      </c>
      <c r="B4317" s="446" t="s">
        <v>101</v>
      </c>
      <c r="C4317" s="447" t="s">
        <v>4250</v>
      </c>
      <c r="D4317" s="452" t="s">
        <v>4440</v>
      </c>
      <c r="E4317" s="499">
        <v>0</v>
      </c>
      <c r="F4317" s="497" t="s">
        <v>815</v>
      </c>
      <c r="G4317" s="459" t="str">
        <f>IF(E4317=1, "Fully Active",
IF(E4317=0.5,"Partially Implemented", "Not Active"))</f>
        <v>Not Active</v>
      </c>
      <c r="H4317" s="500" t="str">
        <f>IF(E4317=1, "State prohibits the use of drug manufacturer coupons",
"State does not prohibit the use of drug manufacturer coupons")&amp;F4317</f>
        <v>State does not prohibit the use of drug manufacturer coupons*</v>
      </c>
      <c r="I4317" s="451"/>
      <c r="J4317" s="453"/>
      <c r="K4317" s="453"/>
      <c r="L4317" s="453"/>
      <c r="M4317" s="453"/>
      <c r="N4317" s="462"/>
      <c r="O4317" s="462"/>
    </row>
    <row r="4318" spans="1:15" ht="16.5" customHeight="1">
      <c r="A4318" s="498" t="s">
        <v>102</v>
      </c>
      <c r="B4318" s="446" t="s">
        <v>103</v>
      </c>
      <c r="C4318" s="447" t="s">
        <v>4250</v>
      </c>
      <c r="D4318" s="452" t="s">
        <v>4440</v>
      </c>
      <c r="E4318" s="499">
        <v>0</v>
      </c>
      <c r="F4318" s="497" t="s">
        <v>815</v>
      </c>
      <c r="G4318" s="459" t="str">
        <f>IF(E4318=1, "Fully Active",
IF(E4318=0.5,"Partially Implemented", "Not Active"))</f>
        <v>Not Active</v>
      </c>
      <c r="H4318" s="500" t="str">
        <f>IF(E4318=1, "State prohibits the use of drug manufacturer coupons",
"State does not prohibit the use of drug manufacturer coupons")&amp;F4318</f>
        <v>State does not prohibit the use of drug manufacturer coupons*</v>
      </c>
      <c r="I4318" s="451"/>
      <c r="J4318" s="453"/>
      <c r="K4318" s="453"/>
      <c r="L4318" s="453"/>
      <c r="M4318" s="453"/>
      <c r="N4318" s="462"/>
      <c r="O4318" s="462"/>
    </row>
    <row r="4319" spans="1:15" ht="16.5" customHeight="1">
      <c r="A4319" s="498" t="s">
        <v>107</v>
      </c>
      <c r="B4319" s="446" t="s">
        <v>108</v>
      </c>
      <c r="C4319" s="447" t="s">
        <v>4250</v>
      </c>
      <c r="D4319" s="452" t="s">
        <v>4440</v>
      </c>
      <c r="E4319" s="499">
        <v>0</v>
      </c>
      <c r="F4319" s="497" t="s">
        <v>815</v>
      </c>
      <c r="G4319" s="459" t="str">
        <f>IF(E4319=1, "Fully Active",
IF(E4319=0.5,"Partially Implemented", "Not Active"))</f>
        <v>Not Active</v>
      </c>
      <c r="H4319" s="500" t="str">
        <f>IF(E4319=1, "State prohibits the use of drug manufacturer coupons",
"State does not prohibit the use of drug manufacturer coupons")&amp;F4319</f>
        <v>State does not prohibit the use of drug manufacturer coupons*</v>
      </c>
      <c r="I4319" s="451"/>
      <c r="J4319" s="453"/>
      <c r="K4319" s="453"/>
      <c r="L4319" s="453"/>
      <c r="M4319" s="453"/>
      <c r="N4319" s="462"/>
      <c r="O4319" s="462"/>
    </row>
    <row r="4320" spans="1:15" ht="16.5" customHeight="1">
      <c r="A4320" s="498" t="s">
        <v>110</v>
      </c>
      <c r="B4320" s="446" t="s">
        <v>111</v>
      </c>
      <c r="C4320" s="447" t="s">
        <v>4250</v>
      </c>
      <c r="D4320" s="452" t="s">
        <v>4440</v>
      </c>
      <c r="E4320" s="499">
        <v>0</v>
      </c>
      <c r="F4320" s="497" t="s">
        <v>815</v>
      </c>
      <c r="G4320" s="459" t="str">
        <f>IF(E4320=1, "Fully Active",
IF(E4320=0.5,"Partially Implemented", "Not Active"))</f>
        <v>Not Active</v>
      </c>
      <c r="H4320" s="500" t="str">
        <f>IF(E4320=1, "State prohibits the use of drug manufacturer coupons",
"State does not prohibit the use of drug manufacturer coupons")&amp;F4320</f>
        <v>State does not prohibit the use of drug manufacturer coupons*</v>
      </c>
      <c r="I4320" s="451"/>
      <c r="J4320" s="453"/>
      <c r="K4320" s="453"/>
      <c r="L4320" s="453"/>
      <c r="M4320" s="453"/>
      <c r="N4320" s="462"/>
      <c r="O4320" s="462"/>
    </row>
    <row r="4321" spans="1:15" ht="16.5" customHeight="1">
      <c r="A4321" s="498" t="s">
        <v>112</v>
      </c>
      <c r="B4321" s="446" t="s">
        <v>113</v>
      </c>
      <c r="C4321" s="447" t="s">
        <v>4250</v>
      </c>
      <c r="D4321" s="452" t="s">
        <v>4440</v>
      </c>
      <c r="E4321" s="499">
        <v>0</v>
      </c>
      <c r="F4321" s="497" t="s">
        <v>815</v>
      </c>
      <c r="G4321" s="459" t="str">
        <f>IF(E4321=1, "Fully Active",
IF(E4321=0.5,"Partially Implemented", "Not Active"))</f>
        <v>Not Active</v>
      </c>
      <c r="H4321" s="500" t="str">
        <f>IF(E4321=1, "State prohibits the use of drug manufacturer coupons",
"State does not prohibit the use of drug manufacturer coupons")&amp;F4321</f>
        <v>State does not prohibit the use of drug manufacturer coupons*</v>
      </c>
      <c r="I4321" s="451"/>
      <c r="J4321" s="453"/>
      <c r="K4321" s="453"/>
      <c r="L4321" s="453"/>
      <c r="M4321" s="453"/>
      <c r="N4321" s="462"/>
      <c r="O4321" s="462"/>
    </row>
    <row r="4322" spans="1:15" ht="16.5" customHeight="1">
      <c r="A4322" s="498" t="s">
        <v>116</v>
      </c>
      <c r="B4322" s="446" t="s">
        <v>117</v>
      </c>
      <c r="C4322" s="447" t="s">
        <v>4250</v>
      </c>
      <c r="D4322" s="452" t="s">
        <v>4440</v>
      </c>
      <c r="E4322" s="499">
        <v>0</v>
      </c>
      <c r="F4322" s="497" t="s">
        <v>815</v>
      </c>
      <c r="G4322" s="459" t="str">
        <f>IF(E4322=1, "Fully Active",
IF(E4322=0.5,"Partially Implemented", "Not Active"))</f>
        <v>Not Active</v>
      </c>
      <c r="H4322" s="500" t="str">
        <f>IF(E4322=1, "State prohibits the use of drug manufacturer coupons",
"State does not prohibit the use of drug manufacturer coupons")&amp;F4322</f>
        <v>State does not prohibit the use of drug manufacturer coupons*</v>
      </c>
      <c r="I4322" s="508"/>
      <c r="J4322" s="453"/>
      <c r="K4322" s="453"/>
      <c r="L4322" s="453"/>
      <c r="M4322" s="453"/>
      <c r="N4322" s="462"/>
      <c r="O4322" s="462"/>
    </row>
    <row r="4323" spans="1:15" ht="16.5" customHeight="1">
      <c r="A4323" s="498" t="s">
        <v>119</v>
      </c>
      <c r="B4323" s="446" t="s">
        <v>120</v>
      </c>
      <c r="C4323" s="447" t="s">
        <v>4250</v>
      </c>
      <c r="D4323" s="452" t="s">
        <v>4440</v>
      </c>
      <c r="E4323" s="499">
        <v>0</v>
      </c>
      <c r="F4323" s="497" t="s">
        <v>815</v>
      </c>
      <c r="G4323" s="459" t="str">
        <f>IF(E4323=1, "Fully Active",
IF(E4323=0.5,"Partially Implemented", "Not Active"))</f>
        <v>Not Active</v>
      </c>
      <c r="H4323" s="500" t="str">
        <f>IF(E4323=1, "State prohibits the use of drug manufacturer coupons",
"State does not prohibit the use of drug manufacturer coupons")&amp;F4323</f>
        <v>State does not prohibit the use of drug manufacturer coupons*</v>
      </c>
      <c r="I4323" s="451"/>
      <c r="J4323" s="453"/>
      <c r="K4323" s="453"/>
      <c r="L4323" s="453"/>
      <c r="M4323" s="453"/>
      <c r="N4323" s="462"/>
      <c r="O4323" s="462"/>
    </row>
    <row r="4324" spans="1:15" ht="16.5" customHeight="1">
      <c r="A4324" s="498" t="s">
        <v>122</v>
      </c>
      <c r="B4324" s="446" t="s">
        <v>123</v>
      </c>
      <c r="C4324" s="447" t="s">
        <v>4250</v>
      </c>
      <c r="D4324" s="452" t="s">
        <v>4440</v>
      </c>
      <c r="E4324" s="499">
        <v>0</v>
      </c>
      <c r="F4324" s="497" t="s">
        <v>815</v>
      </c>
      <c r="G4324" s="459" t="str">
        <f>IF(E4324=1, "Fully Active",
IF(E4324=0.5,"Partially Implemented", "Not Active"))</f>
        <v>Not Active</v>
      </c>
      <c r="H4324" s="500" t="str">
        <f>IF(E4324=1, "State prohibits the use of drug manufacturer coupons",
"State does not prohibit the use of drug manufacturer coupons")&amp;F4324</f>
        <v>State does not prohibit the use of drug manufacturer coupons*</v>
      </c>
      <c r="I4324" s="451"/>
      <c r="J4324" s="453"/>
      <c r="K4324" s="453"/>
      <c r="L4324" s="453"/>
      <c r="M4324" s="453"/>
      <c r="N4324" s="462"/>
      <c r="O4324" s="462"/>
    </row>
    <row r="4325" spans="1:15" ht="16.5" customHeight="1">
      <c r="A4325" s="498" t="s">
        <v>125</v>
      </c>
      <c r="B4325" s="446" t="s">
        <v>126</v>
      </c>
      <c r="C4325" s="447" t="s">
        <v>4250</v>
      </c>
      <c r="D4325" s="452" t="s">
        <v>4440</v>
      </c>
      <c r="E4325" s="499">
        <v>0</v>
      </c>
      <c r="F4325" s="497" t="s">
        <v>815</v>
      </c>
      <c r="G4325" s="459" t="str">
        <f>IF(E4325=1, "Fully Active",
IF(E4325=0.5,"Partially Implemented", "Not Active"))</f>
        <v>Not Active</v>
      </c>
      <c r="H4325" s="500" t="str">
        <f>IF(E4325=1, "State prohibits the use of drug manufacturer coupons",
"State does not prohibit the use of drug manufacturer coupons")&amp;F4325</f>
        <v>State does not prohibit the use of drug manufacturer coupons*</v>
      </c>
      <c r="I4325" s="451"/>
      <c r="J4325" s="453"/>
      <c r="K4325" s="453"/>
      <c r="L4325" s="453"/>
      <c r="M4325" s="453"/>
      <c r="N4325" s="462"/>
      <c r="O4325" s="462"/>
    </row>
    <row r="4326" spans="1:15" ht="16.5" customHeight="1">
      <c r="A4326" s="498" t="s">
        <v>127</v>
      </c>
      <c r="B4326" s="446" t="s">
        <v>128</v>
      </c>
      <c r="C4326" s="447" t="s">
        <v>4250</v>
      </c>
      <c r="D4326" s="452" t="s">
        <v>4440</v>
      </c>
      <c r="E4326" s="499">
        <v>0</v>
      </c>
      <c r="F4326" s="497" t="s">
        <v>815</v>
      </c>
      <c r="G4326" s="459" t="str">
        <f>IF(E4326=1, "Fully Active",
IF(E4326=0.5,"Partially Implemented", "Not Active"))</f>
        <v>Not Active</v>
      </c>
      <c r="H4326" s="500" t="str">
        <f>IF(E4326=1, "State prohibits the use of drug manufacturer coupons",
"State does not prohibit the use of drug manufacturer coupons")&amp;F4326</f>
        <v>State does not prohibit the use of drug manufacturer coupons*</v>
      </c>
      <c r="I4326" s="451"/>
      <c r="J4326" s="453"/>
      <c r="K4326" s="453"/>
      <c r="L4326" s="453"/>
      <c r="M4326" s="453"/>
      <c r="N4326" s="462"/>
      <c r="O4326" s="462"/>
    </row>
    <row r="4327" spans="1:15" ht="16.5" customHeight="1">
      <c r="A4327" s="498" t="s">
        <v>129</v>
      </c>
      <c r="B4327" s="446" t="s">
        <v>130</v>
      </c>
      <c r="C4327" s="447" t="s">
        <v>4250</v>
      </c>
      <c r="D4327" s="452" t="s">
        <v>4440</v>
      </c>
      <c r="E4327" s="499">
        <v>0</v>
      </c>
      <c r="F4327" s="497" t="s">
        <v>815</v>
      </c>
      <c r="G4327" s="459" t="str">
        <f>IF(E4327=1, "Fully Active",
IF(E4327=0.5,"Partially Implemented", "Not Active"))</f>
        <v>Not Active</v>
      </c>
      <c r="H4327" s="500" t="str">
        <f>IF(E4327=1, "State prohibits the use of drug manufacturer coupons",
"State does not prohibit the use of drug manufacturer coupons")&amp;F4327</f>
        <v>State does not prohibit the use of drug manufacturer coupons*</v>
      </c>
      <c r="I4327" s="451"/>
      <c r="J4327" s="453"/>
      <c r="K4327" s="453"/>
      <c r="L4327" s="453"/>
      <c r="M4327" s="453"/>
      <c r="N4327" s="462"/>
      <c r="O4327" s="462"/>
    </row>
    <row r="4328" spans="1:15" ht="16.5" customHeight="1">
      <c r="A4328" s="498" t="s">
        <v>132</v>
      </c>
      <c r="B4328" s="446" t="s">
        <v>133</v>
      </c>
      <c r="C4328" s="447" t="s">
        <v>4250</v>
      </c>
      <c r="D4328" s="452" t="s">
        <v>4440</v>
      </c>
      <c r="E4328" s="499">
        <v>0</v>
      </c>
      <c r="F4328" s="497" t="s">
        <v>815</v>
      </c>
      <c r="G4328" s="459" t="str">
        <f>IF(E4328=1, "Fully Active",
IF(E4328=0.5,"Partially Implemented", "Not Active"))</f>
        <v>Not Active</v>
      </c>
      <c r="H4328" s="500" t="str">
        <f>IF(E4328=1, "State prohibits the use of drug manufacturer coupons",
"State does not prohibit the use of drug manufacturer coupons")&amp;F4328</f>
        <v>State does not prohibit the use of drug manufacturer coupons*</v>
      </c>
      <c r="I4328" s="508"/>
      <c r="J4328" s="451"/>
      <c r="K4328" s="451"/>
      <c r="L4328" s="451"/>
      <c r="M4328" s="451"/>
      <c r="N4328" s="462"/>
      <c r="O4328" s="462"/>
    </row>
    <row r="4329" spans="1:15" ht="16.5" customHeight="1">
      <c r="A4329" s="498" t="s">
        <v>134</v>
      </c>
      <c r="B4329" s="446" t="s">
        <v>135</v>
      </c>
      <c r="C4329" s="447" t="s">
        <v>4250</v>
      </c>
      <c r="D4329" s="452" t="s">
        <v>4440</v>
      </c>
      <c r="E4329" s="499">
        <v>0</v>
      </c>
      <c r="F4329" s="497" t="s">
        <v>815</v>
      </c>
      <c r="G4329" s="459" t="str">
        <f>IF(E4329=1, "Fully Active",
IF(E4329=0.5,"Partially Implemented", "Not Active"))</f>
        <v>Not Active</v>
      </c>
      <c r="H4329" s="500" t="str">
        <f>IF(E4329=1, "State prohibits the use of drug manufacturer coupons",
"State does not prohibit the use of drug manufacturer coupons")&amp;F4329</f>
        <v>State does not prohibit the use of drug manufacturer coupons*</v>
      </c>
      <c r="I4329" s="451"/>
      <c r="J4329" s="453"/>
      <c r="K4329" s="453"/>
      <c r="L4329" s="453"/>
      <c r="M4329" s="453"/>
      <c r="N4329" s="462"/>
      <c r="O4329" s="462"/>
    </row>
    <row r="4330" spans="1:15" ht="16.5" customHeight="1">
      <c r="A4330" s="498" t="s">
        <v>139</v>
      </c>
      <c r="B4330" s="446" t="s">
        <v>140</v>
      </c>
      <c r="C4330" s="447" t="s">
        <v>4250</v>
      </c>
      <c r="D4330" s="452" t="s">
        <v>4440</v>
      </c>
      <c r="E4330" s="499">
        <v>0</v>
      </c>
      <c r="F4330" s="497" t="s">
        <v>815</v>
      </c>
      <c r="G4330" s="459" t="str">
        <f>IF(E4330=1, "Fully Active",
IF(E4330=0.5,"Partially Implemented", "Not Active"))</f>
        <v>Not Active</v>
      </c>
      <c r="H4330" s="500" t="str">
        <f>IF(E4330=1, "State prohibits the use of drug manufacturer coupons",
"State does not prohibit the use of drug manufacturer coupons")&amp;F4330</f>
        <v>State does not prohibit the use of drug manufacturer coupons*</v>
      </c>
      <c r="I4330" s="451"/>
      <c r="J4330" s="453"/>
      <c r="K4330" s="453"/>
      <c r="L4330" s="453"/>
      <c r="M4330" s="453"/>
      <c r="N4330" s="462"/>
      <c r="O4330" s="462"/>
    </row>
    <row r="4331" spans="1:15" ht="16.5" customHeight="1">
      <c r="A4331" s="498" t="s">
        <v>141</v>
      </c>
      <c r="B4331" s="446" t="s">
        <v>142</v>
      </c>
      <c r="C4331" s="447" t="s">
        <v>4250</v>
      </c>
      <c r="D4331" s="452" t="s">
        <v>4440</v>
      </c>
      <c r="E4331" s="499">
        <v>0</v>
      </c>
      <c r="F4331" s="497" t="s">
        <v>815</v>
      </c>
      <c r="G4331" s="459" t="str">
        <f>IF(E4331=1, "Fully Active",
IF(E4331=0.5,"Partially Implemented", "Not Active"))</f>
        <v>Not Active</v>
      </c>
      <c r="H4331" s="500" t="str">
        <f>IF(E4331=1, "State prohibits the use of drug manufacturer coupons",
"State does not prohibit the use of drug manufacturer coupons")&amp;F4331</f>
        <v>State does not prohibit the use of drug manufacturer coupons*</v>
      </c>
      <c r="I4331" s="451"/>
      <c r="J4331" s="453"/>
      <c r="K4331" s="453"/>
      <c r="L4331" s="453"/>
      <c r="M4331" s="453"/>
      <c r="N4331" s="462"/>
      <c r="O4331" s="462"/>
    </row>
    <row r="4332" spans="1:15" ht="16.5" customHeight="1">
      <c r="A4332" s="498" t="s">
        <v>144</v>
      </c>
      <c r="B4332" s="446" t="s">
        <v>145</v>
      </c>
      <c r="C4332" s="447" t="s">
        <v>4250</v>
      </c>
      <c r="D4332" s="452" t="s">
        <v>4440</v>
      </c>
      <c r="E4332" s="499">
        <v>0</v>
      </c>
      <c r="F4332" s="497" t="s">
        <v>815</v>
      </c>
      <c r="G4332" s="459" t="str">
        <f>IF(E4332=1, "Fully Active",
IF(E4332=0.5,"Partially Implemented", "Not Active"))</f>
        <v>Not Active</v>
      </c>
      <c r="H4332" s="500" t="str">
        <f>IF(E4332=1, "State prohibits the use of drug manufacturer coupons",
"State does not prohibit the use of drug manufacturer coupons")&amp;F4332</f>
        <v>State does not prohibit the use of drug manufacturer coupons*</v>
      </c>
      <c r="I4332" s="451"/>
      <c r="J4332" s="453"/>
      <c r="K4332" s="453"/>
      <c r="L4332" s="453"/>
      <c r="M4332" s="453"/>
      <c r="N4332" s="462"/>
      <c r="O4332" s="462"/>
    </row>
    <row r="4333" spans="1:15" ht="16.5" customHeight="1">
      <c r="A4333" s="498" t="s">
        <v>147</v>
      </c>
      <c r="B4333" s="446" t="s">
        <v>148</v>
      </c>
      <c r="C4333" s="447" t="s">
        <v>4250</v>
      </c>
      <c r="D4333" s="452" t="s">
        <v>4440</v>
      </c>
      <c r="E4333" s="499">
        <v>0</v>
      </c>
      <c r="F4333" s="497" t="s">
        <v>815</v>
      </c>
      <c r="G4333" s="459" t="str">
        <f>IF(E4333=1, "Fully Active",
IF(E4333=0.5,"Partially Implemented", "Not Active"))</f>
        <v>Not Active</v>
      </c>
      <c r="H4333" s="500" t="str">
        <f>IF(E4333=1, "State prohibits the use of drug manufacturer coupons",
"State does not prohibit the use of drug manufacturer coupons")&amp;F4333</f>
        <v>State does not prohibit the use of drug manufacturer coupons*</v>
      </c>
      <c r="I4333" s="451"/>
      <c r="J4333" s="453"/>
      <c r="K4333" s="453"/>
      <c r="L4333" s="453"/>
      <c r="M4333" s="453"/>
      <c r="N4333" s="462"/>
      <c r="O4333" s="462"/>
    </row>
    <row r="4334" spans="1:15" ht="16.5" customHeight="1">
      <c r="A4334" s="498" t="s">
        <v>151</v>
      </c>
      <c r="B4334" s="446" t="s">
        <v>152</v>
      </c>
      <c r="C4334" s="447" t="s">
        <v>4250</v>
      </c>
      <c r="D4334" s="452" t="s">
        <v>4440</v>
      </c>
      <c r="E4334" s="499">
        <v>0</v>
      </c>
      <c r="F4334" s="497" t="s">
        <v>815</v>
      </c>
      <c r="G4334" s="459" t="str">
        <f>IF(E4334=1, "Fully Active",
IF(E4334=0.5,"Partially Implemented", "Not Active"))</f>
        <v>Not Active</v>
      </c>
      <c r="H4334" s="500" t="str">
        <f>IF(E4334=1, "State prohibits the use of drug manufacturer coupons",
"State does not prohibit the use of drug manufacturer coupons")&amp;F4334</f>
        <v>State does not prohibit the use of drug manufacturer coupons*</v>
      </c>
      <c r="I4334" s="451"/>
      <c r="J4334" s="453"/>
      <c r="K4334" s="453"/>
      <c r="L4334" s="453"/>
      <c r="M4334" s="453"/>
      <c r="N4334" s="462"/>
      <c r="O4334" s="462"/>
    </row>
    <row r="4335" spans="1:15" ht="16.5" customHeight="1">
      <c r="A4335" s="498" t="s">
        <v>153</v>
      </c>
      <c r="B4335" s="446" t="s">
        <v>154</v>
      </c>
      <c r="C4335" s="447" t="s">
        <v>4250</v>
      </c>
      <c r="D4335" s="452" t="s">
        <v>4440</v>
      </c>
      <c r="E4335" s="499">
        <v>0</v>
      </c>
      <c r="F4335" s="497" t="s">
        <v>815</v>
      </c>
      <c r="G4335" s="459" t="str">
        <f>IF(E4335=1, "Fully Active",
IF(E4335=0.5,"Partially Implemented", "Not Active"))</f>
        <v>Not Active</v>
      </c>
      <c r="H4335" s="500" t="str">
        <f>IF(E4335=1, "State prohibits the use of drug manufacturer coupons",
"State does not prohibit the use of drug manufacturer coupons")&amp;F4335</f>
        <v>State does not prohibit the use of drug manufacturer coupons*</v>
      </c>
      <c r="I4335" s="451"/>
      <c r="J4335" s="453"/>
      <c r="K4335" s="453"/>
      <c r="L4335" s="453"/>
      <c r="M4335" s="453"/>
      <c r="N4335" s="462"/>
      <c r="O4335" s="462"/>
    </row>
    <row r="4336" spans="1:15" ht="16.5" customHeight="1">
      <c r="A4336" s="509" t="s">
        <v>156</v>
      </c>
      <c r="B4336" s="485" t="s">
        <v>157</v>
      </c>
      <c r="C4336" s="465" t="s">
        <v>4250</v>
      </c>
      <c r="D4336" s="486" t="s">
        <v>4440</v>
      </c>
      <c r="E4336" s="510">
        <v>0</v>
      </c>
      <c r="F4336" s="511" t="s">
        <v>815</v>
      </c>
      <c r="G4336" s="468" t="str">
        <f>IF(E4336=1, "Fully Active",
IF(E4336=0.5,"Partially Implemented", "Not Active"))</f>
        <v>Not Active</v>
      </c>
      <c r="H4336" s="513" t="str">
        <f>IF(E4336=1, "State prohibits the use of drug manufacturer coupons",
"State does not prohibit the use of drug manufacturer coupons")&amp;F4336</f>
        <v>State does not prohibit the use of drug manufacturer coupons*</v>
      </c>
      <c r="I4336" s="512"/>
      <c r="J4336" s="469"/>
      <c r="K4336" s="469"/>
      <c r="L4336" s="469"/>
      <c r="M4336" s="469"/>
      <c r="N4336" s="494"/>
      <c r="O4336" s="494"/>
    </row>
    <row r="4337" spans="1:15" ht="16.5" customHeight="1">
      <c r="A4337" s="445" t="s">
        <v>2</v>
      </c>
      <c r="B4337" s="446" t="s">
        <v>3</v>
      </c>
      <c r="C4337" s="447" t="s">
        <v>4250</v>
      </c>
      <c r="D4337" s="514" t="s">
        <v>4451</v>
      </c>
      <c r="E4337" s="515">
        <v>0</v>
      </c>
      <c r="F4337" s="516" t="s">
        <v>815</v>
      </c>
      <c r="G4337" s="459" t="str">
        <f>IF(E4337=1, "Fully Active",
IF(E4337=0.5,"Partially Implemented", "Not Active"))</f>
        <v>Not Active</v>
      </c>
      <c r="H4337" s="458" t="str">
        <f>IF(E4337=1, "State participates in a drug purchasing consortium (see note)",
"State does not participate in a drug purchasing consortium")&amp;F4337</f>
        <v>State does not participate in a drug purchasing consortium*</v>
      </c>
      <c r="I4337" s="451"/>
      <c r="J4337" s="453" t="s">
        <v>4452</v>
      </c>
      <c r="K4337" s="518"/>
      <c r="L4337" s="518"/>
      <c r="M4337" s="518"/>
      <c r="N4337" s="517"/>
      <c r="O4337" s="519"/>
    </row>
    <row r="4338" spans="1:15" ht="16.5" customHeight="1">
      <c r="A4338" s="445" t="s">
        <v>12</v>
      </c>
      <c r="B4338" s="446" t="s">
        <v>13</v>
      </c>
      <c r="C4338" s="447" t="s">
        <v>4250</v>
      </c>
      <c r="D4338" s="520" t="s">
        <v>4451</v>
      </c>
      <c r="E4338" s="521">
        <v>1</v>
      </c>
      <c r="F4338" s="516"/>
      <c r="G4338" s="459" t="str">
        <f>IF(E4338=1, "Fully Active",
IF(E4338=0.5,"Partially Implemented", "Not Active"))</f>
        <v>Fully Active</v>
      </c>
      <c r="H4338" s="458" t="str">
        <f>IF(E4338=1, "State participates in a drug purchasing consortium (see note)",
"State does not participate in a drug purchasing consortium")&amp;F4338</f>
        <v>State participates in a drug purchasing consortium (see note)</v>
      </c>
      <c r="I4338" s="451" t="s">
        <v>4453</v>
      </c>
      <c r="J4338" s="491" t="s">
        <v>4454</v>
      </c>
      <c r="K4338" s="518"/>
      <c r="L4338" s="518"/>
      <c r="M4338" s="518"/>
      <c r="N4338" s="517"/>
      <c r="O4338" s="519"/>
    </row>
    <row r="4339" spans="1:15" ht="16.5" customHeight="1">
      <c r="A4339" s="445" t="s">
        <v>14</v>
      </c>
      <c r="B4339" s="446" t="s">
        <v>15</v>
      </c>
      <c r="C4339" s="447" t="s">
        <v>4250</v>
      </c>
      <c r="D4339" s="520" t="s">
        <v>4451</v>
      </c>
      <c r="E4339" s="521">
        <v>0</v>
      </c>
      <c r="F4339" s="516" t="s">
        <v>815</v>
      </c>
      <c r="G4339" s="459" t="str">
        <f>IF(E4339=1, "Fully Active",
IF(E4339=0.5,"Partially Implemented", "Not Active"))</f>
        <v>Not Active</v>
      </c>
      <c r="H4339" s="458" t="str">
        <f>IF(E4339=1, "State participates in a drug purchasing consortium (see note)",
"State does not participate in a drug purchasing consortium")&amp;F4339</f>
        <v>State does not participate in a drug purchasing consortium*</v>
      </c>
      <c r="I4339" s="451" t="s">
        <v>4455</v>
      </c>
      <c r="J4339" s="453" t="s">
        <v>4456</v>
      </c>
      <c r="K4339" s="518"/>
      <c r="L4339" s="518"/>
      <c r="M4339" s="518"/>
      <c r="N4339" s="517"/>
      <c r="O4339" s="519"/>
    </row>
    <row r="4340" spans="1:15" ht="16.5" customHeight="1">
      <c r="A4340" s="445" t="s">
        <v>16</v>
      </c>
      <c r="B4340" s="446" t="s">
        <v>17</v>
      </c>
      <c r="C4340" s="447" t="s">
        <v>4250</v>
      </c>
      <c r="D4340" s="520" t="s">
        <v>4451</v>
      </c>
      <c r="E4340" s="521">
        <v>1</v>
      </c>
      <c r="F4340" s="516"/>
      <c r="G4340" s="459" t="str">
        <f>IF(E4340=1, "Fully Active",
IF(E4340=0.5,"Partially Implemented", "Not Active"))</f>
        <v>Fully Active</v>
      </c>
      <c r="H4340" s="458" t="str">
        <f>IF(E4340=1, "State participates in a drug purchasing consortium (see note)",
"State does not participate in a drug purchasing consortium")&amp;F4340</f>
        <v>State participates in a drug purchasing consortium (see note)</v>
      </c>
      <c r="I4340" s="451" t="s">
        <v>4457</v>
      </c>
      <c r="J4340" s="491" t="s">
        <v>4454</v>
      </c>
      <c r="K4340" s="518"/>
      <c r="L4340" s="518"/>
      <c r="M4340" s="518"/>
      <c r="N4340" s="517"/>
      <c r="O4340" s="519"/>
    </row>
    <row r="4341" spans="1:15" ht="16.5" customHeight="1">
      <c r="A4341" s="445" t="s">
        <v>18</v>
      </c>
      <c r="B4341" s="446" t="s">
        <v>19</v>
      </c>
      <c r="C4341" s="447" t="s">
        <v>4250</v>
      </c>
      <c r="D4341" s="520" t="s">
        <v>4451</v>
      </c>
      <c r="E4341" s="521">
        <v>0</v>
      </c>
      <c r="F4341" s="516" t="s">
        <v>815</v>
      </c>
      <c r="G4341" s="459" t="str">
        <f>IF(E4341=1, "Fully Active",
IF(E4341=0.5,"Partially Implemented", "Not Active"))</f>
        <v>Not Active</v>
      </c>
      <c r="H4341" s="458" t="str">
        <f>IF(E4341=1, "State participates in a drug purchasing consortium (see note)",
"State does not participate in a drug purchasing consortium")&amp;F4341</f>
        <v>State does not participate in a drug purchasing consortium*</v>
      </c>
      <c r="I4341" s="451"/>
      <c r="J4341" s="453" t="s">
        <v>4452</v>
      </c>
      <c r="K4341" s="518"/>
      <c r="L4341" s="518"/>
      <c r="M4341" s="518"/>
      <c r="N4341" s="517"/>
      <c r="O4341" s="519"/>
    </row>
    <row r="4342" spans="1:15" ht="16.5" customHeight="1">
      <c r="A4342" s="445" t="s">
        <v>20</v>
      </c>
      <c r="B4342" s="446" t="s">
        <v>21</v>
      </c>
      <c r="C4342" s="447" t="s">
        <v>4250</v>
      </c>
      <c r="D4342" s="520" t="s">
        <v>4451</v>
      </c>
      <c r="E4342" s="521">
        <v>0</v>
      </c>
      <c r="F4342" s="516" t="s">
        <v>815</v>
      </c>
      <c r="G4342" s="459" t="str">
        <f>IF(E4342=1, "Fully Active",
IF(E4342=0.5,"Partially Implemented", "Not Active"))</f>
        <v>Not Active</v>
      </c>
      <c r="H4342" s="458" t="str">
        <f>IF(E4342=1, "State participates in a drug purchasing consortium (see note)",
"State does not participate in a drug purchasing consortium")&amp;F4342</f>
        <v>State does not participate in a drug purchasing consortium*</v>
      </c>
      <c r="I4342" s="451"/>
      <c r="J4342" s="453" t="s">
        <v>4452</v>
      </c>
      <c r="K4342" s="518"/>
      <c r="L4342" s="518"/>
      <c r="M4342" s="518"/>
      <c r="N4342" s="517"/>
      <c r="O4342" s="519"/>
    </row>
    <row r="4343" spans="1:15" ht="16.5" customHeight="1">
      <c r="A4343" s="445" t="s">
        <v>26</v>
      </c>
      <c r="B4343" s="446" t="s">
        <v>27</v>
      </c>
      <c r="C4343" s="447" t="s">
        <v>4250</v>
      </c>
      <c r="D4343" s="520" t="s">
        <v>4451</v>
      </c>
      <c r="E4343" s="521">
        <v>1</v>
      </c>
      <c r="F4343" s="516"/>
      <c r="G4343" s="459" t="str">
        <f>IF(E4343=1, "Fully Active",
IF(E4343=0.5,"Partially Implemented", "Not Active"))</f>
        <v>Fully Active</v>
      </c>
      <c r="H4343" s="458" t="str">
        <f>IF(E4343=1, "State participates in a drug purchasing consortium (see note)",
"State does not participate in a drug purchasing consortium")&amp;F4343</f>
        <v>State participates in a drug purchasing consortium (see note)</v>
      </c>
      <c r="I4343" s="451" t="s">
        <v>4458</v>
      </c>
      <c r="J4343" s="453" t="s">
        <v>4456</v>
      </c>
      <c r="K4343" s="453" t="s">
        <v>4459</v>
      </c>
      <c r="L4343" s="453" t="s">
        <v>4460</v>
      </c>
      <c r="M4343" s="453" t="s">
        <v>4461</v>
      </c>
      <c r="N4343" s="517"/>
      <c r="O4343" s="519"/>
    </row>
    <row r="4344" spans="1:15" ht="16.5" customHeight="1">
      <c r="A4344" s="445" t="s">
        <v>29</v>
      </c>
      <c r="B4344" s="446" t="s">
        <v>30</v>
      </c>
      <c r="C4344" s="447" t="s">
        <v>4250</v>
      </c>
      <c r="D4344" s="520" t="s">
        <v>4451</v>
      </c>
      <c r="E4344" s="521">
        <v>1</v>
      </c>
      <c r="F4344" s="516"/>
      <c r="G4344" s="459" t="str">
        <f>IF(E4344=1, "Fully Active",
IF(E4344=0.5,"Partially Implemented", "Not Active"))</f>
        <v>Fully Active</v>
      </c>
      <c r="H4344" s="458" t="str">
        <f>IF(E4344=1, "State participates in a drug purchasing consortium (see note)",
"State does not participate in a drug purchasing consortium")&amp;F4344</f>
        <v>State participates in a drug purchasing consortium (see note)</v>
      </c>
      <c r="I4344" s="451" t="s">
        <v>4462</v>
      </c>
      <c r="J4344" s="453" t="s">
        <v>4463</v>
      </c>
      <c r="K4344" s="518"/>
      <c r="L4344" s="518"/>
      <c r="M4344" s="518"/>
      <c r="N4344" s="517"/>
      <c r="O4344" s="519"/>
    </row>
    <row r="4345" spans="1:15" ht="16.5" customHeight="1">
      <c r="A4345" s="445" t="s">
        <v>32</v>
      </c>
      <c r="B4345" s="446" t="s">
        <v>33</v>
      </c>
      <c r="C4345" s="447" t="s">
        <v>4250</v>
      </c>
      <c r="D4345" s="520" t="s">
        <v>4451</v>
      </c>
      <c r="E4345" s="521">
        <v>1</v>
      </c>
      <c r="F4345" s="516"/>
      <c r="G4345" s="459" t="str">
        <f>IF(E4345=1, "Fully Active",
IF(E4345=0.5,"Partially Implemented", "Not Active"))</f>
        <v>Fully Active</v>
      </c>
      <c r="H4345" s="458" t="str">
        <f>IF(E4345=1, "State participates in a drug purchasing consortium (see note)",
"State does not participate in a drug purchasing consortium")&amp;F4345</f>
        <v>State participates in a drug purchasing consortium (see note)</v>
      </c>
      <c r="I4345" s="451" t="s">
        <v>4464</v>
      </c>
      <c r="J4345" s="491" t="s">
        <v>4454</v>
      </c>
      <c r="K4345" s="518"/>
      <c r="L4345" s="518"/>
      <c r="M4345" s="518"/>
      <c r="N4345" s="517"/>
      <c r="O4345" s="519"/>
    </row>
    <row r="4346" spans="1:15" ht="16.5" customHeight="1">
      <c r="A4346" s="445" t="s">
        <v>34</v>
      </c>
      <c r="B4346" s="446" t="s">
        <v>35</v>
      </c>
      <c r="C4346" s="447" t="s">
        <v>4250</v>
      </c>
      <c r="D4346" s="520" t="s">
        <v>4451</v>
      </c>
      <c r="E4346" s="521">
        <v>0</v>
      </c>
      <c r="F4346" s="516" t="s">
        <v>815</v>
      </c>
      <c r="G4346" s="459" t="str">
        <f>IF(E4346=1, "Fully Active",
IF(E4346=0.5,"Partially Implemented", "Not Active"))</f>
        <v>Not Active</v>
      </c>
      <c r="H4346" s="458" t="str">
        <f>IF(E4346=1, "State participates in a drug purchasing consortium (see note)",
"State does not participate in a drug purchasing consortium")&amp;F4346</f>
        <v>State does not participate in a drug purchasing consortium*</v>
      </c>
      <c r="I4346" s="451"/>
      <c r="J4346" s="453" t="s">
        <v>4452</v>
      </c>
      <c r="K4346" s="518"/>
      <c r="L4346" s="518"/>
      <c r="M4346" s="518"/>
      <c r="N4346" s="517"/>
      <c r="O4346" s="519"/>
    </row>
    <row r="4347" spans="1:15" ht="16.5" customHeight="1">
      <c r="A4347" s="445" t="s">
        <v>37</v>
      </c>
      <c r="B4347" s="446" t="s">
        <v>38</v>
      </c>
      <c r="C4347" s="447" t="s">
        <v>4250</v>
      </c>
      <c r="D4347" s="520" t="s">
        <v>4451</v>
      </c>
      <c r="E4347" s="521">
        <v>0</v>
      </c>
      <c r="F4347" s="516" t="s">
        <v>815</v>
      </c>
      <c r="G4347" s="459" t="str">
        <f>IF(E4347=1, "Fully Active",
IF(E4347=0.5,"Partially Implemented", "Not Active"))</f>
        <v>Not Active</v>
      </c>
      <c r="H4347" s="458" t="str">
        <f>IF(E4347=1, "State participates in a drug purchasing consortium (see note)",
"State does not participate in a drug purchasing consortium")&amp;F4347</f>
        <v>State does not participate in a drug purchasing consortium*</v>
      </c>
      <c r="I4347" s="451"/>
      <c r="J4347" s="453" t="s">
        <v>4452</v>
      </c>
      <c r="K4347" s="518"/>
      <c r="L4347" s="518"/>
      <c r="M4347" s="518"/>
      <c r="N4347" s="517"/>
      <c r="O4347" s="519"/>
    </row>
    <row r="4348" spans="1:15" ht="16.5" customHeight="1">
      <c r="A4348" s="445" t="s">
        <v>42</v>
      </c>
      <c r="B4348" s="446" t="s">
        <v>43</v>
      </c>
      <c r="C4348" s="447" t="s">
        <v>4250</v>
      </c>
      <c r="D4348" s="520" t="s">
        <v>4451</v>
      </c>
      <c r="E4348" s="521">
        <v>0</v>
      </c>
      <c r="F4348" s="516" t="s">
        <v>815</v>
      </c>
      <c r="G4348" s="459" t="str">
        <f>IF(E4348=1, "Fully Active",
IF(E4348=0.5,"Partially Implemented", "Not Active"))</f>
        <v>Not Active</v>
      </c>
      <c r="H4348" s="458" t="str">
        <f>IF(E4348=1, "State participates in a drug purchasing consortium (see note)",
"State does not participate in a drug purchasing consortium")&amp;F4348</f>
        <v>State does not participate in a drug purchasing consortium*</v>
      </c>
      <c r="I4348" s="451"/>
      <c r="J4348" s="453" t="s">
        <v>4452</v>
      </c>
      <c r="K4348" s="518"/>
      <c r="L4348" s="518"/>
      <c r="M4348" s="518"/>
      <c r="N4348" s="517"/>
      <c r="O4348" s="519"/>
    </row>
    <row r="4349" spans="1:15" ht="16.5" customHeight="1">
      <c r="A4349" s="445" t="s">
        <v>45</v>
      </c>
      <c r="B4349" s="446" t="s">
        <v>46</v>
      </c>
      <c r="C4349" s="447" t="s">
        <v>4250</v>
      </c>
      <c r="D4349" s="520" t="s">
        <v>4451</v>
      </c>
      <c r="E4349" s="521">
        <v>1</v>
      </c>
      <c r="F4349" s="516"/>
      <c r="G4349" s="459" t="str">
        <f>IF(E4349=1, "Fully Active",
IF(E4349=0.5,"Partially Implemented", "Not Active"))</f>
        <v>Fully Active</v>
      </c>
      <c r="H4349" s="458" t="str">
        <f>IF(E4349=1, "State participates in a drug purchasing consortium (see note)",
"State does not participate in a drug purchasing consortium")&amp;F4349</f>
        <v>State participates in a drug purchasing consortium (see note)</v>
      </c>
      <c r="I4349" s="451" t="s">
        <v>4465</v>
      </c>
      <c r="J4349" s="453" t="s">
        <v>4461</v>
      </c>
      <c r="K4349" s="518"/>
      <c r="L4349" s="518"/>
      <c r="M4349" s="518"/>
      <c r="N4349" s="517"/>
      <c r="O4349" s="519"/>
    </row>
    <row r="4350" spans="1:15" ht="16.5" customHeight="1">
      <c r="A4350" s="445" t="s">
        <v>47</v>
      </c>
      <c r="B4350" s="446" t="s">
        <v>48</v>
      </c>
      <c r="C4350" s="447" t="s">
        <v>4250</v>
      </c>
      <c r="D4350" s="520" t="s">
        <v>4451</v>
      </c>
      <c r="E4350" s="521">
        <v>0</v>
      </c>
      <c r="F4350" s="516" t="s">
        <v>815</v>
      </c>
      <c r="G4350" s="459" t="str">
        <f>IF(E4350=1, "Fully Active",
IF(E4350=0.5,"Partially Implemented", "Not Active"))</f>
        <v>Not Active</v>
      </c>
      <c r="H4350" s="458" t="str">
        <f>IF(E4350=1, "State participates in a drug purchasing consortium (see note)",
"State does not participate in a drug purchasing consortium")&amp;F4350</f>
        <v>State does not participate in a drug purchasing consortium*</v>
      </c>
      <c r="I4350" s="451"/>
      <c r="J4350" s="453" t="s">
        <v>4452</v>
      </c>
      <c r="K4350" s="518"/>
      <c r="L4350" s="518"/>
      <c r="M4350" s="518"/>
      <c r="N4350" s="517"/>
      <c r="O4350" s="519"/>
    </row>
    <row r="4351" spans="1:15" ht="16.5" customHeight="1">
      <c r="A4351" s="445" t="s">
        <v>50</v>
      </c>
      <c r="B4351" s="446" t="s">
        <v>51</v>
      </c>
      <c r="C4351" s="447" t="s">
        <v>4250</v>
      </c>
      <c r="D4351" s="520" t="s">
        <v>4451</v>
      </c>
      <c r="E4351" s="521">
        <v>0</v>
      </c>
      <c r="F4351" s="516" t="s">
        <v>815</v>
      </c>
      <c r="G4351" s="459" t="str">
        <f>IF(E4351=1, "Fully Active",
IF(E4351=0.5,"Partially Implemented", "Not Active"))</f>
        <v>Not Active</v>
      </c>
      <c r="H4351" s="458" t="str">
        <f>IF(E4351=1, "State participates in a drug purchasing consortium (see note)",
"State does not participate in a drug purchasing consortium")&amp;F4351</f>
        <v>State does not participate in a drug purchasing consortium*</v>
      </c>
      <c r="I4351" s="451"/>
      <c r="J4351" s="453" t="s">
        <v>4452</v>
      </c>
      <c r="K4351" s="518"/>
      <c r="L4351" s="518"/>
      <c r="M4351" s="518"/>
      <c r="N4351" s="517"/>
      <c r="O4351" s="519"/>
    </row>
    <row r="4352" spans="1:15" ht="16.5" customHeight="1">
      <c r="A4352" s="445" t="s">
        <v>53</v>
      </c>
      <c r="B4352" s="446" t="s">
        <v>54</v>
      </c>
      <c r="C4352" s="447" t="s">
        <v>4250</v>
      </c>
      <c r="D4352" s="520" t="s">
        <v>4451</v>
      </c>
      <c r="E4352" s="521">
        <v>1</v>
      </c>
      <c r="F4352" s="516"/>
      <c r="G4352" s="459" t="str">
        <f>IF(E4352=1, "Fully Active",
IF(E4352=0.5,"Partially Implemented", "Not Active"))</f>
        <v>Fully Active</v>
      </c>
      <c r="H4352" s="458" t="str">
        <f>IF(E4352=1, "State participates in a drug purchasing consortium (see note)",
"State does not participate in a drug purchasing consortium")&amp;F4352</f>
        <v>State participates in a drug purchasing consortium (see note)</v>
      </c>
      <c r="I4352" s="451" t="s">
        <v>4466</v>
      </c>
      <c r="J4352" s="453" t="s">
        <v>4463</v>
      </c>
      <c r="K4352" s="518"/>
      <c r="L4352" s="518"/>
      <c r="M4352" s="518"/>
      <c r="N4352" s="517"/>
      <c r="O4352" s="519"/>
    </row>
    <row r="4353" spans="1:15" ht="16.5" customHeight="1">
      <c r="A4353" s="445" t="s">
        <v>55</v>
      </c>
      <c r="B4353" s="446" t="s">
        <v>56</v>
      </c>
      <c r="C4353" s="447" t="s">
        <v>4250</v>
      </c>
      <c r="D4353" s="520" t="s">
        <v>4451</v>
      </c>
      <c r="E4353" s="521">
        <v>0</v>
      </c>
      <c r="F4353" s="516" t="s">
        <v>815</v>
      </c>
      <c r="G4353" s="459" t="str">
        <f>IF(E4353=1, "Fully Active",
IF(E4353=0.5,"Partially Implemented", "Not Active"))</f>
        <v>Not Active</v>
      </c>
      <c r="H4353" s="458" t="str">
        <f>IF(E4353=1, "State participates in a drug purchasing consortium (see note)",
"State does not participate in a drug purchasing consortium")&amp;F4353</f>
        <v>State does not participate in a drug purchasing consortium*</v>
      </c>
      <c r="I4353" s="451"/>
      <c r="J4353" s="453" t="s">
        <v>4452</v>
      </c>
      <c r="K4353" s="518"/>
      <c r="L4353" s="518"/>
      <c r="M4353" s="518"/>
      <c r="N4353" s="517"/>
      <c r="O4353" s="519"/>
    </row>
    <row r="4354" spans="1:15" ht="16.5" customHeight="1">
      <c r="A4354" s="445" t="s">
        <v>57</v>
      </c>
      <c r="B4354" s="446" t="s">
        <v>58</v>
      </c>
      <c r="C4354" s="447" t="s">
        <v>4250</v>
      </c>
      <c r="D4354" s="520" t="s">
        <v>4451</v>
      </c>
      <c r="E4354" s="521">
        <v>1</v>
      </c>
      <c r="F4354" s="516"/>
      <c r="G4354" s="459" t="str">
        <f>IF(E4354=1, "Fully Active",
IF(E4354=0.5,"Partially Implemented", "Not Active"))</f>
        <v>Fully Active</v>
      </c>
      <c r="H4354" s="458" t="str">
        <f>IF(E4354=1, "State participates in a drug purchasing consortium (see note)",
"State does not participate in a drug purchasing consortium")&amp;F4354</f>
        <v>State participates in a drug purchasing consortium (see note)</v>
      </c>
      <c r="I4354" s="451" t="s">
        <v>4467</v>
      </c>
      <c r="J4354" s="453" t="s">
        <v>4463</v>
      </c>
      <c r="K4354" s="453"/>
      <c r="L4354" s="518"/>
      <c r="M4354" s="518"/>
      <c r="N4354" s="517"/>
      <c r="O4354" s="519"/>
    </row>
    <row r="4355" spans="1:15" ht="16.5" customHeight="1">
      <c r="A4355" s="445" t="s">
        <v>61</v>
      </c>
      <c r="B4355" s="446" t="s">
        <v>62</v>
      </c>
      <c r="C4355" s="447" t="s">
        <v>4250</v>
      </c>
      <c r="D4355" s="520" t="s">
        <v>4451</v>
      </c>
      <c r="E4355" s="521">
        <v>1</v>
      </c>
      <c r="F4355" s="516"/>
      <c r="G4355" s="459" t="str">
        <f>IF(E4355=1, "Fully Active",
IF(E4355=0.5,"Partially Implemented", "Not Active"))</f>
        <v>Fully Active</v>
      </c>
      <c r="H4355" s="458" t="str">
        <f>IF(E4355=1, "State participates in a drug purchasing consortium (see note)",
"State does not participate in a drug purchasing consortium")&amp;F4355</f>
        <v>State participates in a drug purchasing consortium (see note)</v>
      </c>
      <c r="I4355" s="451" t="s">
        <v>4468</v>
      </c>
      <c r="J4355" s="453" t="s">
        <v>4461</v>
      </c>
      <c r="K4355" s="518"/>
      <c r="L4355" s="518"/>
      <c r="M4355" s="518"/>
      <c r="N4355" s="517"/>
      <c r="O4355" s="519"/>
    </row>
    <row r="4356" spans="1:15" ht="16.5" customHeight="1">
      <c r="A4356" s="445" t="s">
        <v>63</v>
      </c>
      <c r="B4356" s="446" t="s">
        <v>64</v>
      </c>
      <c r="C4356" s="447" t="s">
        <v>4250</v>
      </c>
      <c r="D4356" s="520" t="s">
        <v>4451</v>
      </c>
      <c r="E4356" s="521">
        <v>1</v>
      </c>
      <c r="F4356" s="516"/>
      <c r="G4356" s="459" t="str">
        <f>IF(E4356=1, "Fully Active",
IF(E4356=0.5,"Partially Implemented", "Not Active"))</f>
        <v>Fully Active</v>
      </c>
      <c r="H4356" s="458" t="str">
        <f>IF(E4356=1, "State participates in a drug purchasing consortium (see note)",
"State does not participate in a drug purchasing consortium")&amp;F4356</f>
        <v>State participates in a drug purchasing consortium (see note)</v>
      </c>
      <c r="I4356" s="451" t="s">
        <v>4469</v>
      </c>
      <c r="J4356" s="453" t="s">
        <v>4463</v>
      </c>
      <c r="K4356" s="518"/>
      <c r="L4356" s="518"/>
      <c r="M4356" s="518"/>
      <c r="N4356" s="517"/>
      <c r="O4356" s="519"/>
    </row>
    <row r="4357" spans="1:15" ht="16.5" customHeight="1">
      <c r="A4357" s="445" t="s">
        <v>67</v>
      </c>
      <c r="B4357" s="446" t="s">
        <v>68</v>
      </c>
      <c r="C4357" s="447" t="s">
        <v>4250</v>
      </c>
      <c r="D4357" s="520" t="s">
        <v>4451</v>
      </c>
      <c r="E4357" s="521">
        <v>1</v>
      </c>
      <c r="F4357" s="516"/>
      <c r="G4357" s="459" t="str">
        <f>IF(E4357=1, "Fully Active",
IF(E4357=0.5,"Partially Implemented", "Not Active"))</f>
        <v>Fully Active</v>
      </c>
      <c r="H4357" s="458" t="str">
        <f>IF(E4357=1, "State participates in a drug purchasing consortium (see note)",
"State does not participate in a drug purchasing consortium")&amp;F4357</f>
        <v>State participates in a drug purchasing consortium (see note)</v>
      </c>
      <c r="I4357" s="451" t="s">
        <v>4470</v>
      </c>
      <c r="J4357" s="453" t="s">
        <v>4461</v>
      </c>
      <c r="K4357" s="518"/>
      <c r="L4357" s="518"/>
      <c r="M4357" s="518"/>
      <c r="N4357" s="517"/>
      <c r="O4357" s="519"/>
    </row>
    <row r="4358" spans="1:15" ht="16.5" customHeight="1">
      <c r="A4358" s="445" t="s">
        <v>71</v>
      </c>
      <c r="B4358" s="446" t="s">
        <v>72</v>
      </c>
      <c r="C4358" s="447" t="s">
        <v>4250</v>
      </c>
      <c r="D4358" s="520" t="s">
        <v>4451</v>
      </c>
      <c r="E4358" s="521">
        <v>0</v>
      </c>
      <c r="F4358" s="516" t="s">
        <v>815</v>
      </c>
      <c r="G4358" s="459" t="str">
        <f>IF(E4358=1, "Fully Active",
IF(E4358=0.5,"Partially Implemented", "Not Active"))</f>
        <v>Not Active</v>
      </c>
      <c r="H4358" s="458" t="str">
        <f>IF(E4358=1, "State participates in a drug purchasing consortium (see note)",
"State does not participate in a drug purchasing consortium")&amp;F4358</f>
        <v>State does not participate in a drug purchasing consortium*</v>
      </c>
      <c r="I4358" s="451"/>
      <c r="J4358" s="453" t="s">
        <v>4452</v>
      </c>
      <c r="K4358" s="518"/>
      <c r="L4358" s="518"/>
      <c r="M4358" s="518"/>
      <c r="N4358" s="517"/>
      <c r="O4358" s="519"/>
    </row>
    <row r="4359" spans="1:15" ht="16.5" customHeight="1">
      <c r="A4359" s="445" t="s">
        <v>74</v>
      </c>
      <c r="B4359" s="446" t="s">
        <v>75</v>
      </c>
      <c r="C4359" s="447" t="s">
        <v>4250</v>
      </c>
      <c r="D4359" s="520" t="s">
        <v>4451</v>
      </c>
      <c r="E4359" s="521">
        <v>1</v>
      </c>
      <c r="F4359" s="516"/>
      <c r="G4359" s="459" t="str">
        <f>IF(E4359=1, "Fully Active",
IF(E4359=0.5,"Partially Implemented", "Not Active"))</f>
        <v>Fully Active</v>
      </c>
      <c r="H4359" s="458" t="str">
        <f>IF(E4359=1, "State participates in a drug purchasing consortium (see note)",
"State does not participate in a drug purchasing consortium")&amp;F4359</f>
        <v>State participates in a drug purchasing consortium (see note)</v>
      </c>
      <c r="I4359" s="451" t="s">
        <v>4471</v>
      </c>
      <c r="J4359" s="491" t="s">
        <v>4454</v>
      </c>
      <c r="K4359" s="518"/>
      <c r="L4359" s="518"/>
      <c r="M4359" s="518"/>
      <c r="N4359" s="517"/>
      <c r="O4359" s="519"/>
    </row>
    <row r="4360" spans="1:15" ht="16.5" customHeight="1">
      <c r="A4360" s="445" t="s">
        <v>76</v>
      </c>
      <c r="B4360" s="446" t="s">
        <v>77</v>
      </c>
      <c r="C4360" s="447" t="s">
        <v>4250</v>
      </c>
      <c r="D4360" s="520" t="s">
        <v>4451</v>
      </c>
      <c r="E4360" s="521">
        <v>1</v>
      </c>
      <c r="F4360" s="516"/>
      <c r="G4360" s="459" t="str">
        <f>IF(E4360=1, "Fully Active",
IF(E4360=0.5,"Partially Implemented", "Not Active"))</f>
        <v>Fully Active</v>
      </c>
      <c r="H4360" s="458" t="str">
        <f>IF(E4360=1, "State participates in a drug purchasing consortium (see note)",
"State does not participate in a drug purchasing consortium")&amp;F4360</f>
        <v>State participates in a drug purchasing consortium (see note)</v>
      </c>
      <c r="I4360" s="451" t="s">
        <v>4472</v>
      </c>
      <c r="J4360" s="491" t="s">
        <v>4454</v>
      </c>
      <c r="K4360" s="518"/>
      <c r="L4360" s="518"/>
      <c r="M4360" s="518"/>
      <c r="N4360" s="517"/>
      <c r="O4360" s="519"/>
    </row>
    <row r="4361" spans="1:15" ht="16.5" customHeight="1">
      <c r="A4361" s="445" t="s">
        <v>80</v>
      </c>
      <c r="B4361" s="446" t="s">
        <v>81</v>
      </c>
      <c r="C4361" s="447" t="s">
        <v>4250</v>
      </c>
      <c r="D4361" s="520" t="s">
        <v>4451</v>
      </c>
      <c r="E4361" s="521">
        <v>1</v>
      </c>
      <c r="F4361" s="516"/>
      <c r="G4361" s="459" t="str">
        <f>IF(E4361=1, "Fully Active",
IF(E4361=0.5,"Partially Implemented", "Not Active"))</f>
        <v>Fully Active</v>
      </c>
      <c r="H4361" s="458" t="str">
        <f>IF(E4361=1, "State participates in a drug purchasing consortium (see note)",
"State does not participate in a drug purchasing consortium")&amp;F4361</f>
        <v>State participates in a drug purchasing consortium (see note)</v>
      </c>
      <c r="I4361" s="451" t="s">
        <v>4473</v>
      </c>
      <c r="J4361" s="453" t="s">
        <v>4463</v>
      </c>
      <c r="K4361" s="518"/>
      <c r="L4361" s="518"/>
      <c r="M4361" s="518"/>
      <c r="N4361" s="517"/>
      <c r="O4361" s="519"/>
    </row>
    <row r="4362" spans="1:15" ht="16.5" customHeight="1">
      <c r="A4362" s="445" t="s">
        <v>83</v>
      </c>
      <c r="B4362" s="446" t="s">
        <v>84</v>
      </c>
      <c r="C4362" s="447" t="s">
        <v>4250</v>
      </c>
      <c r="D4362" s="520" t="s">
        <v>4451</v>
      </c>
      <c r="E4362" s="521">
        <v>0</v>
      </c>
      <c r="F4362" s="516" t="s">
        <v>815</v>
      </c>
      <c r="G4362" s="459" t="str">
        <f>IF(E4362=1, "Fully Active",
IF(E4362=0.5,"Partially Implemented", "Not Active"))</f>
        <v>Not Active</v>
      </c>
      <c r="H4362" s="458" t="str">
        <f>IF(E4362=1, "State participates in a drug purchasing consortium (see note)",
"State does not participate in a drug purchasing consortium")&amp;F4362</f>
        <v>State does not participate in a drug purchasing consortium*</v>
      </c>
      <c r="I4362" s="451"/>
      <c r="J4362" s="453" t="s">
        <v>4452</v>
      </c>
      <c r="K4362" s="518"/>
      <c r="L4362" s="518"/>
      <c r="M4362" s="518"/>
      <c r="N4362" s="517"/>
      <c r="O4362" s="519"/>
    </row>
    <row r="4363" spans="1:15" ht="16.5" customHeight="1">
      <c r="A4363" s="445" t="s">
        <v>86</v>
      </c>
      <c r="B4363" s="446" t="s">
        <v>87</v>
      </c>
      <c r="C4363" s="447" t="s">
        <v>4250</v>
      </c>
      <c r="D4363" s="520" t="s">
        <v>4451</v>
      </c>
      <c r="E4363" s="521">
        <v>1</v>
      </c>
      <c r="F4363" s="516"/>
      <c r="G4363" s="459" t="str">
        <f>IF(E4363=1, "Fully Active",
IF(E4363=0.5,"Partially Implemented", "Not Active"))</f>
        <v>Fully Active</v>
      </c>
      <c r="H4363" s="458" t="str">
        <f>IF(E4363=1, "State participates in a drug purchasing consortium (see note)",
"State does not participate in a drug purchasing consortium")&amp;F4363</f>
        <v>State participates in a drug purchasing consortium (see note)</v>
      </c>
      <c r="I4363" s="451" t="s">
        <v>4474</v>
      </c>
      <c r="J4363" s="491" t="s">
        <v>4454</v>
      </c>
      <c r="K4363" s="518"/>
      <c r="L4363" s="518"/>
      <c r="M4363" s="518"/>
      <c r="N4363" s="517"/>
      <c r="O4363" s="519"/>
    </row>
    <row r="4364" spans="1:15" ht="16.5" customHeight="1">
      <c r="A4364" s="445" t="s">
        <v>89</v>
      </c>
      <c r="B4364" s="446" t="s">
        <v>90</v>
      </c>
      <c r="C4364" s="447" t="s">
        <v>4250</v>
      </c>
      <c r="D4364" s="520" t="s">
        <v>4451</v>
      </c>
      <c r="E4364" s="521">
        <v>1</v>
      </c>
      <c r="F4364" s="516"/>
      <c r="G4364" s="459" t="str">
        <f>IF(E4364=1, "Fully Active",
IF(E4364=0.5,"Partially Implemented", "Not Active"))</f>
        <v>Fully Active</v>
      </c>
      <c r="H4364" s="458" t="str">
        <f>IF(E4364=1, "State participates in a drug purchasing consortium (see note)",
"State does not participate in a drug purchasing consortium")&amp;F4364</f>
        <v>State participates in a drug purchasing consortium (see note)</v>
      </c>
      <c r="I4364" s="451" t="s">
        <v>4475</v>
      </c>
      <c r="J4364" s="453" t="s">
        <v>4461</v>
      </c>
      <c r="K4364" s="518"/>
      <c r="L4364" s="518"/>
      <c r="M4364" s="518"/>
      <c r="N4364" s="517"/>
      <c r="O4364" s="519"/>
    </row>
    <row r="4365" spans="1:15" ht="16.5" customHeight="1">
      <c r="A4365" s="445" t="s">
        <v>91</v>
      </c>
      <c r="B4365" s="446" t="s">
        <v>92</v>
      </c>
      <c r="C4365" s="447" t="s">
        <v>4250</v>
      </c>
      <c r="D4365" s="520" t="s">
        <v>4451</v>
      </c>
      <c r="E4365" s="521">
        <v>1</v>
      </c>
      <c r="F4365" s="516"/>
      <c r="G4365" s="459" t="str">
        <f>IF(E4365=1, "Fully Active",
IF(E4365=0.5,"Partially Implemented", "Not Active"))</f>
        <v>Fully Active</v>
      </c>
      <c r="H4365" s="458" t="str">
        <f>IF(E4365=1, "State participates in a drug purchasing consortium (see note)",
"State does not participate in a drug purchasing consortium")&amp;F4365</f>
        <v>State participates in a drug purchasing consortium (see note)</v>
      </c>
      <c r="I4365" s="451" t="s">
        <v>4476</v>
      </c>
      <c r="J4365" s="453" t="s">
        <v>4477</v>
      </c>
      <c r="K4365" s="491" t="s">
        <v>4454</v>
      </c>
      <c r="L4365" s="452"/>
      <c r="M4365" s="518"/>
      <c r="N4365" s="517"/>
      <c r="O4365" s="519"/>
    </row>
    <row r="4366" spans="1:15" ht="16.5" customHeight="1">
      <c r="A4366" s="445" t="s">
        <v>94</v>
      </c>
      <c r="B4366" s="446" t="s">
        <v>95</v>
      </c>
      <c r="C4366" s="447" t="s">
        <v>4250</v>
      </c>
      <c r="D4366" s="520" t="s">
        <v>4451</v>
      </c>
      <c r="E4366" s="521">
        <v>1</v>
      </c>
      <c r="F4366" s="516"/>
      <c r="G4366" s="459" t="str">
        <f>IF(E4366=1, "Fully Active",
IF(E4366=0.5,"Partially Implemented", "Not Active"))</f>
        <v>Fully Active</v>
      </c>
      <c r="H4366" s="458" t="str">
        <f>IF(E4366=1, "State participates in a drug purchasing consortium (see note)",
"State does not participate in a drug purchasing consortium")&amp;F4366</f>
        <v>State participates in a drug purchasing consortium (see note)</v>
      </c>
      <c r="I4366" s="451" t="s">
        <v>4478</v>
      </c>
      <c r="J4366" s="491" t="s">
        <v>4454</v>
      </c>
      <c r="K4366" s="518"/>
      <c r="L4366" s="518"/>
      <c r="M4366" s="518"/>
      <c r="N4366" s="517"/>
      <c r="O4366" s="519"/>
    </row>
    <row r="4367" spans="1:15" ht="16.5" customHeight="1">
      <c r="A4367" s="445" t="s">
        <v>96</v>
      </c>
      <c r="B4367" s="446" t="s">
        <v>97</v>
      </c>
      <c r="C4367" s="447" t="s">
        <v>4250</v>
      </c>
      <c r="D4367" s="520" t="s">
        <v>4451</v>
      </c>
      <c r="E4367" s="521">
        <v>0</v>
      </c>
      <c r="F4367" s="516" t="s">
        <v>815</v>
      </c>
      <c r="G4367" s="459" t="str">
        <f>IF(E4367=1, "Fully Active",
IF(E4367=0.5,"Partially Implemented", "Not Active"))</f>
        <v>Not Active</v>
      </c>
      <c r="H4367" s="458" t="str">
        <f>IF(E4367=1, "State participates in a drug purchasing consortium (see note)",
"State does not participate in a drug purchasing consortium")&amp;F4367</f>
        <v>State does not participate in a drug purchasing consortium*</v>
      </c>
      <c r="I4367" s="451"/>
      <c r="J4367" s="453" t="s">
        <v>4452</v>
      </c>
      <c r="K4367" s="518"/>
      <c r="L4367" s="518"/>
      <c r="M4367" s="518"/>
      <c r="N4367" s="517"/>
      <c r="O4367" s="519"/>
    </row>
    <row r="4368" spans="1:15" ht="16.5" customHeight="1">
      <c r="A4368" s="445" t="s">
        <v>100</v>
      </c>
      <c r="B4368" s="446" t="s">
        <v>101</v>
      </c>
      <c r="C4368" s="447" t="s">
        <v>4250</v>
      </c>
      <c r="D4368" s="520" t="s">
        <v>4451</v>
      </c>
      <c r="E4368" s="521">
        <v>0</v>
      </c>
      <c r="F4368" s="516" t="s">
        <v>815</v>
      </c>
      <c r="G4368" s="459" t="str">
        <f>IF(E4368=1, "Fully Active",
IF(E4368=0.5,"Partially Implemented", "Not Active"))</f>
        <v>Not Active</v>
      </c>
      <c r="H4368" s="458" t="str">
        <f>IF(E4368=1, "State participates in a drug purchasing consortium (see note)",
"State does not participate in a drug purchasing consortium")&amp;F4368</f>
        <v>State does not participate in a drug purchasing consortium*</v>
      </c>
      <c r="I4368" s="451"/>
      <c r="J4368" s="453" t="s">
        <v>4452</v>
      </c>
      <c r="K4368" s="518"/>
      <c r="L4368" s="518"/>
      <c r="M4368" s="518"/>
      <c r="N4368" s="517"/>
      <c r="O4368" s="519"/>
    </row>
    <row r="4369" spans="1:15" ht="16.5" customHeight="1">
      <c r="A4369" s="445" t="s">
        <v>102</v>
      </c>
      <c r="B4369" s="446" t="s">
        <v>103</v>
      </c>
      <c r="C4369" s="447" t="s">
        <v>4250</v>
      </c>
      <c r="D4369" s="520" t="s">
        <v>4451</v>
      </c>
      <c r="E4369" s="521">
        <v>1</v>
      </c>
      <c r="F4369" s="516"/>
      <c r="G4369" s="459" t="str">
        <f>IF(E4369=1, "Fully Active",
IF(E4369=0.5,"Partially Implemented", "Not Active"))</f>
        <v>Fully Active</v>
      </c>
      <c r="H4369" s="458" t="str">
        <f>IF(E4369=1, "State participates in a drug purchasing consortium (see note)",
"State does not participate in a drug purchasing consortium")&amp;F4369</f>
        <v>State participates in a drug purchasing consortium (see note)</v>
      </c>
      <c r="I4369" s="451" t="s">
        <v>4479</v>
      </c>
      <c r="J4369" s="491" t="s">
        <v>4454</v>
      </c>
      <c r="K4369" s="518"/>
      <c r="L4369" s="518"/>
      <c r="M4369" s="518"/>
      <c r="N4369" s="517"/>
      <c r="O4369" s="519"/>
    </row>
    <row r="4370" spans="1:15" ht="16.5" customHeight="1">
      <c r="A4370" s="445" t="s">
        <v>107</v>
      </c>
      <c r="B4370" s="446" t="s">
        <v>108</v>
      </c>
      <c r="C4370" s="447" t="s">
        <v>4250</v>
      </c>
      <c r="D4370" s="520" t="s">
        <v>4451</v>
      </c>
      <c r="E4370" s="521">
        <v>1</v>
      </c>
      <c r="F4370" s="516"/>
      <c r="G4370" s="459" t="str">
        <f>IF(E4370=1, "Fully Active",
IF(E4370=0.5,"Partially Implemented", "Not Active"))</f>
        <v>Fully Active</v>
      </c>
      <c r="H4370" s="458" t="str">
        <f>IF(E4370=1, "State participates in a drug purchasing consortium (see note)",
"State does not participate in a drug purchasing consortium")&amp;F4370</f>
        <v>State participates in a drug purchasing consortium (see note)</v>
      </c>
      <c r="I4370" s="451" t="s">
        <v>4480</v>
      </c>
      <c r="J4370" s="491" t="s">
        <v>4454</v>
      </c>
      <c r="K4370" s="518"/>
      <c r="L4370" s="518"/>
      <c r="M4370" s="518"/>
      <c r="N4370" s="517"/>
      <c r="O4370" s="519"/>
    </row>
    <row r="4371" spans="1:15" ht="16.5" customHeight="1">
      <c r="A4371" s="445" t="s">
        <v>110</v>
      </c>
      <c r="B4371" s="446" t="s">
        <v>111</v>
      </c>
      <c r="C4371" s="447" t="s">
        <v>4250</v>
      </c>
      <c r="D4371" s="520" t="s">
        <v>4451</v>
      </c>
      <c r="E4371" s="521">
        <v>1</v>
      </c>
      <c r="F4371" s="516"/>
      <c r="G4371" s="459" t="str">
        <f>IF(E4371=1, "Fully Active",
IF(E4371=0.5,"Partially Implemented", "Not Active"))</f>
        <v>Fully Active</v>
      </c>
      <c r="H4371" s="458" t="str">
        <f>IF(E4371=1, "State participates in a drug purchasing consortium (see note)",
"State does not participate in a drug purchasing consortium")&amp;F4371</f>
        <v>State participates in a drug purchasing consortium (see note)</v>
      </c>
      <c r="I4371" s="451" t="s">
        <v>4481</v>
      </c>
      <c r="J4371" s="453" t="s">
        <v>4463</v>
      </c>
      <c r="K4371" s="518"/>
      <c r="L4371" s="518"/>
      <c r="M4371" s="518"/>
      <c r="N4371" s="517"/>
      <c r="O4371" s="519"/>
    </row>
    <row r="4372" spans="1:15" ht="16.5" customHeight="1">
      <c r="A4372" s="445" t="s">
        <v>112</v>
      </c>
      <c r="B4372" s="446" t="s">
        <v>113</v>
      </c>
      <c r="C4372" s="447" t="s">
        <v>4250</v>
      </c>
      <c r="D4372" s="520" t="s">
        <v>4451</v>
      </c>
      <c r="E4372" s="521">
        <v>1</v>
      </c>
      <c r="F4372" s="516"/>
      <c r="G4372" s="459" t="str">
        <f>IF(E4372=1, "Fully Active",
IF(E4372=0.5,"Partially Implemented", "Not Active"))</f>
        <v>Fully Active</v>
      </c>
      <c r="H4372" s="458" t="str">
        <f>IF(E4372=1, "State participates in a drug purchasing consortium (see note)",
"State does not participate in a drug purchasing consortium")&amp;F4372</f>
        <v>State participates in a drug purchasing consortium (see note)</v>
      </c>
      <c r="I4372" s="451" t="s">
        <v>4482</v>
      </c>
      <c r="J4372" s="453" t="s">
        <v>4456</v>
      </c>
      <c r="K4372" s="453" t="s">
        <v>4459</v>
      </c>
      <c r="L4372" s="453" t="s">
        <v>4463</v>
      </c>
      <c r="M4372" s="518"/>
      <c r="N4372" s="517"/>
      <c r="O4372" s="519"/>
    </row>
    <row r="4373" spans="1:15" ht="16.5" customHeight="1">
      <c r="A4373" s="445" t="s">
        <v>116</v>
      </c>
      <c r="B4373" s="446" t="s">
        <v>117</v>
      </c>
      <c r="C4373" s="447" t="s">
        <v>4250</v>
      </c>
      <c r="D4373" s="520" t="s">
        <v>4451</v>
      </c>
      <c r="E4373" s="521">
        <v>1</v>
      </c>
      <c r="F4373" s="516"/>
      <c r="G4373" s="459" t="str">
        <f>IF(E4373=1, "Fully Active",
IF(E4373=0.5,"Partially Implemented", "Not Active"))</f>
        <v>Fully Active</v>
      </c>
      <c r="H4373" s="458" t="str">
        <f>IF(E4373=1, "State participates in a drug purchasing consortium (see note)",
"State does not participate in a drug purchasing consortium")&amp;F4373</f>
        <v>State participates in a drug purchasing consortium (see note)</v>
      </c>
      <c r="I4373" s="451" t="s">
        <v>4483</v>
      </c>
      <c r="J4373" s="453" t="s">
        <v>4463</v>
      </c>
      <c r="K4373" s="518"/>
      <c r="L4373" s="518"/>
      <c r="M4373" s="518"/>
      <c r="N4373" s="517"/>
      <c r="O4373" s="519"/>
    </row>
    <row r="4374" spans="1:15" ht="16.5" customHeight="1">
      <c r="A4374" s="445" t="s">
        <v>119</v>
      </c>
      <c r="B4374" s="446" t="s">
        <v>120</v>
      </c>
      <c r="C4374" s="447" t="s">
        <v>4250</v>
      </c>
      <c r="D4374" s="520" t="s">
        <v>4451</v>
      </c>
      <c r="E4374" s="521">
        <v>1</v>
      </c>
      <c r="F4374" s="516"/>
      <c r="G4374" s="459" t="str">
        <f>IF(E4374=1, "Fully Active",
IF(E4374=0.5,"Partially Implemented", "Not Active"))</f>
        <v>Fully Active</v>
      </c>
      <c r="H4374" s="458" t="str">
        <f>IF(E4374=1, "State participates in a drug purchasing consortium (see note)",
"State does not participate in a drug purchasing consortium")&amp;F4374</f>
        <v>State participates in a drug purchasing consortium (see note)</v>
      </c>
      <c r="I4374" s="451" t="s">
        <v>4484</v>
      </c>
      <c r="J4374" s="453" t="s">
        <v>4485</v>
      </c>
      <c r="K4374" s="453" t="s">
        <v>4463</v>
      </c>
      <c r="L4374" s="518"/>
      <c r="M4374" s="518"/>
      <c r="N4374" s="517"/>
      <c r="O4374" s="519"/>
    </row>
    <row r="4375" spans="1:15" ht="16.5" customHeight="1">
      <c r="A4375" s="445" t="s">
        <v>122</v>
      </c>
      <c r="B4375" s="446" t="s">
        <v>123</v>
      </c>
      <c r="C4375" s="447" t="s">
        <v>4250</v>
      </c>
      <c r="D4375" s="520" t="s">
        <v>4451</v>
      </c>
      <c r="E4375" s="521">
        <v>1</v>
      </c>
      <c r="F4375" s="516"/>
      <c r="G4375" s="459" t="str">
        <f>IF(E4375=1, "Fully Active",
IF(E4375=0.5,"Partially Implemented", "Not Active"))</f>
        <v>Fully Active</v>
      </c>
      <c r="H4375" s="458" t="str">
        <f>IF(E4375=1, "State participates in a drug purchasing consortium (see note)",
"State does not participate in a drug purchasing consortium")&amp;F4375</f>
        <v>State participates in a drug purchasing consortium (see note)</v>
      </c>
      <c r="I4375" s="451" t="s">
        <v>4486</v>
      </c>
      <c r="J4375" s="453" t="s">
        <v>4463</v>
      </c>
      <c r="K4375" s="518"/>
      <c r="L4375" s="518"/>
      <c r="M4375" s="518"/>
      <c r="N4375" s="517"/>
      <c r="O4375" s="519"/>
    </row>
    <row r="4376" spans="1:15" ht="16.5" customHeight="1">
      <c r="A4376" s="445" t="s">
        <v>125</v>
      </c>
      <c r="B4376" s="446" t="s">
        <v>126</v>
      </c>
      <c r="C4376" s="447" t="s">
        <v>4250</v>
      </c>
      <c r="D4376" s="520" t="s">
        <v>4451</v>
      </c>
      <c r="E4376" s="521">
        <v>1</v>
      </c>
      <c r="F4376" s="516"/>
      <c r="G4376" s="459" t="str">
        <f>IF(E4376=1, "Fully Active",
IF(E4376=0.5,"Partially Implemented", "Not Active"))</f>
        <v>Fully Active</v>
      </c>
      <c r="H4376" s="458" t="str">
        <f>IF(E4376=1, "State participates in a drug purchasing consortium (see note)",
"State does not participate in a drug purchasing consortium")&amp;F4376</f>
        <v>State participates in a drug purchasing consortium (see note)</v>
      </c>
      <c r="I4376" s="451" t="s">
        <v>4487</v>
      </c>
      <c r="J4376" s="491" t="s">
        <v>4454</v>
      </c>
      <c r="K4376" s="518"/>
      <c r="L4376" s="518"/>
      <c r="M4376" s="518"/>
      <c r="N4376" s="517"/>
      <c r="O4376" s="519"/>
    </row>
    <row r="4377" spans="1:15" ht="16.5" customHeight="1">
      <c r="A4377" s="445" t="s">
        <v>127</v>
      </c>
      <c r="B4377" s="446" t="s">
        <v>128</v>
      </c>
      <c r="C4377" s="447" t="s">
        <v>4250</v>
      </c>
      <c r="D4377" s="520" t="s">
        <v>4451</v>
      </c>
      <c r="E4377" s="521">
        <v>1</v>
      </c>
      <c r="F4377" s="516"/>
      <c r="G4377" s="459" t="str">
        <f>IF(E4377=1, "Fully Active",
IF(E4377=0.5,"Partially Implemented", "Not Active"))</f>
        <v>Fully Active</v>
      </c>
      <c r="H4377" s="458" t="str">
        <f>IF(E4377=1, "State participates in a drug purchasing consortium (see note)",
"State does not participate in a drug purchasing consortium")&amp;F4377</f>
        <v>State participates in a drug purchasing consortium (see note)</v>
      </c>
      <c r="I4377" s="451" t="s">
        <v>4488</v>
      </c>
      <c r="J4377" s="491" t="s">
        <v>4454</v>
      </c>
      <c r="K4377" s="518"/>
      <c r="L4377" s="518"/>
      <c r="M4377" s="518"/>
      <c r="N4377" s="517"/>
      <c r="O4377" s="519"/>
    </row>
    <row r="4378" spans="1:15" ht="16.5" customHeight="1">
      <c r="A4378" s="445" t="s">
        <v>129</v>
      </c>
      <c r="B4378" s="446" t="s">
        <v>130</v>
      </c>
      <c r="C4378" s="447" t="s">
        <v>4250</v>
      </c>
      <c r="D4378" s="520" t="s">
        <v>4451</v>
      </c>
      <c r="E4378" s="521">
        <v>1</v>
      </c>
      <c r="F4378" s="516"/>
      <c r="G4378" s="459" t="str">
        <f>IF(E4378=1, "Fully Active",
IF(E4378=0.5,"Partially Implemented", "Not Active"))</f>
        <v>Fully Active</v>
      </c>
      <c r="H4378" s="458" t="str">
        <f>IF(E4378=1, "State participates in a drug purchasing consortium (see note)",
"State does not participate in a drug purchasing consortium")&amp;F4378</f>
        <v>State participates in a drug purchasing consortium (see note)</v>
      </c>
      <c r="I4378" s="451" t="s">
        <v>4489</v>
      </c>
      <c r="J4378" s="453" t="s">
        <v>4463</v>
      </c>
      <c r="K4378" s="518"/>
      <c r="L4378" s="518"/>
      <c r="M4378" s="518"/>
      <c r="N4378" s="517"/>
      <c r="O4378" s="519"/>
    </row>
    <row r="4379" spans="1:15" ht="16.5" customHeight="1">
      <c r="A4379" s="445" t="s">
        <v>132</v>
      </c>
      <c r="B4379" s="446" t="s">
        <v>133</v>
      </c>
      <c r="C4379" s="447" t="s">
        <v>4250</v>
      </c>
      <c r="D4379" s="520" t="s">
        <v>4451</v>
      </c>
      <c r="E4379" s="521">
        <v>0</v>
      </c>
      <c r="F4379" s="516" t="s">
        <v>815</v>
      </c>
      <c r="G4379" s="459" t="str">
        <f>IF(E4379=1, "Fully Active",
IF(E4379=0.5,"Partially Implemented", "Not Active"))</f>
        <v>Not Active</v>
      </c>
      <c r="H4379" s="458" t="str">
        <f>IF(E4379=1, "State participates in a drug purchasing consortium (see note)",
"State does not participate in a drug purchasing consortium")&amp;F4379</f>
        <v>State does not participate in a drug purchasing consortium*</v>
      </c>
      <c r="I4379" s="517"/>
      <c r="J4379" s="453" t="s">
        <v>4452</v>
      </c>
      <c r="K4379" s="451"/>
      <c r="L4379" s="451"/>
      <c r="M4379" s="451"/>
      <c r="N4379" s="517"/>
      <c r="O4379" s="519"/>
    </row>
    <row r="4380" spans="1:15" ht="16.5" customHeight="1">
      <c r="A4380" s="445" t="s">
        <v>134</v>
      </c>
      <c r="B4380" s="446" t="s">
        <v>135</v>
      </c>
      <c r="C4380" s="447" t="s">
        <v>4250</v>
      </c>
      <c r="D4380" s="520" t="s">
        <v>4451</v>
      </c>
      <c r="E4380" s="521">
        <v>0</v>
      </c>
      <c r="F4380" s="516" t="s">
        <v>815</v>
      </c>
      <c r="G4380" s="459" t="str">
        <f>IF(E4380=1, "Fully Active",
IF(E4380=0.5,"Partially Implemented", "Not Active"))</f>
        <v>Not Active</v>
      </c>
      <c r="H4380" s="458" t="str">
        <f>IF(E4380=1, "State participates in a drug purchasing consortium (see note)",
"State does not participate in a drug purchasing consortium")&amp;F4380</f>
        <v>State does not participate in a drug purchasing consortium*</v>
      </c>
      <c r="I4380" s="451"/>
      <c r="J4380" s="453" t="s">
        <v>4452</v>
      </c>
      <c r="K4380" s="518"/>
      <c r="L4380" s="518"/>
      <c r="M4380" s="518"/>
      <c r="N4380" s="517"/>
      <c r="O4380" s="519"/>
    </row>
    <row r="4381" spans="1:15" ht="16.5" customHeight="1">
      <c r="A4381" s="445" t="s">
        <v>139</v>
      </c>
      <c r="B4381" s="446" t="s">
        <v>140</v>
      </c>
      <c r="C4381" s="447" t="s">
        <v>4250</v>
      </c>
      <c r="D4381" s="520" t="s">
        <v>4451</v>
      </c>
      <c r="E4381" s="521">
        <v>1</v>
      </c>
      <c r="F4381" s="516"/>
      <c r="G4381" s="459" t="str">
        <f>IF(E4381=1, "Fully Active",
IF(E4381=0.5,"Partially Implemented", "Not Active"))</f>
        <v>Fully Active</v>
      </c>
      <c r="H4381" s="458" t="str">
        <f>IF(E4381=1, "State participates in a drug purchasing consortium (see note)",
"State does not participate in a drug purchasing consortium")&amp;F4381</f>
        <v>State participates in a drug purchasing consortium (see note)</v>
      </c>
      <c r="I4381" s="451" t="s">
        <v>4490</v>
      </c>
      <c r="J4381" s="453" t="s">
        <v>4463</v>
      </c>
      <c r="K4381" s="518"/>
      <c r="L4381" s="518"/>
      <c r="M4381" s="518"/>
      <c r="N4381" s="517"/>
      <c r="O4381" s="519"/>
    </row>
    <row r="4382" spans="1:15" ht="16.5" customHeight="1">
      <c r="A4382" s="445" t="s">
        <v>141</v>
      </c>
      <c r="B4382" s="446" t="s">
        <v>142</v>
      </c>
      <c r="C4382" s="447" t="s">
        <v>4250</v>
      </c>
      <c r="D4382" s="520" t="s">
        <v>4451</v>
      </c>
      <c r="E4382" s="521">
        <v>1</v>
      </c>
      <c r="F4382" s="516"/>
      <c r="G4382" s="459" t="str">
        <f>IF(E4382=1, "Fully Active",
IF(E4382=0.5,"Partially Implemented", "Not Active"))</f>
        <v>Fully Active</v>
      </c>
      <c r="H4382" s="458" t="str">
        <f>IF(E4382=1, "State participates in a drug purchasing consortium (see note)",
"State does not participate in a drug purchasing consortium")&amp;F4382</f>
        <v>State participates in a drug purchasing consortium (see note)</v>
      </c>
      <c r="I4382" s="451" t="s">
        <v>4491</v>
      </c>
      <c r="J4382" s="453" t="s">
        <v>4463</v>
      </c>
      <c r="K4382" s="518"/>
      <c r="L4382" s="518"/>
      <c r="M4382" s="518"/>
      <c r="N4382" s="517"/>
      <c r="O4382" s="519"/>
    </row>
    <row r="4383" spans="1:15" ht="16.5" customHeight="1">
      <c r="A4383" s="445" t="s">
        <v>144</v>
      </c>
      <c r="B4383" s="446" t="s">
        <v>145</v>
      </c>
      <c r="C4383" s="447" t="s">
        <v>4250</v>
      </c>
      <c r="D4383" s="520" t="s">
        <v>4451</v>
      </c>
      <c r="E4383" s="521">
        <v>1</v>
      </c>
      <c r="F4383" s="516"/>
      <c r="G4383" s="459" t="str">
        <f>IF(E4383=1, "Fully Active",
IF(E4383=0.5,"Partially Implemented", "Not Active"))</f>
        <v>Fully Active</v>
      </c>
      <c r="H4383" s="458" t="str">
        <f>IF(E4383=1, "State participates in a drug purchasing consortium (see note)",
"State does not participate in a drug purchasing consortium")&amp;F4383</f>
        <v>State participates in a drug purchasing consortium (see note)</v>
      </c>
      <c r="I4383" s="451" t="s">
        <v>4492</v>
      </c>
      <c r="J4383" s="491" t="s">
        <v>4454</v>
      </c>
      <c r="K4383" s="518"/>
      <c r="L4383" s="518"/>
      <c r="M4383" s="518"/>
      <c r="N4383" s="517"/>
      <c r="O4383" s="519"/>
    </row>
    <row r="4384" spans="1:15" ht="16.5" customHeight="1">
      <c r="A4384" s="445" t="s">
        <v>147</v>
      </c>
      <c r="B4384" s="446" t="s">
        <v>148</v>
      </c>
      <c r="C4384" s="447" t="s">
        <v>4250</v>
      </c>
      <c r="D4384" s="520" t="s">
        <v>4451</v>
      </c>
      <c r="E4384" s="521">
        <v>1</v>
      </c>
      <c r="F4384" s="516"/>
      <c r="G4384" s="459" t="str">
        <f>IF(E4384=1, "Fully Active",
IF(E4384=0.5,"Partially Implemented", "Not Active"))</f>
        <v>Fully Active</v>
      </c>
      <c r="H4384" s="458" t="str">
        <f>IF(E4384=1, "State participates in a drug purchasing consortium (see note)",
"State does not participate in a drug purchasing consortium")&amp;F4384</f>
        <v>State participates in a drug purchasing consortium (see note)</v>
      </c>
      <c r="I4384" s="451" t="s">
        <v>4493</v>
      </c>
      <c r="J4384" s="453" t="s">
        <v>4485</v>
      </c>
      <c r="K4384" s="453" t="s">
        <v>4461</v>
      </c>
      <c r="L4384" s="518"/>
      <c r="M4384" s="518"/>
      <c r="N4384" s="517"/>
      <c r="O4384" s="519"/>
    </row>
    <row r="4385" spans="1:15" ht="16.5" customHeight="1">
      <c r="A4385" s="445" t="s">
        <v>151</v>
      </c>
      <c r="B4385" s="446" t="s">
        <v>152</v>
      </c>
      <c r="C4385" s="447" t="s">
        <v>4250</v>
      </c>
      <c r="D4385" s="520" t="s">
        <v>4451</v>
      </c>
      <c r="E4385" s="521">
        <v>1</v>
      </c>
      <c r="F4385" s="516"/>
      <c r="G4385" s="459" t="str">
        <f>IF(E4385=1, "Fully Active",
IF(E4385=0.5,"Partially Implemented", "Not Active"))</f>
        <v>Fully Active</v>
      </c>
      <c r="H4385" s="458" t="str">
        <f>IF(E4385=1, "State participates in a drug purchasing consortium (see note)",
"State does not participate in a drug purchasing consortium")&amp;F4385</f>
        <v>State participates in a drug purchasing consortium (see note)</v>
      </c>
      <c r="I4385" s="451" t="s">
        <v>4494</v>
      </c>
      <c r="J4385" s="453" t="s">
        <v>4463</v>
      </c>
      <c r="K4385" s="518"/>
      <c r="L4385" s="518"/>
      <c r="M4385" s="518"/>
      <c r="N4385" s="517"/>
      <c r="O4385" s="519"/>
    </row>
    <row r="4386" spans="1:15" ht="16.5" customHeight="1">
      <c r="A4386" s="445" t="s">
        <v>153</v>
      </c>
      <c r="B4386" s="446" t="s">
        <v>154</v>
      </c>
      <c r="C4386" s="447" t="s">
        <v>4250</v>
      </c>
      <c r="D4386" s="520" t="s">
        <v>4451</v>
      </c>
      <c r="E4386" s="521">
        <v>1</v>
      </c>
      <c r="F4386" s="516"/>
      <c r="G4386" s="459" t="str">
        <f>IF(E4386=1, "Fully Active",
IF(E4386=0.5,"Partially Implemented", "Not Active"))</f>
        <v>Fully Active</v>
      </c>
      <c r="H4386" s="458" t="str">
        <f>IF(E4386=1, "State participates in a drug purchasing consortium (see note)",
"State does not participate in a drug purchasing consortium")&amp;F4386</f>
        <v>State participates in a drug purchasing consortium (see note)</v>
      </c>
      <c r="I4386" s="451" t="s">
        <v>4495</v>
      </c>
      <c r="J4386" s="453" t="s">
        <v>4461</v>
      </c>
      <c r="K4386" s="518"/>
      <c r="L4386" s="518"/>
      <c r="M4386" s="518"/>
      <c r="N4386" s="517"/>
      <c r="O4386" s="519"/>
    </row>
    <row r="4387" spans="1:15" ht="16.5" customHeight="1">
      <c r="A4387" s="484" t="s">
        <v>156</v>
      </c>
      <c r="B4387" s="485" t="s">
        <v>157</v>
      </c>
      <c r="C4387" s="465" t="s">
        <v>4250</v>
      </c>
      <c r="D4387" s="522" t="s">
        <v>4451</v>
      </c>
      <c r="E4387" s="523">
        <v>1</v>
      </c>
      <c r="F4387" s="524"/>
      <c r="G4387" s="468" t="str">
        <f>IF(E4387=1, "Fully Active",
IF(E4387=0.5,"Partially Implemented", "Not Active"))</f>
        <v>Fully Active</v>
      </c>
      <c r="H4387" s="487" t="str">
        <f>IF(E4387=1, "State participates in a drug purchasing consortium (see note)",
"State does not participate in a drug purchasing consortium")&amp;F4387</f>
        <v>State participates in a drug purchasing consortium (see note)</v>
      </c>
      <c r="I4387" s="525" t="s">
        <v>4496</v>
      </c>
      <c r="J4387" s="469" t="s">
        <v>4463</v>
      </c>
      <c r="K4387" s="527"/>
      <c r="L4387" s="527"/>
      <c r="M4387" s="527"/>
      <c r="N4387" s="526"/>
      <c r="O4387" s="526"/>
    </row>
    <row r="4388" spans="1:15" ht="16.5" customHeight="1">
      <c r="A4388" s="445" t="s">
        <v>2</v>
      </c>
      <c r="B4388" s="446" t="s">
        <v>3</v>
      </c>
      <c r="C4388" s="447" t="s">
        <v>4250</v>
      </c>
      <c r="D4388" s="514" t="s">
        <v>4497</v>
      </c>
      <c r="E4388" s="528">
        <v>1</v>
      </c>
      <c r="F4388" s="450"/>
      <c r="G4388" s="456" t="str">
        <f>IF(E4388=1, "Fully Active",
IF(E4388=0.5,"Partially Implemented", "Not Active"))</f>
        <v>Fully Active</v>
      </c>
      <c r="H4388" s="500" t="str">
        <f>IF(E4388=1, "Pharmacy benefit managers are required to report rebate data to the state",
"Pharmacy benefit managers are not required to report rebate data to the state")&amp;F4388</f>
        <v>Pharmacy benefit managers are required to report rebate data to the state</v>
      </c>
      <c r="I4388" s="461"/>
      <c r="J4388" s="453" t="s">
        <v>4498</v>
      </c>
      <c r="K4388" s="453" t="s">
        <v>4499</v>
      </c>
      <c r="L4388" s="480" t="s">
        <v>4394</v>
      </c>
      <c r="M4388" s="480"/>
      <c r="N4388" s="479"/>
      <c r="O4388" s="529"/>
    </row>
    <row r="4389" spans="1:15" ht="16.5" customHeight="1">
      <c r="A4389" s="445" t="s">
        <v>12</v>
      </c>
      <c r="B4389" s="446" t="s">
        <v>13</v>
      </c>
      <c r="C4389" s="447" t="s">
        <v>4250</v>
      </c>
      <c r="D4389" s="514" t="s">
        <v>4497</v>
      </c>
      <c r="E4389" s="528">
        <v>0</v>
      </c>
      <c r="F4389" s="450"/>
      <c r="G4389" s="459" t="str">
        <f>IF(E4389=1, "Fully Active",
IF(E4389=0.5,"Partially Implemented", "Not Active"))</f>
        <v>Not Active</v>
      </c>
      <c r="H4389" s="500" t="str">
        <f>IF(E4389=1, "Pharmacy benefit managers are required to report rebate data to the state",
"Pharmacy benefit managers are not required to report rebate data to the state")&amp;F4389</f>
        <v>Pharmacy benefit managers are not required to report rebate data to the state</v>
      </c>
      <c r="I4389" s="461"/>
      <c r="J4389" s="453" t="s">
        <v>4498</v>
      </c>
      <c r="K4389" s="453" t="s">
        <v>4499</v>
      </c>
      <c r="L4389" s="453" t="s">
        <v>4394</v>
      </c>
      <c r="M4389" s="453" t="s">
        <v>4500</v>
      </c>
      <c r="N4389" s="452"/>
      <c r="O4389" s="520"/>
    </row>
    <row r="4390" spans="1:15" ht="16.5" customHeight="1">
      <c r="A4390" s="445" t="s">
        <v>14</v>
      </c>
      <c r="B4390" s="446" t="s">
        <v>15</v>
      </c>
      <c r="C4390" s="447" t="s">
        <v>4250</v>
      </c>
      <c r="D4390" s="514" t="s">
        <v>4497</v>
      </c>
      <c r="E4390" s="490">
        <v>0</v>
      </c>
      <c r="F4390" s="450" t="s">
        <v>815</v>
      </c>
      <c r="G4390" s="459" t="str">
        <f>IF(E4390=1, "Fully Active",
IF(E4390=0.5,"Partially Implemented", "Not Active"))</f>
        <v>Not Active</v>
      </c>
      <c r="H4390" s="500" t="str">
        <f>IF(E4390=1, "Pharmacy benefit managers are required to report rebate data to the state",
"Pharmacy benefit managers are not required to report rebate data to the state")&amp;F4390</f>
        <v>Pharmacy benefit managers are not required to report rebate data to the state*</v>
      </c>
      <c r="I4390" s="461"/>
      <c r="J4390" s="453" t="s">
        <v>4498</v>
      </c>
      <c r="K4390" s="453" t="s">
        <v>4499</v>
      </c>
      <c r="L4390" s="453" t="s">
        <v>4394</v>
      </c>
      <c r="M4390" s="453" t="s">
        <v>4501</v>
      </c>
      <c r="N4390" s="452"/>
      <c r="O4390" s="520"/>
    </row>
    <row r="4391" spans="1:15" ht="16.5" customHeight="1">
      <c r="A4391" s="445" t="s">
        <v>16</v>
      </c>
      <c r="B4391" s="446" t="s">
        <v>17</v>
      </c>
      <c r="C4391" s="447" t="s">
        <v>4250</v>
      </c>
      <c r="D4391" s="514" t="s">
        <v>4497</v>
      </c>
      <c r="E4391" s="490">
        <v>1</v>
      </c>
      <c r="F4391" s="450"/>
      <c r="G4391" s="459" t="str">
        <f>IF(E4391=1, "Fully Active",
IF(E4391=0.5,"Partially Implemented", "Not Active"))</f>
        <v>Fully Active</v>
      </c>
      <c r="H4391" s="500" t="str">
        <f>IF(E4391=1, "Pharmacy benefit managers are required to report rebate data to the state",
"Pharmacy benefit managers are not required to report rebate data to the state")&amp;F4391</f>
        <v>Pharmacy benefit managers are required to report rebate data to the state</v>
      </c>
      <c r="I4391" s="461"/>
      <c r="J4391" s="453" t="s">
        <v>4498</v>
      </c>
      <c r="K4391" s="453" t="s">
        <v>4499</v>
      </c>
      <c r="L4391" s="453" t="s">
        <v>4394</v>
      </c>
      <c r="M4391" s="453"/>
      <c r="N4391" s="452"/>
      <c r="O4391" s="520"/>
    </row>
    <row r="4392" spans="1:15" ht="16.5" customHeight="1">
      <c r="A4392" s="445" t="s">
        <v>18</v>
      </c>
      <c r="B4392" s="446" t="s">
        <v>19</v>
      </c>
      <c r="C4392" s="447" t="s">
        <v>4250</v>
      </c>
      <c r="D4392" s="514" t="s">
        <v>4497</v>
      </c>
      <c r="E4392" s="490">
        <v>1</v>
      </c>
      <c r="F4392" s="450"/>
      <c r="G4392" s="459" t="str">
        <f>IF(E4392=1, "Fully Active",
IF(E4392=0.5,"Partially Implemented", "Not Active"))</f>
        <v>Fully Active</v>
      </c>
      <c r="H4392" s="500" t="str">
        <f>IF(E4392=1, "Pharmacy benefit managers are required to report rebate data to the state",
"Pharmacy benefit managers are not required to report rebate data to the state")&amp;F4392</f>
        <v>Pharmacy benefit managers are required to report rebate data to the state</v>
      </c>
      <c r="I4392" s="461"/>
      <c r="J4392" s="453" t="s">
        <v>4498</v>
      </c>
      <c r="K4392" s="453" t="s">
        <v>4499</v>
      </c>
      <c r="L4392" s="453" t="s">
        <v>4394</v>
      </c>
      <c r="M4392" s="453"/>
      <c r="N4392" s="452"/>
      <c r="O4392" s="520"/>
    </row>
    <row r="4393" spans="1:15" ht="16.5" customHeight="1">
      <c r="A4393" s="445" t="s">
        <v>20</v>
      </c>
      <c r="B4393" s="446" t="s">
        <v>21</v>
      </c>
      <c r="C4393" s="447" t="s">
        <v>4250</v>
      </c>
      <c r="D4393" s="514" t="s">
        <v>4497</v>
      </c>
      <c r="E4393" s="490">
        <v>1</v>
      </c>
      <c r="F4393" s="450"/>
      <c r="G4393" s="459" t="str">
        <f>IF(E4393=1, "Fully Active",
IF(E4393=0.5,"Partially Implemented", "Not Active"))</f>
        <v>Fully Active</v>
      </c>
      <c r="H4393" s="500" t="str">
        <f>IF(E4393=1, "Pharmacy benefit managers are required to report rebate data to the state",
"Pharmacy benefit managers are not required to report rebate data to the state")&amp;F4393</f>
        <v>Pharmacy benefit managers are required to report rebate data to the state</v>
      </c>
      <c r="I4393" s="461"/>
      <c r="J4393" s="453" t="s">
        <v>4498</v>
      </c>
      <c r="K4393" s="453" t="s">
        <v>4499</v>
      </c>
      <c r="L4393" s="453" t="s">
        <v>4394</v>
      </c>
      <c r="M4393" s="453"/>
      <c r="N4393" s="452"/>
      <c r="O4393" s="520"/>
    </row>
    <row r="4394" spans="1:15" ht="16.5" customHeight="1">
      <c r="A4394" s="445" t="s">
        <v>26</v>
      </c>
      <c r="B4394" s="446" t="s">
        <v>27</v>
      </c>
      <c r="C4394" s="447" t="s">
        <v>4250</v>
      </c>
      <c r="D4394" s="514" t="s">
        <v>4497</v>
      </c>
      <c r="E4394" s="490">
        <v>1</v>
      </c>
      <c r="F4394" s="450"/>
      <c r="G4394" s="459" t="str">
        <f>IF(E4394=1, "Fully Active",
IF(E4394=0.5,"Partially Implemented", "Not Active"))</f>
        <v>Fully Active</v>
      </c>
      <c r="H4394" s="500" t="str">
        <f>IF(E4394=1, "Pharmacy benefit managers are required to report rebate data to the state",
"Pharmacy benefit managers are not required to report rebate data to the state")&amp;F4394</f>
        <v>Pharmacy benefit managers are required to report rebate data to the state</v>
      </c>
      <c r="I4394" s="461"/>
      <c r="J4394" s="453" t="s">
        <v>4498</v>
      </c>
      <c r="K4394" s="453" t="s">
        <v>4499</v>
      </c>
      <c r="L4394" s="453" t="s">
        <v>4394</v>
      </c>
      <c r="M4394" s="453"/>
      <c r="N4394" s="452"/>
      <c r="O4394" s="520"/>
    </row>
    <row r="4395" spans="1:15" ht="16.5" customHeight="1">
      <c r="A4395" s="445" t="s">
        <v>29</v>
      </c>
      <c r="B4395" s="446" t="s">
        <v>30</v>
      </c>
      <c r="C4395" s="447" t="s">
        <v>4250</v>
      </c>
      <c r="D4395" s="514" t="s">
        <v>4497</v>
      </c>
      <c r="E4395" s="490">
        <v>1</v>
      </c>
      <c r="F4395" s="450"/>
      <c r="G4395" s="459" t="str">
        <f>IF(E4395=1, "Fully Active",
IF(E4395=0.5,"Partially Implemented", "Not Active"))</f>
        <v>Fully Active</v>
      </c>
      <c r="H4395" s="500" t="str">
        <f>IF(E4395=1, "Pharmacy benefit managers are required to report rebate data to the state",
"Pharmacy benefit managers are not required to report rebate data to the state")&amp;F4395</f>
        <v>Pharmacy benefit managers are required to report rebate data to the state</v>
      </c>
      <c r="I4395" s="461"/>
      <c r="J4395" s="453" t="s">
        <v>4498</v>
      </c>
      <c r="K4395" s="453" t="s">
        <v>4499</v>
      </c>
      <c r="L4395" s="453" t="s">
        <v>4394</v>
      </c>
      <c r="M4395" s="453" t="s">
        <v>4502</v>
      </c>
      <c r="N4395" s="452"/>
      <c r="O4395" s="520"/>
    </row>
    <row r="4396" spans="1:15" ht="16.5" customHeight="1">
      <c r="A4396" s="445" t="s">
        <v>32</v>
      </c>
      <c r="B4396" s="446" t="s">
        <v>33</v>
      </c>
      <c r="C4396" s="447" t="s">
        <v>4250</v>
      </c>
      <c r="D4396" s="514" t="s">
        <v>4497</v>
      </c>
      <c r="E4396" s="490">
        <v>0</v>
      </c>
      <c r="F4396" s="450"/>
      <c r="G4396" s="459" t="str">
        <f>IF(E4396=1, "Fully Active",
IF(E4396=0.5,"Partially Implemented", "Not Active"))</f>
        <v>Not Active</v>
      </c>
      <c r="H4396" s="500" t="str">
        <f>IF(E4396=1, "Pharmacy benefit managers are required to report rebate data to the state",
"Pharmacy benefit managers are not required to report rebate data to the state")&amp;F4396</f>
        <v>Pharmacy benefit managers are not required to report rebate data to the state</v>
      </c>
      <c r="I4396" s="461"/>
      <c r="J4396" s="453" t="s">
        <v>4498</v>
      </c>
      <c r="K4396" s="453" t="s">
        <v>4499</v>
      </c>
      <c r="L4396" s="453" t="s">
        <v>4394</v>
      </c>
      <c r="M4396" s="453" t="s">
        <v>4503</v>
      </c>
      <c r="N4396" s="452"/>
      <c r="O4396" s="520"/>
    </row>
    <row r="4397" spans="1:15" ht="16.5" customHeight="1">
      <c r="A4397" s="445" t="s">
        <v>34</v>
      </c>
      <c r="B4397" s="446" t="s">
        <v>35</v>
      </c>
      <c r="C4397" s="447" t="s">
        <v>4250</v>
      </c>
      <c r="D4397" s="514" t="s">
        <v>4497</v>
      </c>
      <c r="E4397" s="490">
        <v>0</v>
      </c>
      <c r="F4397" s="450"/>
      <c r="G4397" s="459" t="str">
        <f>IF(E4397=1, "Fully Active",
IF(E4397=0.5,"Partially Implemented", "Not Active"))</f>
        <v>Not Active</v>
      </c>
      <c r="H4397" s="500" t="str">
        <f>IF(E4397=1, "Pharmacy benefit managers are required to report rebate data to the state",
"Pharmacy benefit managers are not required to report rebate data to the state")&amp;F4397</f>
        <v>Pharmacy benefit managers are not required to report rebate data to the state</v>
      </c>
      <c r="I4397" s="461"/>
      <c r="J4397" s="453" t="s">
        <v>4498</v>
      </c>
      <c r="K4397" s="453" t="s">
        <v>4499</v>
      </c>
      <c r="L4397" s="453" t="s">
        <v>4394</v>
      </c>
      <c r="M4397" s="453"/>
      <c r="N4397" s="452"/>
      <c r="O4397" s="520"/>
    </row>
    <row r="4398" spans="1:15" ht="16.5" customHeight="1">
      <c r="A4398" s="445" t="s">
        <v>37</v>
      </c>
      <c r="B4398" s="446" t="s">
        <v>38</v>
      </c>
      <c r="C4398" s="447" t="s">
        <v>4250</v>
      </c>
      <c r="D4398" s="514" t="s">
        <v>4497</v>
      </c>
      <c r="E4398" s="490">
        <v>1</v>
      </c>
      <c r="F4398" s="450"/>
      <c r="G4398" s="459" t="str">
        <f>IF(E4398=1, "Fully Active",
IF(E4398=0.5,"Partially Implemented", "Not Active"))</f>
        <v>Fully Active</v>
      </c>
      <c r="H4398" s="500" t="str">
        <f>IF(E4398=1, "Pharmacy benefit managers are required to report rebate data to the state",
"Pharmacy benefit managers are not required to report rebate data to the state")&amp;F4398</f>
        <v>Pharmacy benefit managers are required to report rebate data to the state</v>
      </c>
      <c r="I4398" s="461"/>
      <c r="J4398" s="453" t="s">
        <v>4498</v>
      </c>
      <c r="K4398" s="453" t="s">
        <v>4499</v>
      </c>
      <c r="L4398" s="453" t="s">
        <v>4394</v>
      </c>
      <c r="M4398" s="453" t="s">
        <v>4504</v>
      </c>
      <c r="N4398" s="452"/>
      <c r="O4398" s="520"/>
    </row>
    <row r="4399" spans="1:15" ht="16.5" customHeight="1">
      <c r="A4399" s="445" t="s">
        <v>42</v>
      </c>
      <c r="B4399" s="446" t="s">
        <v>43</v>
      </c>
      <c r="C4399" s="447" t="s">
        <v>4250</v>
      </c>
      <c r="D4399" s="514" t="s">
        <v>4497</v>
      </c>
      <c r="E4399" s="490">
        <v>1</v>
      </c>
      <c r="F4399" s="450"/>
      <c r="G4399" s="459" t="str">
        <f>IF(E4399=1, "Fully Active",
IF(E4399=0.5,"Partially Implemented", "Not Active"))</f>
        <v>Fully Active</v>
      </c>
      <c r="H4399" s="500" t="str">
        <f>IF(E4399=1, "Pharmacy benefit managers are required to report rebate data to the state",
"Pharmacy benefit managers are not required to report rebate data to the state")&amp;F4399</f>
        <v>Pharmacy benefit managers are required to report rebate data to the state</v>
      </c>
      <c r="I4399" s="461"/>
      <c r="J4399" s="453" t="s">
        <v>4498</v>
      </c>
      <c r="K4399" s="453" t="s">
        <v>4499</v>
      </c>
      <c r="L4399" s="453" t="s">
        <v>4394</v>
      </c>
      <c r="M4399" s="453" t="s">
        <v>4505</v>
      </c>
      <c r="N4399" s="452"/>
      <c r="O4399" s="520"/>
    </row>
    <row r="4400" spans="1:15" ht="16.5" customHeight="1">
      <c r="A4400" s="445" t="s">
        <v>45</v>
      </c>
      <c r="B4400" s="446" t="s">
        <v>46</v>
      </c>
      <c r="C4400" s="447" t="s">
        <v>4250</v>
      </c>
      <c r="D4400" s="514" t="s">
        <v>4497</v>
      </c>
      <c r="E4400" s="490">
        <v>1</v>
      </c>
      <c r="F4400" s="450"/>
      <c r="G4400" s="459" t="str">
        <f>IF(E4400=1, "Fully Active",
IF(E4400=0.5,"Partially Implemented", "Not Active"))</f>
        <v>Fully Active</v>
      </c>
      <c r="H4400" s="500" t="str">
        <f>IF(E4400=1, "Pharmacy benefit managers are required to report rebate data to the state",
"Pharmacy benefit managers are not required to report rebate data to the state")&amp;F4400</f>
        <v>Pharmacy benefit managers are required to report rebate data to the state</v>
      </c>
      <c r="I4400" s="461"/>
      <c r="J4400" s="453" t="s">
        <v>4498</v>
      </c>
      <c r="K4400" s="453" t="s">
        <v>4499</v>
      </c>
      <c r="L4400" s="453" t="s">
        <v>4394</v>
      </c>
      <c r="M4400" s="453"/>
      <c r="N4400" s="452"/>
      <c r="O4400" s="520"/>
    </row>
    <row r="4401" spans="1:15" ht="16.5" customHeight="1">
      <c r="A4401" s="445" t="s">
        <v>47</v>
      </c>
      <c r="B4401" s="446" t="s">
        <v>48</v>
      </c>
      <c r="C4401" s="447" t="s">
        <v>4250</v>
      </c>
      <c r="D4401" s="514" t="s">
        <v>4497</v>
      </c>
      <c r="E4401" s="490">
        <v>0</v>
      </c>
      <c r="F4401" s="450"/>
      <c r="G4401" s="459" t="str">
        <f>IF(E4401=1, "Fully Active",
IF(E4401=0.5,"Partially Implemented", "Not Active"))</f>
        <v>Not Active</v>
      </c>
      <c r="H4401" s="500" t="str">
        <f>IF(E4401=1, "Pharmacy benefit managers are required to report rebate data to the state",
"Pharmacy benefit managers are not required to report rebate data to the state")&amp;F4401</f>
        <v>Pharmacy benefit managers are not required to report rebate data to the state</v>
      </c>
      <c r="I4401" s="461"/>
      <c r="J4401" s="453" t="s">
        <v>4498</v>
      </c>
      <c r="K4401" s="453" t="s">
        <v>4499</v>
      </c>
      <c r="L4401" s="453" t="s">
        <v>4394</v>
      </c>
      <c r="M4401" s="453"/>
      <c r="N4401" s="452"/>
      <c r="O4401" s="520"/>
    </row>
    <row r="4402" spans="1:15" ht="16.5" customHeight="1">
      <c r="A4402" s="445" t="s">
        <v>50</v>
      </c>
      <c r="B4402" s="446" t="s">
        <v>51</v>
      </c>
      <c r="C4402" s="447" t="s">
        <v>4250</v>
      </c>
      <c r="D4402" s="514" t="s">
        <v>4497</v>
      </c>
      <c r="E4402" s="490">
        <v>1</v>
      </c>
      <c r="F4402" s="450"/>
      <c r="G4402" s="459" t="str">
        <f>IF(E4402=1, "Fully Active",
IF(E4402=0.5,"Partially Implemented", "Not Active"))</f>
        <v>Fully Active</v>
      </c>
      <c r="H4402" s="500" t="str">
        <f>IF(E4402=1, "Pharmacy benefit managers are required to report rebate data to the state",
"Pharmacy benefit managers are not required to report rebate data to the state")&amp;F4402</f>
        <v>Pharmacy benefit managers are required to report rebate data to the state</v>
      </c>
      <c r="I4402" s="461"/>
      <c r="J4402" s="453" t="s">
        <v>4498</v>
      </c>
      <c r="K4402" s="453" t="s">
        <v>4499</v>
      </c>
      <c r="L4402" s="453" t="s">
        <v>4394</v>
      </c>
      <c r="M4402" s="453"/>
      <c r="N4402" s="452"/>
      <c r="O4402" s="520"/>
    </row>
    <row r="4403" spans="1:15" ht="16.5" customHeight="1">
      <c r="A4403" s="445" t="s">
        <v>53</v>
      </c>
      <c r="B4403" s="446" t="s">
        <v>54</v>
      </c>
      <c r="C4403" s="447" t="s">
        <v>4250</v>
      </c>
      <c r="D4403" s="514" t="s">
        <v>4497</v>
      </c>
      <c r="E4403" s="490">
        <v>1</v>
      </c>
      <c r="F4403" s="450"/>
      <c r="G4403" s="459" t="str">
        <f>IF(E4403=1, "Fully Active",
IF(E4403=0.5,"Partially Implemented", "Not Active"))</f>
        <v>Fully Active</v>
      </c>
      <c r="H4403" s="500" t="str">
        <f>IF(E4403=1, "Pharmacy benefit managers are required to report rebate data to the state",
"Pharmacy benefit managers are not required to report rebate data to the state")&amp;F4403</f>
        <v>Pharmacy benefit managers are required to report rebate data to the state</v>
      </c>
      <c r="I4403" s="461"/>
      <c r="J4403" s="453" t="s">
        <v>4498</v>
      </c>
      <c r="K4403" s="453" t="s">
        <v>4499</v>
      </c>
      <c r="L4403" s="453" t="s">
        <v>4394</v>
      </c>
      <c r="M4403" s="453"/>
      <c r="N4403" s="452"/>
      <c r="O4403" s="520"/>
    </row>
    <row r="4404" spans="1:15" ht="16.5" customHeight="1">
      <c r="A4404" s="445" t="s">
        <v>55</v>
      </c>
      <c r="B4404" s="446" t="s">
        <v>56</v>
      </c>
      <c r="C4404" s="447" t="s">
        <v>4250</v>
      </c>
      <c r="D4404" s="514" t="s">
        <v>4497</v>
      </c>
      <c r="E4404" s="490">
        <v>0</v>
      </c>
      <c r="F4404" s="450"/>
      <c r="G4404" s="459" t="str">
        <f>IF(E4404=1, "Fully Active",
IF(E4404=0.5,"Partially Implemented", "Not Active"))</f>
        <v>Not Active</v>
      </c>
      <c r="H4404" s="500" t="str">
        <f>IF(E4404=1, "Pharmacy benefit managers are required to report rebate data to the state",
"Pharmacy benefit managers are not required to report rebate data to the state")&amp;F4404</f>
        <v>Pharmacy benefit managers are not required to report rebate data to the state</v>
      </c>
      <c r="I4404" s="461"/>
      <c r="J4404" s="453" t="s">
        <v>4498</v>
      </c>
      <c r="K4404" s="453" t="s">
        <v>4499</v>
      </c>
      <c r="L4404" s="453" t="s">
        <v>4394</v>
      </c>
      <c r="M4404" s="453"/>
      <c r="N4404" s="452"/>
      <c r="O4404" s="520"/>
    </row>
    <row r="4405" spans="1:15" ht="16.5" customHeight="1">
      <c r="A4405" s="445" t="s">
        <v>57</v>
      </c>
      <c r="B4405" s="446" t="s">
        <v>58</v>
      </c>
      <c r="C4405" s="447" t="s">
        <v>4250</v>
      </c>
      <c r="D4405" s="514" t="s">
        <v>4497</v>
      </c>
      <c r="E4405" s="490">
        <v>1</v>
      </c>
      <c r="F4405" s="450"/>
      <c r="G4405" s="459" t="str">
        <f>IF(E4405=1, "Fully Active",
IF(E4405=0.5,"Partially Implemented", "Not Active"))</f>
        <v>Fully Active</v>
      </c>
      <c r="H4405" s="500" t="str">
        <f>IF(E4405=1, "Pharmacy benefit managers are required to report rebate data to the state",
"Pharmacy benefit managers are not required to report rebate data to the state")&amp;F4405</f>
        <v>Pharmacy benefit managers are required to report rebate data to the state</v>
      </c>
      <c r="I4405" s="461"/>
      <c r="J4405" s="453" t="s">
        <v>4498</v>
      </c>
      <c r="K4405" s="453" t="s">
        <v>4499</v>
      </c>
      <c r="L4405" s="453" t="s">
        <v>4394</v>
      </c>
      <c r="M4405" s="453"/>
      <c r="N4405" s="452"/>
      <c r="O4405" s="520"/>
    </row>
    <row r="4406" spans="1:15" ht="16.5" customHeight="1">
      <c r="A4406" s="445" t="s">
        <v>61</v>
      </c>
      <c r="B4406" s="446" t="s">
        <v>62</v>
      </c>
      <c r="C4406" s="447" t="s">
        <v>4250</v>
      </c>
      <c r="D4406" s="514" t="s">
        <v>4497</v>
      </c>
      <c r="E4406" s="490">
        <v>1</v>
      </c>
      <c r="F4406" s="450"/>
      <c r="G4406" s="459" t="str">
        <f>IF(E4406=1, "Fully Active",
IF(E4406=0.5,"Partially Implemented", "Not Active"))</f>
        <v>Fully Active</v>
      </c>
      <c r="H4406" s="500" t="str">
        <f>IF(E4406=1, "Pharmacy benefit managers are required to report rebate data to the state",
"Pharmacy benefit managers are not required to report rebate data to the state")&amp;F4406</f>
        <v>Pharmacy benefit managers are required to report rebate data to the state</v>
      </c>
      <c r="I4406" s="461"/>
      <c r="J4406" s="453" t="s">
        <v>4498</v>
      </c>
      <c r="K4406" s="453" t="s">
        <v>4499</v>
      </c>
      <c r="L4406" s="453" t="s">
        <v>4394</v>
      </c>
      <c r="M4406" s="453"/>
      <c r="N4406" s="452"/>
      <c r="O4406" s="520"/>
    </row>
    <row r="4407" spans="1:15" ht="16.5" customHeight="1">
      <c r="A4407" s="445" t="s">
        <v>63</v>
      </c>
      <c r="B4407" s="446" t="s">
        <v>64</v>
      </c>
      <c r="C4407" s="447" t="s">
        <v>4250</v>
      </c>
      <c r="D4407" s="514" t="s">
        <v>4497</v>
      </c>
      <c r="E4407" s="490">
        <v>1</v>
      </c>
      <c r="F4407" s="450"/>
      <c r="G4407" s="459" t="str">
        <f>IF(E4407=1, "Fully Active",
IF(E4407=0.5,"Partially Implemented", "Not Active"))</f>
        <v>Fully Active</v>
      </c>
      <c r="H4407" s="500" t="str">
        <f>IF(E4407=1, "Pharmacy benefit managers are required to report rebate data to the state",
"Pharmacy benefit managers are not required to report rebate data to the state")&amp;F4407</f>
        <v>Pharmacy benefit managers are required to report rebate data to the state</v>
      </c>
      <c r="I4407" s="461"/>
      <c r="J4407" s="453" t="s">
        <v>4498</v>
      </c>
      <c r="K4407" s="453" t="s">
        <v>4499</v>
      </c>
      <c r="L4407" s="453" t="s">
        <v>4394</v>
      </c>
      <c r="M4407" s="453"/>
      <c r="N4407" s="452"/>
      <c r="O4407" s="520"/>
    </row>
    <row r="4408" spans="1:15" ht="16.5" customHeight="1">
      <c r="A4408" s="445" t="s">
        <v>67</v>
      </c>
      <c r="B4408" s="446" t="s">
        <v>68</v>
      </c>
      <c r="C4408" s="447" t="s">
        <v>4250</v>
      </c>
      <c r="D4408" s="514" t="s">
        <v>4497</v>
      </c>
      <c r="E4408" s="490">
        <v>0</v>
      </c>
      <c r="F4408" s="450"/>
      <c r="G4408" s="459" t="str">
        <f>IF(E4408=1, "Fully Active",
IF(E4408=0.5,"Partially Implemented", "Not Active"))</f>
        <v>Not Active</v>
      </c>
      <c r="H4408" s="500" t="str">
        <f>IF(E4408=1, "Pharmacy benefit managers are required to report rebate data to the state",
"Pharmacy benefit managers are not required to report rebate data to the state")&amp;F4408</f>
        <v>Pharmacy benefit managers are not required to report rebate data to the state</v>
      </c>
      <c r="I4408" s="461"/>
      <c r="J4408" s="453" t="s">
        <v>4498</v>
      </c>
      <c r="K4408" s="453" t="s">
        <v>4499</v>
      </c>
      <c r="L4408" s="453" t="s">
        <v>4394</v>
      </c>
      <c r="M4408" s="453" t="s">
        <v>4506</v>
      </c>
      <c r="N4408" s="452" t="s">
        <v>4507</v>
      </c>
      <c r="O4408" s="520" t="s">
        <v>4508</v>
      </c>
    </row>
    <row r="4409" spans="1:15" ht="16.5" customHeight="1">
      <c r="A4409" s="445" t="s">
        <v>71</v>
      </c>
      <c r="B4409" s="446" t="s">
        <v>72</v>
      </c>
      <c r="C4409" s="447" t="s">
        <v>4250</v>
      </c>
      <c r="D4409" s="514" t="s">
        <v>4497</v>
      </c>
      <c r="E4409" s="490">
        <v>1</v>
      </c>
      <c r="F4409" s="450"/>
      <c r="G4409" s="459" t="str">
        <f>IF(E4409=1, "Fully Active",
IF(E4409=0.5,"Partially Implemented", "Not Active"))</f>
        <v>Fully Active</v>
      </c>
      <c r="H4409" s="500" t="str">
        <f>IF(E4409=1, "Pharmacy benefit managers are required to report rebate data to the state",
"Pharmacy benefit managers are not required to report rebate data to the state")&amp;F4409</f>
        <v>Pharmacy benefit managers are required to report rebate data to the state</v>
      </c>
      <c r="I4409" s="461"/>
      <c r="J4409" s="453" t="s">
        <v>4498</v>
      </c>
      <c r="K4409" s="453" t="s">
        <v>4499</v>
      </c>
      <c r="L4409" s="453" t="s">
        <v>4394</v>
      </c>
      <c r="M4409" s="453" t="s">
        <v>4509</v>
      </c>
      <c r="N4409" s="452"/>
      <c r="O4409" s="520"/>
    </row>
    <row r="4410" spans="1:15" ht="16.5" customHeight="1">
      <c r="A4410" s="445" t="s">
        <v>74</v>
      </c>
      <c r="B4410" s="446" t="s">
        <v>75</v>
      </c>
      <c r="C4410" s="447" t="s">
        <v>4250</v>
      </c>
      <c r="D4410" s="514" t="s">
        <v>4497</v>
      </c>
      <c r="E4410" s="490">
        <v>1</v>
      </c>
      <c r="F4410" s="450"/>
      <c r="G4410" s="459" t="str">
        <f>IF(E4410=1, "Fully Active",
IF(E4410=0.5,"Partially Implemented", "Not Active"))</f>
        <v>Fully Active</v>
      </c>
      <c r="H4410" s="500" t="str">
        <f>IF(E4410=1, "Pharmacy benefit managers are required to report rebate data to the state",
"Pharmacy benefit managers are not required to report rebate data to the state")&amp;F4410</f>
        <v>Pharmacy benefit managers are required to report rebate data to the state</v>
      </c>
      <c r="I4410" s="461"/>
      <c r="J4410" s="453" t="s">
        <v>4498</v>
      </c>
      <c r="K4410" s="453" t="s">
        <v>4499</v>
      </c>
      <c r="L4410" s="453" t="s">
        <v>4394</v>
      </c>
      <c r="M4410" s="453"/>
      <c r="N4410" s="452"/>
      <c r="O4410" s="520"/>
    </row>
    <row r="4411" spans="1:15" ht="16.5" customHeight="1">
      <c r="A4411" s="445" t="s">
        <v>76</v>
      </c>
      <c r="B4411" s="446" t="s">
        <v>77</v>
      </c>
      <c r="C4411" s="447" t="s">
        <v>4250</v>
      </c>
      <c r="D4411" s="514" t="s">
        <v>4497</v>
      </c>
      <c r="E4411" s="490">
        <v>1</v>
      </c>
      <c r="F4411" s="450"/>
      <c r="G4411" s="459" t="str">
        <f>IF(E4411=1, "Fully Active",
IF(E4411=0.5,"Partially Implemented", "Not Active"))</f>
        <v>Fully Active</v>
      </c>
      <c r="H4411" s="500" t="str">
        <f>IF(E4411=1, "Pharmacy benefit managers are required to report rebate data to the state",
"Pharmacy benefit managers are not required to report rebate data to the state")&amp;F4411</f>
        <v>Pharmacy benefit managers are required to report rebate data to the state</v>
      </c>
      <c r="I4411" s="461"/>
      <c r="J4411" s="453" t="s">
        <v>4498</v>
      </c>
      <c r="K4411" s="453" t="s">
        <v>4499</v>
      </c>
      <c r="L4411" s="453" t="s">
        <v>4394</v>
      </c>
      <c r="M4411" s="453"/>
      <c r="N4411" s="452"/>
      <c r="O4411" s="520"/>
    </row>
    <row r="4412" spans="1:15" ht="16.5" customHeight="1">
      <c r="A4412" s="445" t="s">
        <v>80</v>
      </c>
      <c r="B4412" s="446" t="s">
        <v>81</v>
      </c>
      <c r="C4412" s="447" t="s">
        <v>4250</v>
      </c>
      <c r="D4412" s="514" t="s">
        <v>4497</v>
      </c>
      <c r="E4412" s="490">
        <v>0</v>
      </c>
      <c r="F4412" s="450"/>
      <c r="G4412" s="459" t="str">
        <f>IF(E4412=1, "Fully Active",
IF(E4412=0.5,"Partially Implemented", "Not Active"))</f>
        <v>Not Active</v>
      </c>
      <c r="H4412" s="500" t="str">
        <f>IF(E4412=1, "Pharmacy benefit managers are required to report rebate data to the state",
"Pharmacy benefit managers are not required to report rebate data to the state")&amp;F4412</f>
        <v>Pharmacy benefit managers are not required to report rebate data to the state</v>
      </c>
      <c r="I4412" s="461"/>
      <c r="J4412" s="453" t="s">
        <v>4498</v>
      </c>
      <c r="K4412" s="453" t="s">
        <v>4499</v>
      </c>
      <c r="L4412" s="453" t="s">
        <v>4394</v>
      </c>
      <c r="M4412" s="453"/>
      <c r="N4412" s="452"/>
      <c r="O4412" s="520"/>
    </row>
    <row r="4413" spans="1:15" ht="16.5" customHeight="1">
      <c r="A4413" s="445" t="s">
        <v>83</v>
      </c>
      <c r="B4413" s="446" t="s">
        <v>84</v>
      </c>
      <c r="C4413" s="447" t="s">
        <v>4250</v>
      </c>
      <c r="D4413" s="514" t="s">
        <v>4497</v>
      </c>
      <c r="E4413" s="490">
        <v>0</v>
      </c>
      <c r="F4413" s="450"/>
      <c r="G4413" s="459" t="str">
        <f>IF(E4413=1, "Fully Active",
IF(E4413=0.5,"Partially Implemented", "Not Active"))</f>
        <v>Not Active</v>
      </c>
      <c r="H4413" s="500" t="str">
        <f>IF(E4413=1, "Pharmacy benefit managers are required to report rebate data to the state",
"Pharmacy benefit managers are not required to report rebate data to the state")&amp;F4413</f>
        <v>Pharmacy benefit managers are not required to report rebate data to the state</v>
      </c>
      <c r="I4413" s="461"/>
      <c r="J4413" s="453" t="s">
        <v>4498</v>
      </c>
      <c r="K4413" s="453" t="s">
        <v>4499</v>
      </c>
      <c r="L4413" s="453" t="s">
        <v>4394</v>
      </c>
      <c r="M4413" s="453"/>
      <c r="N4413" s="452"/>
      <c r="O4413" s="520"/>
    </row>
    <row r="4414" spans="1:15" ht="16.5" customHeight="1">
      <c r="A4414" s="445" t="s">
        <v>86</v>
      </c>
      <c r="B4414" s="446" t="s">
        <v>87</v>
      </c>
      <c r="C4414" s="447" t="s">
        <v>4250</v>
      </c>
      <c r="D4414" s="514" t="s">
        <v>4497</v>
      </c>
      <c r="E4414" s="490">
        <v>1</v>
      </c>
      <c r="F4414" s="450"/>
      <c r="G4414" s="459" t="str">
        <f>IF(E4414=1, "Fully Active",
IF(E4414=0.5,"Partially Implemented", "Not Active"))</f>
        <v>Fully Active</v>
      </c>
      <c r="H4414" s="500" t="str">
        <f>IF(E4414=1, "Pharmacy benefit managers are required to report rebate data to the state",
"Pharmacy benefit managers are not required to report rebate data to the state")&amp;F4414</f>
        <v>Pharmacy benefit managers are required to report rebate data to the state</v>
      </c>
      <c r="I4414" s="461"/>
      <c r="J4414" s="453" t="s">
        <v>4498</v>
      </c>
      <c r="K4414" s="453" t="s">
        <v>4499</v>
      </c>
      <c r="L4414" s="453" t="s">
        <v>4394</v>
      </c>
      <c r="M4414" s="453"/>
      <c r="N4414" s="452"/>
      <c r="O4414" s="520"/>
    </row>
    <row r="4415" spans="1:15" ht="16.5" customHeight="1">
      <c r="A4415" s="445" t="s">
        <v>89</v>
      </c>
      <c r="B4415" s="446" t="s">
        <v>90</v>
      </c>
      <c r="C4415" s="447" t="s">
        <v>4250</v>
      </c>
      <c r="D4415" s="514" t="s">
        <v>4497</v>
      </c>
      <c r="E4415" s="490">
        <v>0</v>
      </c>
      <c r="F4415" s="450"/>
      <c r="G4415" s="459" t="str">
        <f>IF(E4415=1, "Fully Active",
IF(E4415=0.5,"Partially Implemented", "Not Active"))</f>
        <v>Not Active</v>
      </c>
      <c r="H4415" s="500" t="str">
        <f>IF(E4415=1, "Pharmacy benefit managers are required to report rebate data to the state",
"Pharmacy benefit managers are not required to report rebate data to the state")&amp;F4415</f>
        <v>Pharmacy benefit managers are not required to report rebate data to the state</v>
      </c>
      <c r="I4415" s="461"/>
      <c r="J4415" s="453" t="s">
        <v>4498</v>
      </c>
      <c r="K4415" s="453" t="s">
        <v>4499</v>
      </c>
      <c r="L4415" s="453" t="s">
        <v>4394</v>
      </c>
      <c r="M4415" s="453"/>
      <c r="N4415" s="452"/>
      <c r="O4415" s="520"/>
    </row>
    <row r="4416" spans="1:15" ht="16.5" customHeight="1">
      <c r="A4416" s="445" t="s">
        <v>91</v>
      </c>
      <c r="B4416" s="446" t="s">
        <v>92</v>
      </c>
      <c r="C4416" s="447" t="s">
        <v>4250</v>
      </c>
      <c r="D4416" s="514" t="s">
        <v>4497</v>
      </c>
      <c r="E4416" s="490">
        <v>1</v>
      </c>
      <c r="F4416" s="450"/>
      <c r="G4416" s="459" t="str">
        <f>IF(E4416=1, "Fully Active",
IF(E4416=0.5,"Partially Implemented", "Not Active"))</f>
        <v>Fully Active</v>
      </c>
      <c r="H4416" s="500" t="str">
        <f>IF(E4416=1, "Pharmacy benefit managers are required to report rebate data to the state",
"Pharmacy benefit managers are not required to report rebate data to the state")&amp;F4416</f>
        <v>Pharmacy benefit managers are required to report rebate data to the state</v>
      </c>
      <c r="I4416" s="461"/>
      <c r="J4416" s="453" t="s">
        <v>4498</v>
      </c>
      <c r="K4416" s="453" t="s">
        <v>4499</v>
      </c>
      <c r="L4416" s="453" t="s">
        <v>4394</v>
      </c>
      <c r="M4416" s="453"/>
      <c r="N4416" s="452"/>
      <c r="O4416" s="520"/>
    </row>
    <row r="4417" spans="1:15" ht="16.5" customHeight="1">
      <c r="A4417" s="445" t="s">
        <v>94</v>
      </c>
      <c r="B4417" s="446" t="s">
        <v>95</v>
      </c>
      <c r="C4417" s="447" t="s">
        <v>4250</v>
      </c>
      <c r="D4417" s="514" t="s">
        <v>4497</v>
      </c>
      <c r="E4417" s="490">
        <v>1</v>
      </c>
      <c r="F4417" s="450"/>
      <c r="G4417" s="459" t="str">
        <f>IF(E4417=1, "Fully Active",
IF(E4417=0.5,"Partially Implemented", "Not Active"))</f>
        <v>Fully Active</v>
      </c>
      <c r="H4417" s="500" t="str">
        <f>IF(E4417=1, "Pharmacy benefit managers are required to report rebate data to the state",
"Pharmacy benefit managers are not required to report rebate data to the state")&amp;F4417</f>
        <v>Pharmacy benefit managers are required to report rebate data to the state</v>
      </c>
      <c r="I4417" s="461"/>
      <c r="J4417" s="453" t="s">
        <v>4498</v>
      </c>
      <c r="K4417" s="453" t="s">
        <v>4499</v>
      </c>
      <c r="L4417" s="453" t="s">
        <v>4394</v>
      </c>
      <c r="M4417" s="453"/>
      <c r="N4417" s="452"/>
      <c r="O4417" s="520"/>
    </row>
    <row r="4418" spans="1:15" ht="16.5" customHeight="1">
      <c r="A4418" s="445" t="s">
        <v>96</v>
      </c>
      <c r="B4418" s="446" t="s">
        <v>97</v>
      </c>
      <c r="C4418" s="447" t="s">
        <v>4250</v>
      </c>
      <c r="D4418" s="514" t="s">
        <v>4497</v>
      </c>
      <c r="E4418" s="490">
        <v>1</v>
      </c>
      <c r="F4418" s="450"/>
      <c r="G4418" s="459" t="str">
        <f>IF(E4418=1, "Fully Active",
IF(E4418=0.5,"Partially Implemented", "Not Active"))</f>
        <v>Fully Active</v>
      </c>
      <c r="H4418" s="500" t="str">
        <f>IF(E4418=1, "Pharmacy benefit managers are required to report rebate data to the state",
"Pharmacy benefit managers are not required to report rebate data to the state")&amp;F4418</f>
        <v>Pharmacy benefit managers are required to report rebate data to the state</v>
      </c>
      <c r="I4418" s="461"/>
      <c r="J4418" s="453" t="s">
        <v>4498</v>
      </c>
      <c r="K4418" s="453" t="s">
        <v>4499</v>
      </c>
      <c r="L4418" s="453" t="s">
        <v>4394</v>
      </c>
      <c r="M4418" s="453"/>
      <c r="N4418" s="452"/>
      <c r="O4418" s="520"/>
    </row>
    <row r="4419" spans="1:15" ht="16.5" customHeight="1">
      <c r="A4419" s="445" t="s">
        <v>100</v>
      </c>
      <c r="B4419" s="446" t="s">
        <v>101</v>
      </c>
      <c r="C4419" s="447" t="s">
        <v>4250</v>
      </c>
      <c r="D4419" s="514" t="s">
        <v>4497</v>
      </c>
      <c r="E4419" s="490">
        <v>1</v>
      </c>
      <c r="F4419" s="450"/>
      <c r="G4419" s="459" t="str">
        <f>IF(E4419=1, "Fully Active",
IF(E4419=0.5,"Partially Implemented", "Not Active"))</f>
        <v>Fully Active</v>
      </c>
      <c r="H4419" s="500" t="str">
        <f>IF(E4419=1, "Pharmacy benefit managers are required to report rebate data to the state",
"Pharmacy benefit managers are not required to report rebate data to the state")&amp;F4419</f>
        <v>Pharmacy benefit managers are required to report rebate data to the state</v>
      </c>
      <c r="I4419" s="461"/>
      <c r="J4419" s="453" t="s">
        <v>4498</v>
      </c>
      <c r="K4419" s="453" t="s">
        <v>4499</v>
      </c>
      <c r="L4419" s="453" t="s">
        <v>4394</v>
      </c>
      <c r="M4419" s="453"/>
      <c r="N4419" s="452"/>
      <c r="O4419" s="520"/>
    </row>
    <row r="4420" spans="1:15" ht="16.5" customHeight="1">
      <c r="A4420" s="445" t="s">
        <v>102</v>
      </c>
      <c r="B4420" s="446" t="s">
        <v>103</v>
      </c>
      <c r="C4420" s="447" t="s">
        <v>4250</v>
      </c>
      <c r="D4420" s="514" t="s">
        <v>4497</v>
      </c>
      <c r="E4420" s="490">
        <v>1</v>
      </c>
      <c r="F4420" s="450"/>
      <c r="G4420" s="459" t="str">
        <f>IF(E4420=1, "Fully Active",
IF(E4420=0.5,"Partially Implemented", "Not Active"))</f>
        <v>Fully Active</v>
      </c>
      <c r="H4420" s="500" t="str">
        <f>IF(E4420=1, "Pharmacy benefit managers are required to report rebate data to the state",
"Pharmacy benefit managers are not required to report rebate data to the state")&amp;F4420</f>
        <v>Pharmacy benefit managers are required to report rebate data to the state</v>
      </c>
      <c r="I4420" s="461"/>
      <c r="J4420" s="453" t="s">
        <v>4498</v>
      </c>
      <c r="K4420" s="453" t="s">
        <v>4499</v>
      </c>
      <c r="L4420" s="453" t="s">
        <v>4394</v>
      </c>
      <c r="M4420" s="453"/>
      <c r="N4420" s="452"/>
      <c r="O4420" s="520"/>
    </row>
    <row r="4421" spans="1:15" ht="16.5" customHeight="1">
      <c r="A4421" s="445" t="s">
        <v>107</v>
      </c>
      <c r="B4421" s="446" t="s">
        <v>108</v>
      </c>
      <c r="C4421" s="447" t="s">
        <v>4250</v>
      </c>
      <c r="D4421" s="514" t="s">
        <v>4497</v>
      </c>
      <c r="E4421" s="490">
        <v>0</v>
      </c>
      <c r="F4421" s="450"/>
      <c r="G4421" s="459" t="str">
        <f>IF(E4421=1, "Fully Active",
IF(E4421=0.5,"Partially Implemented", "Not Active"))</f>
        <v>Not Active</v>
      </c>
      <c r="H4421" s="500" t="str">
        <f>IF(E4421=1, "Pharmacy benefit managers are required to report rebate data to the state",
"Pharmacy benefit managers are not required to report rebate data to the state")&amp;F4421</f>
        <v>Pharmacy benefit managers are not required to report rebate data to the state</v>
      </c>
      <c r="I4421" s="461"/>
      <c r="J4421" s="453" t="s">
        <v>4498</v>
      </c>
      <c r="K4421" s="453" t="s">
        <v>4499</v>
      </c>
      <c r="L4421" s="453" t="s">
        <v>4394</v>
      </c>
      <c r="M4421" s="453"/>
      <c r="N4421" s="452"/>
      <c r="O4421" s="520"/>
    </row>
    <row r="4422" spans="1:15" ht="16.5" customHeight="1">
      <c r="A4422" s="445" t="s">
        <v>110</v>
      </c>
      <c r="B4422" s="446" t="s">
        <v>111</v>
      </c>
      <c r="C4422" s="447" t="s">
        <v>4250</v>
      </c>
      <c r="D4422" s="514" t="s">
        <v>4497</v>
      </c>
      <c r="E4422" s="490">
        <v>1</v>
      </c>
      <c r="F4422" s="450"/>
      <c r="G4422" s="459" t="str">
        <f>IF(E4422=1, "Fully Active",
IF(E4422=0.5,"Partially Implemented", "Not Active"))</f>
        <v>Fully Active</v>
      </c>
      <c r="H4422" s="500" t="str">
        <f>IF(E4422=1, "Pharmacy benefit managers are required to report rebate data to the state",
"Pharmacy benefit managers are not required to report rebate data to the state")&amp;F4422</f>
        <v>Pharmacy benefit managers are required to report rebate data to the state</v>
      </c>
      <c r="I4422" s="461"/>
      <c r="J4422" s="453" t="s">
        <v>4498</v>
      </c>
      <c r="K4422" s="453" t="s">
        <v>4499</v>
      </c>
      <c r="L4422" s="453" t="s">
        <v>4394</v>
      </c>
      <c r="M4422" s="453"/>
      <c r="N4422" s="452"/>
      <c r="O4422" s="520"/>
    </row>
    <row r="4423" spans="1:15" ht="16.5" customHeight="1">
      <c r="A4423" s="445" t="s">
        <v>112</v>
      </c>
      <c r="B4423" s="446" t="s">
        <v>113</v>
      </c>
      <c r="C4423" s="447" t="s">
        <v>4250</v>
      </c>
      <c r="D4423" s="514" t="s">
        <v>4497</v>
      </c>
      <c r="E4423" s="490">
        <v>1</v>
      </c>
      <c r="F4423" s="450"/>
      <c r="G4423" s="459" t="str">
        <f>IF(E4423=1, "Fully Active",
IF(E4423=0.5,"Partially Implemented", "Not Active"))</f>
        <v>Fully Active</v>
      </c>
      <c r="H4423" s="500" t="str">
        <f>IF(E4423=1, "Pharmacy benefit managers are required to report rebate data to the state",
"Pharmacy benefit managers are not required to report rebate data to the state")&amp;F4423</f>
        <v>Pharmacy benefit managers are required to report rebate data to the state</v>
      </c>
      <c r="I4423" s="516" t="s">
        <v>4510</v>
      </c>
      <c r="J4423" s="453" t="s">
        <v>4498</v>
      </c>
      <c r="K4423" s="453" t="s">
        <v>4499</v>
      </c>
      <c r="L4423" s="453" t="s">
        <v>4394</v>
      </c>
      <c r="M4423" s="453" t="s">
        <v>4511</v>
      </c>
      <c r="N4423" s="452" t="s">
        <v>4512</v>
      </c>
      <c r="O4423" s="520"/>
    </row>
    <row r="4424" spans="1:15" ht="16.5" customHeight="1">
      <c r="A4424" s="445" t="s">
        <v>116</v>
      </c>
      <c r="B4424" s="446" t="s">
        <v>117</v>
      </c>
      <c r="C4424" s="447" t="s">
        <v>4250</v>
      </c>
      <c r="D4424" s="514" t="s">
        <v>4497</v>
      </c>
      <c r="E4424" s="490">
        <v>1</v>
      </c>
      <c r="F4424" s="450"/>
      <c r="G4424" s="459" t="str">
        <f>IF(E4424=1, "Fully Active",
IF(E4424=0.5,"Partially Implemented", "Not Active"))</f>
        <v>Fully Active</v>
      </c>
      <c r="H4424" s="500" t="str">
        <f>IF(E4424=1, "Pharmacy benefit managers are required to report rebate data to the state",
"Pharmacy benefit managers are not required to report rebate data to the state")&amp;F4424</f>
        <v>Pharmacy benefit managers are required to report rebate data to the state</v>
      </c>
      <c r="I4424" s="459"/>
      <c r="J4424" s="453" t="s">
        <v>4498</v>
      </c>
      <c r="K4424" s="453" t="s">
        <v>4499</v>
      </c>
      <c r="L4424" s="453" t="s">
        <v>4394</v>
      </c>
      <c r="M4424" s="453" t="s">
        <v>4513</v>
      </c>
      <c r="N4424" s="452" t="s">
        <v>4514</v>
      </c>
      <c r="O4424" s="520"/>
    </row>
    <row r="4425" spans="1:15" ht="16.5" customHeight="1">
      <c r="A4425" s="445" t="s">
        <v>119</v>
      </c>
      <c r="B4425" s="446" t="s">
        <v>120</v>
      </c>
      <c r="C4425" s="447" t="s">
        <v>4250</v>
      </c>
      <c r="D4425" s="514" t="s">
        <v>4497</v>
      </c>
      <c r="E4425" s="490">
        <v>1</v>
      </c>
      <c r="F4425" s="450"/>
      <c r="G4425" s="459" t="str">
        <f>IF(E4425=1, "Fully Active",
IF(E4425=0.5,"Partially Implemented", "Not Active"))</f>
        <v>Fully Active</v>
      </c>
      <c r="H4425" s="500" t="str">
        <f>IF(E4425=1, "Pharmacy benefit managers are required to report rebate data to the state",
"Pharmacy benefit managers are not required to report rebate data to the state")&amp;F4425</f>
        <v>Pharmacy benefit managers are required to report rebate data to the state</v>
      </c>
      <c r="I4425" s="461"/>
      <c r="J4425" s="453" t="s">
        <v>4498</v>
      </c>
      <c r="K4425" s="453" t="s">
        <v>4499</v>
      </c>
      <c r="L4425" s="453" t="s">
        <v>4394</v>
      </c>
      <c r="M4425" s="453"/>
      <c r="N4425" s="452"/>
      <c r="O4425" s="520"/>
    </row>
    <row r="4426" spans="1:15" ht="16.5" customHeight="1">
      <c r="A4426" s="445" t="s">
        <v>122</v>
      </c>
      <c r="B4426" s="446" t="s">
        <v>123</v>
      </c>
      <c r="C4426" s="447" t="s">
        <v>4250</v>
      </c>
      <c r="D4426" s="514" t="s">
        <v>4497</v>
      </c>
      <c r="E4426" s="490">
        <v>1</v>
      </c>
      <c r="F4426" s="450"/>
      <c r="G4426" s="459" t="str">
        <f>IF(E4426=1, "Fully Active",
IF(E4426=0.5,"Partially Implemented", "Not Active"))</f>
        <v>Fully Active</v>
      </c>
      <c r="H4426" s="500" t="str">
        <f>IF(E4426=1, "Pharmacy benefit managers are required to report rebate data to the state",
"Pharmacy benefit managers are not required to report rebate data to the state")&amp;F4426</f>
        <v>Pharmacy benefit managers are required to report rebate data to the state</v>
      </c>
      <c r="I4426" s="461"/>
      <c r="J4426" s="453" t="s">
        <v>4498</v>
      </c>
      <c r="K4426" s="453" t="s">
        <v>4499</v>
      </c>
      <c r="L4426" s="453" t="s">
        <v>4394</v>
      </c>
      <c r="M4426" s="453" t="s">
        <v>4515</v>
      </c>
      <c r="N4426" s="452" t="s">
        <v>4516</v>
      </c>
      <c r="O4426" s="520"/>
    </row>
    <row r="4427" spans="1:15" ht="16.5" customHeight="1">
      <c r="A4427" s="445" t="s">
        <v>125</v>
      </c>
      <c r="B4427" s="446" t="s">
        <v>126</v>
      </c>
      <c r="C4427" s="447" t="s">
        <v>4250</v>
      </c>
      <c r="D4427" s="514" t="s">
        <v>4497</v>
      </c>
      <c r="E4427" s="490">
        <v>0</v>
      </c>
      <c r="F4427" s="450"/>
      <c r="G4427" s="459" t="str">
        <f>IF(E4427=1, "Fully Active",
IF(E4427=0.5,"Partially Implemented", "Not Active"))</f>
        <v>Not Active</v>
      </c>
      <c r="H4427" s="500" t="str">
        <f>IF(E4427=1, "Pharmacy benefit managers are required to report rebate data to the state",
"Pharmacy benefit managers are not required to report rebate data to the state")&amp;F4427</f>
        <v>Pharmacy benefit managers are not required to report rebate data to the state</v>
      </c>
      <c r="I4427" s="461"/>
      <c r="J4427" s="453" t="s">
        <v>4498</v>
      </c>
      <c r="K4427" s="453" t="s">
        <v>4499</v>
      </c>
      <c r="L4427" s="453" t="s">
        <v>4394</v>
      </c>
      <c r="M4427" s="453"/>
      <c r="N4427" s="452"/>
      <c r="O4427" s="520"/>
    </row>
    <row r="4428" spans="1:15" ht="16.5" customHeight="1">
      <c r="A4428" s="445" t="s">
        <v>127</v>
      </c>
      <c r="B4428" s="446" t="s">
        <v>128</v>
      </c>
      <c r="C4428" s="447" t="s">
        <v>4250</v>
      </c>
      <c r="D4428" s="514" t="s">
        <v>4497</v>
      </c>
      <c r="E4428" s="490">
        <v>0</v>
      </c>
      <c r="F4428" s="450" t="s">
        <v>815</v>
      </c>
      <c r="G4428" s="459" t="str">
        <f>IF(E4428=1, "Fully Active",
IF(E4428=0.5,"Partially Implemented", "Not Active"))</f>
        <v>Not Active</v>
      </c>
      <c r="H4428" s="500" t="str">
        <f>IF(E4428=1, "Pharmacy benefit managers are required to report rebate data to the state",
"Pharmacy benefit managers are not required to report rebate data to the state")&amp;F4428</f>
        <v>Pharmacy benefit managers are not required to report rebate data to the state*</v>
      </c>
      <c r="I4428" s="461"/>
      <c r="J4428" s="453" t="s">
        <v>4498</v>
      </c>
      <c r="K4428" s="453" t="s">
        <v>4499</v>
      </c>
      <c r="L4428" s="453" t="s">
        <v>4394</v>
      </c>
      <c r="M4428" s="453"/>
      <c r="N4428" s="452"/>
      <c r="O4428" s="520"/>
    </row>
    <row r="4429" spans="1:15" ht="16.5" customHeight="1">
      <c r="A4429" s="445" t="s">
        <v>129</v>
      </c>
      <c r="B4429" s="446" t="s">
        <v>130</v>
      </c>
      <c r="C4429" s="447" t="s">
        <v>4250</v>
      </c>
      <c r="D4429" s="514" t="s">
        <v>4497</v>
      </c>
      <c r="E4429" s="490">
        <v>0</v>
      </c>
      <c r="F4429" s="450"/>
      <c r="G4429" s="459" t="str">
        <f>IF(E4429=1, "Fully Active",
IF(E4429=0.5,"Partially Implemented", "Not Active"))</f>
        <v>Not Active</v>
      </c>
      <c r="H4429" s="500" t="str">
        <f>IF(E4429=1, "Pharmacy benefit managers are required to report rebate data to the state",
"Pharmacy benefit managers are not required to report rebate data to the state")&amp;F4429</f>
        <v>Pharmacy benefit managers are not required to report rebate data to the state</v>
      </c>
      <c r="I4429" s="461"/>
      <c r="J4429" s="453" t="s">
        <v>4498</v>
      </c>
      <c r="K4429" s="453" t="s">
        <v>4499</v>
      </c>
      <c r="L4429" s="453" t="s">
        <v>4394</v>
      </c>
      <c r="M4429" s="453" t="s">
        <v>4517</v>
      </c>
      <c r="N4429" s="452" t="s">
        <v>4518</v>
      </c>
      <c r="O4429" s="520"/>
    </row>
    <row r="4430" spans="1:15" ht="16.5" customHeight="1">
      <c r="A4430" s="445" t="s">
        <v>132</v>
      </c>
      <c r="B4430" s="446" t="s">
        <v>133</v>
      </c>
      <c r="C4430" s="447" t="s">
        <v>4250</v>
      </c>
      <c r="D4430" s="514" t="s">
        <v>4497</v>
      </c>
      <c r="E4430" s="490">
        <v>0</v>
      </c>
      <c r="F4430" s="450"/>
      <c r="G4430" s="459" t="str">
        <f>IF(E4430=1, "Fully Active",
IF(E4430=0.5,"Partially Implemented", "Not Active"))</f>
        <v>Not Active</v>
      </c>
      <c r="H4430" s="500" t="str">
        <f>IF(E4430=1, "Pharmacy benefit managers are required to report rebate data to the state",
"Pharmacy benefit managers are not required to report rebate data to the state")&amp;F4430</f>
        <v>Pharmacy benefit managers are not required to report rebate data to the state</v>
      </c>
      <c r="I4430" s="459"/>
      <c r="J4430" s="453" t="s">
        <v>4498</v>
      </c>
      <c r="K4430" s="453" t="s">
        <v>4499</v>
      </c>
      <c r="L4430" s="453" t="s">
        <v>4394</v>
      </c>
      <c r="M4430" s="451"/>
      <c r="N4430" s="452"/>
      <c r="O4430" s="520"/>
    </row>
    <row r="4431" spans="1:15" ht="16.5" customHeight="1">
      <c r="A4431" s="445" t="s">
        <v>134</v>
      </c>
      <c r="B4431" s="446" t="s">
        <v>135</v>
      </c>
      <c r="C4431" s="447" t="s">
        <v>4250</v>
      </c>
      <c r="D4431" s="514" t="s">
        <v>4497</v>
      </c>
      <c r="E4431" s="490">
        <v>1</v>
      </c>
      <c r="F4431" s="450"/>
      <c r="G4431" s="459" t="str">
        <f>IF(E4431=1, "Fully Active",
IF(E4431=0.5,"Partially Implemented", "Not Active"))</f>
        <v>Fully Active</v>
      </c>
      <c r="H4431" s="500" t="str">
        <f>IF(E4431=1, "Pharmacy benefit managers are required to report rebate data to the state",
"Pharmacy benefit managers are not required to report rebate data to the state")&amp;F4431</f>
        <v>Pharmacy benefit managers are required to report rebate data to the state</v>
      </c>
      <c r="I4431" s="461"/>
      <c r="J4431" s="453" t="s">
        <v>4498</v>
      </c>
      <c r="K4431" s="453" t="s">
        <v>4499</v>
      </c>
      <c r="L4431" s="453" t="s">
        <v>4394</v>
      </c>
      <c r="M4431" s="453" t="s">
        <v>4519</v>
      </c>
      <c r="N4431" s="452"/>
      <c r="O4431" s="520"/>
    </row>
    <row r="4432" spans="1:15" ht="16.5" customHeight="1">
      <c r="A4432" s="445" t="s">
        <v>139</v>
      </c>
      <c r="B4432" s="446" t="s">
        <v>140</v>
      </c>
      <c r="C4432" s="447" t="s">
        <v>4250</v>
      </c>
      <c r="D4432" s="514" t="s">
        <v>4497</v>
      </c>
      <c r="E4432" s="490">
        <v>1</v>
      </c>
      <c r="F4432" s="450"/>
      <c r="G4432" s="459" t="str">
        <f>IF(E4432=1, "Fully Active",
IF(E4432=0.5,"Partially Implemented", "Not Active"))</f>
        <v>Fully Active</v>
      </c>
      <c r="H4432" s="500" t="str">
        <f>IF(E4432=1, "Pharmacy benefit managers are required to report rebate data to the state",
"Pharmacy benefit managers are not required to report rebate data to the state")&amp;F4432</f>
        <v>Pharmacy benefit managers are required to report rebate data to the state</v>
      </c>
      <c r="I4432" s="461"/>
      <c r="J4432" s="453" t="s">
        <v>4498</v>
      </c>
      <c r="K4432" s="453" t="s">
        <v>4499</v>
      </c>
      <c r="L4432" s="453" t="s">
        <v>4394</v>
      </c>
      <c r="M4432" s="453"/>
      <c r="N4432" s="452"/>
      <c r="O4432" s="520"/>
    </row>
    <row r="4433" spans="1:15" ht="16.5" customHeight="1">
      <c r="A4433" s="445" t="s">
        <v>141</v>
      </c>
      <c r="B4433" s="446" t="s">
        <v>142</v>
      </c>
      <c r="C4433" s="447" t="s">
        <v>4250</v>
      </c>
      <c r="D4433" s="514" t="s">
        <v>4497</v>
      </c>
      <c r="E4433" s="490">
        <v>0</v>
      </c>
      <c r="F4433" s="450"/>
      <c r="G4433" s="459" t="str">
        <f>IF(E4433=1, "Fully Active",
IF(E4433=0.5,"Partially Implemented", "Not Active"))</f>
        <v>Not Active</v>
      </c>
      <c r="H4433" s="500" t="str">
        <f>IF(E4433=1, "Pharmacy benefit managers are required to report rebate data to the state",
"Pharmacy benefit managers are not required to report rebate data to the state")&amp;F4433</f>
        <v>Pharmacy benefit managers are not required to report rebate data to the state</v>
      </c>
      <c r="I4433" s="461"/>
      <c r="J4433" s="453" t="s">
        <v>4498</v>
      </c>
      <c r="K4433" s="453" t="s">
        <v>4499</v>
      </c>
      <c r="L4433" s="453" t="s">
        <v>4394</v>
      </c>
      <c r="M4433" s="453" t="s">
        <v>4520</v>
      </c>
      <c r="N4433" s="452"/>
      <c r="O4433" s="520"/>
    </row>
    <row r="4434" spans="1:15" ht="16.5" customHeight="1">
      <c r="A4434" s="445" t="s">
        <v>144</v>
      </c>
      <c r="B4434" s="446" t="s">
        <v>145</v>
      </c>
      <c r="C4434" s="447" t="s">
        <v>4250</v>
      </c>
      <c r="D4434" s="514" t="s">
        <v>4497</v>
      </c>
      <c r="E4434" s="490">
        <v>1</v>
      </c>
      <c r="F4434" s="450"/>
      <c r="G4434" s="459" t="str">
        <f>IF(E4434=1, "Fully Active",
IF(E4434=0.5,"Partially Implemented", "Not Active"))</f>
        <v>Fully Active</v>
      </c>
      <c r="H4434" s="500" t="str">
        <f>IF(E4434=1, "Pharmacy benefit managers are required to report rebate data to the state",
"Pharmacy benefit managers are not required to report rebate data to the state")&amp;F4434</f>
        <v>Pharmacy benefit managers are required to report rebate data to the state</v>
      </c>
      <c r="I4434" s="461"/>
      <c r="J4434" s="453" t="s">
        <v>4498</v>
      </c>
      <c r="K4434" s="453" t="s">
        <v>4499</v>
      </c>
      <c r="L4434" s="453" t="s">
        <v>4394</v>
      </c>
      <c r="M4434" s="453"/>
      <c r="N4434" s="452"/>
      <c r="O4434" s="520"/>
    </row>
    <row r="4435" spans="1:15" ht="16.5" customHeight="1">
      <c r="A4435" s="445" t="s">
        <v>147</v>
      </c>
      <c r="B4435" s="446" t="s">
        <v>148</v>
      </c>
      <c r="C4435" s="447" t="s">
        <v>4250</v>
      </c>
      <c r="D4435" s="514" t="s">
        <v>4497</v>
      </c>
      <c r="E4435" s="490">
        <v>1</v>
      </c>
      <c r="F4435" s="450"/>
      <c r="G4435" s="459" t="str">
        <f>IF(E4435=1, "Fully Active",
IF(E4435=0.5,"Partially Implemented", "Not Active"))</f>
        <v>Fully Active</v>
      </c>
      <c r="H4435" s="500" t="str">
        <f>IF(E4435=1, "Pharmacy benefit managers are required to report rebate data to the state",
"Pharmacy benefit managers are not required to report rebate data to the state")&amp;F4435</f>
        <v>Pharmacy benefit managers are required to report rebate data to the state</v>
      </c>
      <c r="I4435" s="461"/>
      <c r="J4435" s="453" t="s">
        <v>4498</v>
      </c>
      <c r="K4435" s="453" t="s">
        <v>4499</v>
      </c>
      <c r="L4435" s="453" t="s">
        <v>4394</v>
      </c>
      <c r="M4435" s="453"/>
      <c r="N4435" s="452"/>
      <c r="O4435" s="520"/>
    </row>
    <row r="4436" spans="1:15" ht="16.5" customHeight="1">
      <c r="A4436" s="445" t="s">
        <v>151</v>
      </c>
      <c r="B4436" s="446" t="s">
        <v>152</v>
      </c>
      <c r="C4436" s="447" t="s">
        <v>4250</v>
      </c>
      <c r="D4436" s="514" t="s">
        <v>4497</v>
      </c>
      <c r="E4436" s="490">
        <v>1</v>
      </c>
      <c r="F4436" s="450"/>
      <c r="G4436" s="459" t="str">
        <f>IF(E4436=1, "Fully Active",
IF(E4436=0.5,"Partially Implemented", "Not Active"))</f>
        <v>Fully Active</v>
      </c>
      <c r="H4436" s="500" t="str">
        <f>IF(E4436=1, "Pharmacy benefit managers are required to report rebate data to the state",
"Pharmacy benefit managers are not required to report rebate data to the state")&amp;F4436</f>
        <v>Pharmacy benefit managers are required to report rebate data to the state</v>
      </c>
      <c r="I4436" s="461"/>
      <c r="J4436" s="453" t="s">
        <v>4498</v>
      </c>
      <c r="K4436" s="453" t="s">
        <v>4499</v>
      </c>
      <c r="L4436" s="453" t="s">
        <v>4394</v>
      </c>
      <c r="M4436" s="453"/>
      <c r="N4436" s="452"/>
      <c r="O4436" s="520"/>
    </row>
    <row r="4437" spans="1:15" ht="16.5" customHeight="1">
      <c r="A4437" s="445" t="s">
        <v>153</v>
      </c>
      <c r="B4437" s="446" t="s">
        <v>154</v>
      </c>
      <c r="C4437" s="447" t="s">
        <v>4250</v>
      </c>
      <c r="D4437" s="514" t="s">
        <v>4497</v>
      </c>
      <c r="E4437" s="490">
        <v>1</v>
      </c>
      <c r="F4437" s="450"/>
      <c r="G4437" s="459" t="str">
        <f>IF(E4437=1, "Fully Active",
IF(E4437=0.5,"Partially Implemented", "Not Active"))</f>
        <v>Fully Active</v>
      </c>
      <c r="H4437" s="500" t="str">
        <f>IF(E4437=1, "Pharmacy benefit managers are required to report rebate data to the state",
"Pharmacy benefit managers are not required to report rebate data to the state")&amp;F4437</f>
        <v>Pharmacy benefit managers are required to report rebate data to the state</v>
      </c>
      <c r="I4437" s="461"/>
      <c r="J4437" s="453" t="s">
        <v>4498</v>
      </c>
      <c r="K4437" s="453" t="s">
        <v>4499</v>
      </c>
      <c r="L4437" s="453" t="s">
        <v>4394</v>
      </c>
      <c r="M4437" s="453"/>
      <c r="N4437" s="452"/>
      <c r="O4437" s="520"/>
    </row>
    <row r="4438" spans="1:15" ht="16.5" customHeight="1">
      <c r="A4438" s="484" t="s">
        <v>156</v>
      </c>
      <c r="B4438" s="485" t="s">
        <v>157</v>
      </c>
      <c r="C4438" s="465" t="s">
        <v>4250</v>
      </c>
      <c r="D4438" s="530" t="s">
        <v>4497</v>
      </c>
      <c r="E4438" s="490">
        <v>0</v>
      </c>
      <c r="F4438" s="467"/>
      <c r="G4438" s="468" t="str">
        <f>IF(E4438=1, "Fully Active",
IF(E4438=0.5,"Partially Implemented", "Not Active"))</f>
        <v>Not Active</v>
      </c>
      <c r="H4438" s="500" t="str">
        <f>IF(E4438=1, "Pharmacy benefit managers are required to report rebate data to the state",
"Pharmacy benefit managers are not required to report rebate data to the state")&amp;F4438</f>
        <v>Pharmacy benefit managers are not required to report rebate data to the state</v>
      </c>
      <c r="I4438" s="468"/>
      <c r="J4438" s="453" t="s">
        <v>4498</v>
      </c>
      <c r="K4438" s="469" t="s">
        <v>4499</v>
      </c>
      <c r="L4438" s="469" t="s">
        <v>4394</v>
      </c>
      <c r="M4438" s="469"/>
      <c r="N4438" s="486"/>
      <c r="O4438" s="522"/>
    </row>
    <row r="4439" spans="1:15" ht="16.5" customHeight="1">
      <c r="A4439" s="445" t="s">
        <v>2</v>
      </c>
      <c r="B4439" s="446" t="s">
        <v>3</v>
      </c>
      <c r="C4439" s="447" t="s">
        <v>4250</v>
      </c>
      <c r="D4439" s="448" t="s">
        <v>4521</v>
      </c>
      <c r="E4439" s="488">
        <v>1</v>
      </c>
      <c r="F4439" s="477"/>
      <c r="G4439" s="456" t="str">
        <f>IF(E4439=1, "Fully Active",
IF(E4439=0.5,"Partially Implemented", "Not Active"))</f>
        <v>Fully Active</v>
      </c>
      <c r="H4439" s="489" t="str">
        <f>IF(E4439=1, "Medicaid Fee-for-Service (FFS) programs and pharmacists are required to substitute a generic version of a drug",
"Medicaid FFS programs and pharmacists are not required to substitute a generic version of a drug")&amp;F4439</f>
        <v>Medicaid Fee-for-Service (FFS) programs and pharmacists are required to substitute a generic version of a drug</v>
      </c>
      <c r="I4439" s="478" t="s">
        <v>4522</v>
      </c>
      <c r="J4439" s="481" t="s">
        <v>4523</v>
      </c>
      <c r="K4439" s="481"/>
      <c r="L4439" s="481"/>
      <c r="M4439" s="481"/>
      <c r="N4439" s="482"/>
      <c r="O4439" s="457"/>
    </row>
    <row r="4440" spans="1:15" ht="16.5" customHeight="1">
      <c r="A4440" s="445" t="s">
        <v>12</v>
      </c>
      <c r="B4440" s="446" t="s">
        <v>13</v>
      </c>
      <c r="C4440" s="447" t="s">
        <v>4250</v>
      </c>
      <c r="D4440" s="448" t="s">
        <v>4521</v>
      </c>
      <c r="E4440" s="490">
        <v>1</v>
      </c>
      <c r="F4440" s="450"/>
      <c r="G4440" s="459" t="str">
        <f>IF(E4440=1, "Fully Active",
IF(E4440=0.5,"Partially Implemented", "Not Active"))</f>
        <v>Fully Active</v>
      </c>
      <c r="H4440" s="458" t="str">
        <f>IF(E4440=1, "Medicaid Fee-for-Service (FFS) programs and pharmacists are required to substitute a generic version of a drug",
"Medicaid FFS programs and pharmacists are not required to substitute a generic version of a drug")&amp;F4440</f>
        <v>Medicaid Fee-for-Service (FFS) programs and pharmacists are required to substitute a generic version of a drug</v>
      </c>
      <c r="I4440" s="461" t="s">
        <v>4524</v>
      </c>
      <c r="J4440" s="454" t="s">
        <v>4523</v>
      </c>
      <c r="K4440" s="454"/>
      <c r="L4440" s="454"/>
      <c r="M4440" s="454"/>
      <c r="N4440"/>
      <c r="O4440" s="460"/>
    </row>
    <row r="4441" spans="1:15" ht="16.5" customHeight="1">
      <c r="A4441" s="445" t="s">
        <v>14</v>
      </c>
      <c r="B4441" s="446" t="s">
        <v>15</v>
      </c>
      <c r="C4441" s="447" t="s">
        <v>4250</v>
      </c>
      <c r="D4441" s="448" t="s">
        <v>4521</v>
      </c>
      <c r="E4441" s="490">
        <v>1</v>
      </c>
      <c r="F4441" s="450"/>
      <c r="G4441" s="459" t="str">
        <f>IF(E4441=1, "Fully Active",
IF(E4441=0.5,"Partially Implemented", "Not Active"))</f>
        <v>Fully Active</v>
      </c>
      <c r="H4441" s="458" t="str">
        <f>IF(E4441=1, "Medicaid Fee-for-Service (FFS) programs and pharmacists are required to substitute a generic version of a drug",
"Medicaid FFS programs and pharmacists are not required to substitute a generic version of a drug")&amp;F4441</f>
        <v>Medicaid Fee-for-Service (FFS) programs and pharmacists are required to substitute a generic version of a drug</v>
      </c>
      <c r="I4441" s="461" t="s">
        <v>4525</v>
      </c>
      <c r="J4441" s="454" t="s">
        <v>4523</v>
      </c>
      <c r="K4441" s="454"/>
      <c r="L4441" s="454"/>
      <c r="M4441" s="454"/>
      <c r="N4441"/>
      <c r="O4441" s="460"/>
    </row>
    <row r="4442" spans="1:15" ht="16.5" customHeight="1">
      <c r="A4442" s="445" t="s">
        <v>16</v>
      </c>
      <c r="B4442" s="446" t="s">
        <v>17</v>
      </c>
      <c r="C4442" s="447" t="s">
        <v>4250</v>
      </c>
      <c r="D4442" s="448" t="s">
        <v>4521</v>
      </c>
      <c r="E4442" s="490">
        <v>1</v>
      </c>
      <c r="F4442" s="450"/>
      <c r="G4442" s="459" t="str">
        <f>IF(E4442=1, "Fully Active",
IF(E4442=0.5,"Partially Implemented", "Not Active"))</f>
        <v>Fully Active</v>
      </c>
      <c r="H4442" s="458" t="str">
        <f>IF(E4442=1, "Medicaid Fee-for-Service (FFS) programs and pharmacists are required to substitute a generic version of a drug",
"Medicaid FFS programs and pharmacists are not required to substitute a generic version of a drug")&amp;F4442</f>
        <v>Medicaid Fee-for-Service (FFS) programs and pharmacists are required to substitute a generic version of a drug</v>
      </c>
      <c r="I4442" s="461" t="s">
        <v>4526</v>
      </c>
      <c r="J4442" s="454" t="s">
        <v>4523</v>
      </c>
      <c r="K4442" s="454"/>
      <c r="L4442" s="454"/>
      <c r="M4442" s="454"/>
      <c r="N4442"/>
      <c r="O4442" s="460"/>
    </row>
    <row r="4443" spans="1:15" ht="16.5" customHeight="1">
      <c r="A4443" s="445" t="s">
        <v>18</v>
      </c>
      <c r="B4443" s="446" t="s">
        <v>19</v>
      </c>
      <c r="C4443" s="447" t="s">
        <v>4250</v>
      </c>
      <c r="D4443" s="448" t="s">
        <v>4521</v>
      </c>
      <c r="E4443" s="490">
        <v>1</v>
      </c>
      <c r="F4443" s="450"/>
      <c r="G4443" s="459" t="str">
        <f>IF(E4443=1, "Fully Active",
IF(E4443=0.5,"Partially Implemented", "Not Active"))</f>
        <v>Fully Active</v>
      </c>
      <c r="H4443" s="458" t="str">
        <f>IF(E4443=1, "Medicaid Fee-for-Service (FFS) programs and pharmacists are required to substitute a generic version of a drug",
"Medicaid FFS programs and pharmacists are not required to substitute a generic version of a drug")&amp;F4443</f>
        <v>Medicaid Fee-for-Service (FFS) programs and pharmacists are required to substitute a generic version of a drug</v>
      </c>
      <c r="I4443" s="461" t="s">
        <v>4527</v>
      </c>
      <c r="J4443" s="454" t="s">
        <v>4523</v>
      </c>
      <c r="K4443" s="454"/>
      <c r="L4443" s="454"/>
      <c r="M4443" s="454"/>
      <c r="N4443"/>
      <c r="O4443" s="460"/>
    </row>
    <row r="4444" spans="1:15" ht="16.5" customHeight="1">
      <c r="A4444" s="445" t="s">
        <v>20</v>
      </c>
      <c r="B4444" s="446" t="s">
        <v>21</v>
      </c>
      <c r="C4444" s="447" t="s">
        <v>4250</v>
      </c>
      <c r="D4444" s="448" t="s">
        <v>4521</v>
      </c>
      <c r="E4444" s="490">
        <v>1</v>
      </c>
      <c r="F4444" s="450"/>
      <c r="G4444" s="459" t="str">
        <f>IF(E4444=1, "Fully Active",
IF(E4444=0.5,"Partially Implemented", "Not Active"))</f>
        <v>Fully Active</v>
      </c>
      <c r="H4444" s="458" t="str">
        <f>IF(E4444=1, "Medicaid Fee-for-Service (FFS) programs and pharmacists are required to substitute a generic version of a drug",
"Medicaid FFS programs and pharmacists are not required to substitute a generic version of a drug")&amp;F4444</f>
        <v>Medicaid Fee-for-Service (FFS) programs and pharmacists are required to substitute a generic version of a drug</v>
      </c>
      <c r="I4444" t="s">
        <v>4528</v>
      </c>
      <c r="J4444" s="454" t="s">
        <v>4523</v>
      </c>
      <c r="K4444" s="454"/>
      <c r="L4444" s="454"/>
      <c r="M4444" s="454"/>
      <c r="N4444"/>
      <c r="O4444" s="460"/>
    </row>
    <row r="4445" spans="1:15" ht="16.5" customHeight="1">
      <c r="A4445" s="445" t="s">
        <v>26</v>
      </c>
      <c r="B4445" s="446" t="s">
        <v>27</v>
      </c>
      <c r="C4445" s="447" t="s">
        <v>4250</v>
      </c>
      <c r="D4445" s="448" t="s">
        <v>4521</v>
      </c>
      <c r="E4445" s="490">
        <v>1</v>
      </c>
      <c r="F4445" s="450"/>
      <c r="G4445" s="459" t="str">
        <f>IF(E4445=1, "Fully Active",
IF(E4445=0.5,"Partially Implemented", "Not Active"))</f>
        <v>Fully Active</v>
      </c>
      <c r="H4445" s="458" t="str">
        <f>IF(E4445=1, "Medicaid Fee-for-Service (FFS) programs and pharmacists are required to substitute a generic version of a drug",
"Medicaid FFS programs and pharmacists are not required to substitute a generic version of a drug")&amp;F4445</f>
        <v>Medicaid Fee-for-Service (FFS) programs and pharmacists are required to substitute a generic version of a drug</v>
      </c>
      <c r="I4445" s="461" t="s">
        <v>4529</v>
      </c>
      <c r="J4445" s="454" t="s">
        <v>4523</v>
      </c>
      <c r="K4445" s="454"/>
      <c r="L4445" s="454"/>
      <c r="M4445" s="454"/>
      <c r="N4445"/>
      <c r="O4445" s="460"/>
    </row>
    <row r="4446" spans="1:15" ht="16.5" customHeight="1">
      <c r="A4446" s="445" t="s">
        <v>29</v>
      </c>
      <c r="B4446" s="446" t="s">
        <v>30</v>
      </c>
      <c r="C4446" s="447" t="s">
        <v>4250</v>
      </c>
      <c r="D4446" s="448" t="s">
        <v>4521</v>
      </c>
      <c r="E4446" s="490">
        <v>1</v>
      </c>
      <c r="F4446" s="450"/>
      <c r="G4446" s="459" t="str">
        <f>IF(E4446=1, "Fully Active",
IF(E4446=0.5,"Partially Implemented", "Not Active"))</f>
        <v>Fully Active</v>
      </c>
      <c r="H4446" s="458" t="str">
        <f>IF(E4446=1, "Medicaid Fee-for-Service (FFS) programs and pharmacists are required to substitute a generic version of a drug",
"Medicaid FFS programs and pharmacists are not required to substitute a generic version of a drug")&amp;F4446</f>
        <v>Medicaid Fee-for-Service (FFS) programs and pharmacists are required to substitute a generic version of a drug</v>
      </c>
      <c r="I4446" s="461" t="s">
        <v>4530</v>
      </c>
      <c r="J4446" s="454" t="s">
        <v>4523</v>
      </c>
      <c r="K4446" s="454"/>
      <c r="L4446" s="454"/>
      <c r="M4446" s="454"/>
      <c r="N4446"/>
      <c r="O4446" s="460"/>
    </row>
    <row r="4447" spans="1:15" ht="16.5" customHeight="1">
      <c r="A4447" s="445" t="s">
        <v>32</v>
      </c>
      <c r="B4447" s="446" t="s">
        <v>33</v>
      </c>
      <c r="C4447" s="447" t="s">
        <v>4250</v>
      </c>
      <c r="D4447" s="448" t="s">
        <v>4521</v>
      </c>
      <c r="E4447" s="490">
        <v>1</v>
      </c>
      <c r="F4447" s="450"/>
      <c r="G4447" s="459" t="str">
        <f>IF(E4447=1, "Fully Active",
IF(E4447=0.5,"Partially Implemented", "Not Active"))</f>
        <v>Fully Active</v>
      </c>
      <c r="H4447" s="458" t="str">
        <f>IF(E4447=1, "Medicaid Fee-for-Service (FFS) programs and pharmacists are required to substitute a generic version of a drug",
"Medicaid FFS programs and pharmacists are not required to substitute a generic version of a drug")&amp;F4447</f>
        <v>Medicaid Fee-for-Service (FFS) programs and pharmacists are required to substitute a generic version of a drug</v>
      </c>
      <c r="I4447" s="461" t="s">
        <v>4531</v>
      </c>
      <c r="J4447" s="454" t="s">
        <v>4523</v>
      </c>
      <c r="K4447" s="454"/>
      <c r="L4447" s="454"/>
      <c r="M4447" s="454"/>
      <c r="N4447"/>
      <c r="O4447" s="460"/>
    </row>
    <row r="4448" spans="1:15" ht="16.5" customHeight="1">
      <c r="A4448" s="445" t="s">
        <v>34</v>
      </c>
      <c r="B4448" s="446" t="s">
        <v>35</v>
      </c>
      <c r="C4448" s="447" t="s">
        <v>4250</v>
      </c>
      <c r="D4448" s="448" t="s">
        <v>4521</v>
      </c>
      <c r="E4448" s="490">
        <v>0</v>
      </c>
      <c r="F4448" s="450"/>
      <c r="G4448" s="459" t="str">
        <f>IF(E4448=1, "Fully Active",
IF(E4448=0.5,"Partially Implemented", "Not Active"))</f>
        <v>Not Active</v>
      </c>
      <c r="H4448" s="458" t="str">
        <f>IF(E4448=1, "Medicaid Fee-for-Service (FFS) programs and pharmacists are required to substitute a generic version of a drug",
"Medicaid FFS programs and pharmacists are not required to substitute a generic version of a drug")&amp;F4448</f>
        <v>Medicaid FFS programs and pharmacists are not required to substitute a generic version of a drug</v>
      </c>
      <c r="I4448" s="461"/>
      <c r="J4448" s="454" t="s">
        <v>4523</v>
      </c>
      <c r="K4448" s="531" t="s">
        <v>4532</v>
      </c>
      <c r="L4448" s="531" t="s">
        <v>4533</v>
      </c>
      <c r="M4448" s="454"/>
      <c r="N4448"/>
      <c r="O4448" s="460"/>
    </row>
    <row r="4449" spans="1:15" ht="16.5" customHeight="1">
      <c r="A4449" s="445" t="s">
        <v>37</v>
      </c>
      <c r="B4449" s="446" t="s">
        <v>38</v>
      </c>
      <c r="C4449" s="447" t="s">
        <v>4250</v>
      </c>
      <c r="D4449" s="448" t="s">
        <v>4521</v>
      </c>
      <c r="E4449" s="490">
        <v>1</v>
      </c>
      <c r="F4449" s="450"/>
      <c r="G4449" s="459" t="str">
        <f>IF(E4449=1, "Fully Active",
IF(E4449=0.5,"Partially Implemented", "Not Active"))</f>
        <v>Fully Active</v>
      </c>
      <c r="H4449" s="458" t="str">
        <f>IF(E4449=1, "Medicaid Fee-for-Service (FFS) programs and pharmacists are required to substitute a generic version of a drug",
"Medicaid FFS programs and pharmacists are not required to substitute a generic version of a drug")&amp;F4449</f>
        <v>Medicaid Fee-for-Service (FFS) programs and pharmacists are required to substitute a generic version of a drug</v>
      </c>
      <c r="I4449" s="461" t="s">
        <v>4534</v>
      </c>
      <c r="J4449" s="454" t="s">
        <v>4523</v>
      </c>
      <c r="K4449" s="454"/>
      <c r="L4449" s="454"/>
      <c r="M4449" s="454"/>
      <c r="N4449"/>
      <c r="O4449" s="460"/>
    </row>
    <row r="4450" spans="1:15" ht="16.5" customHeight="1">
      <c r="A4450" s="445" t="s">
        <v>42</v>
      </c>
      <c r="B4450" s="446" t="s">
        <v>43</v>
      </c>
      <c r="C4450" s="447" t="s">
        <v>4250</v>
      </c>
      <c r="D4450" s="448" t="s">
        <v>4521</v>
      </c>
      <c r="E4450" s="490">
        <v>1</v>
      </c>
      <c r="F4450" s="450"/>
      <c r="G4450" s="459" t="str">
        <f>IF(E4450=1, "Fully Active",
IF(E4450=0.5,"Partially Implemented", "Not Active"))</f>
        <v>Fully Active</v>
      </c>
      <c r="H4450" s="458" t="str">
        <f>IF(E4450=1, "Medicaid Fee-for-Service (FFS) programs and pharmacists are required to substitute a generic version of a drug",
"Medicaid FFS programs and pharmacists are not required to substitute a generic version of a drug")&amp;F4450</f>
        <v>Medicaid Fee-for-Service (FFS) programs and pharmacists are required to substitute a generic version of a drug</v>
      </c>
      <c r="I4450" s="461" t="s">
        <v>4535</v>
      </c>
      <c r="J4450" s="454" t="s">
        <v>4523</v>
      </c>
      <c r="K4450" s="454"/>
      <c r="L4450" s="454"/>
      <c r="M4450" s="454"/>
      <c r="N4450"/>
      <c r="O4450" s="460"/>
    </row>
    <row r="4451" spans="1:15" ht="16.5" customHeight="1">
      <c r="A4451" s="445" t="s">
        <v>45</v>
      </c>
      <c r="B4451" s="446" t="s">
        <v>46</v>
      </c>
      <c r="C4451" s="447" t="s">
        <v>4250</v>
      </c>
      <c r="D4451" s="448" t="s">
        <v>4521</v>
      </c>
      <c r="E4451" s="490">
        <v>0</v>
      </c>
      <c r="F4451" s="450"/>
      <c r="G4451" s="459" t="str">
        <f>IF(E4451=1, "Fully Active",
IF(E4451=0.5,"Partially Implemented", "Not Active"))</f>
        <v>Not Active</v>
      </c>
      <c r="H4451" s="458" t="str">
        <f>IF(E4451=1, "Medicaid Fee-for-Service (FFS) programs and pharmacists are required to substitute a generic version of a drug",
"Medicaid FFS programs and pharmacists are not required to substitute a generic version of a drug")&amp;F4451</f>
        <v>Medicaid FFS programs and pharmacists are not required to substitute a generic version of a drug</v>
      </c>
      <c r="I4451" s="461"/>
      <c r="J4451" s="454" t="s">
        <v>4523</v>
      </c>
      <c r="K4451" s="454"/>
      <c r="L4451" s="454"/>
      <c r="M4451" s="454"/>
      <c r="N4451"/>
      <c r="O4451" s="460"/>
    </row>
    <row r="4452" spans="1:15" ht="16.5" customHeight="1">
      <c r="A4452" s="445" t="s">
        <v>47</v>
      </c>
      <c r="B4452" s="446" t="s">
        <v>48</v>
      </c>
      <c r="C4452" s="447" t="s">
        <v>4250</v>
      </c>
      <c r="D4452" s="448" t="s">
        <v>4521</v>
      </c>
      <c r="E4452" s="490">
        <v>1</v>
      </c>
      <c r="F4452" s="450"/>
      <c r="G4452" s="459" t="str">
        <f>IF(E4452=1, "Fully Active",
IF(E4452=0.5,"Partially Implemented", "Not Active"))</f>
        <v>Fully Active</v>
      </c>
      <c r="H4452" s="458" t="str">
        <f>IF(E4452=1, "Medicaid Fee-for-Service (FFS) programs and pharmacists are required to substitute a generic version of a drug",
"Medicaid FFS programs and pharmacists are not required to substitute a generic version of a drug")&amp;F4452</f>
        <v>Medicaid Fee-for-Service (FFS) programs and pharmacists are required to substitute a generic version of a drug</v>
      </c>
      <c r="I4452" s="461" t="s">
        <v>4536</v>
      </c>
      <c r="J4452" s="454" t="s">
        <v>4523</v>
      </c>
      <c r="K4452" s="454"/>
      <c r="L4452" s="454"/>
      <c r="M4452" s="454"/>
      <c r="N4452"/>
      <c r="O4452" s="460"/>
    </row>
    <row r="4453" spans="1:15" ht="16.5" customHeight="1">
      <c r="A4453" s="445" t="s">
        <v>50</v>
      </c>
      <c r="B4453" s="446" t="s">
        <v>51</v>
      </c>
      <c r="C4453" s="447" t="s">
        <v>4250</v>
      </c>
      <c r="D4453" s="448" t="s">
        <v>4521</v>
      </c>
      <c r="E4453" s="490">
        <v>1</v>
      </c>
      <c r="F4453" s="450"/>
      <c r="G4453" s="459" t="str">
        <f>IF(E4453=1, "Fully Active",
IF(E4453=0.5,"Partially Implemented", "Not Active"))</f>
        <v>Fully Active</v>
      </c>
      <c r="H4453" s="458" t="str">
        <f>IF(E4453=1, "Medicaid Fee-for-Service (FFS) programs and pharmacists are required to substitute a generic version of a drug",
"Medicaid FFS programs and pharmacists are not required to substitute a generic version of a drug")&amp;F4453</f>
        <v>Medicaid Fee-for-Service (FFS) programs and pharmacists are required to substitute a generic version of a drug</v>
      </c>
      <c r="I4453" s="461" t="s">
        <v>4537</v>
      </c>
      <c r="J4453" s="454" t="s">
        <v>4523</v>
      </c>
      <c r="K4453" s="454"/>
      <c r="L4453" s="454"/>
      <c r="M4453" s="454"/>
      <c r="N4453"/>
      <c r="O4453" s="460"/>
    </row>
    <row r="4454" spans="1:15" ht="16.5" customHeight="1">
      <c r="A4454" s="445" t="s">
        <v>53</v>
      </c>
      <c r="B4454" s="446" t="s">
        <v>54</v>
      </c>
      <c r="C4454" s="447" t="s">
        <v>4250</v>
      </c>
      <c r="D4454" s="448" t="s">
        <v>4521</v>
      </c>
      <c r="E4454" s="490">
        <v>0</v>
      </c>
      <c r="F4454" s="450"/>
      <c r="G4454" s="459" t="str">
        <f>IF(E4454=1, "Fully Active",
IF(E4454=0.5,"Partially Implemented", "Not Active"))</f>
        <v>Not Active</v>
      </c>
      <c r="H4454" s="458" t="str">
        <f>IF(E4454=1, "Medicaid Fee-for-Service (FFS) programs and pharmacists are required to substitute a generic version of a drug",
"Medicaid FFS programs and pharmacists are not required to substitute a generic version of a drug")&amp;F4454</f>
        <v>Medicaid FFS programs and pharmacists are not required to substitute a generic version of a drug</v>
      </c>
      <c r="I4454" s="461"/>
      <c r="J4454" s="454" t="s">
        <v>4523</v>
      </c>
      <c r="K4454" s="454"/>
      <c r="L4454" s="454"/>
      <c r="M4454" s="454"/>
      <c r="N4454"/>
      <c r="O4454" s="460"/>
    </row>
    <row r="4455" spans="1:15" ht="16.5" customHeight="1">
      <c r="A4455" s="445" t="s">
        <v>55</v>
      </c>
      <c r="B4455" s="446" t="s">
        <v>56</v>
      </c>
      <c r="C4455" s="447" t="s">
        <v>4250</v>
      </c>
      <c r="D4455" s="448" t="s">
        <v>4521</v>
      </c>
      <c r="E4455" s="490">
        <v>0</v>
      </c>
      <c r="F4455" s="450"/>
      <c r="G4455" s="459" t="str">
        <f>IF(E4455=1, "Fully Active",
IF(E4455=0.5,"Partially Implemented", "Not Active"))</f>
        <v>Not Active</v>
      </c>
      <c r="H4455" s="458" t="str">
        <f>IF(E4455=1, "Medicaid Fee-for-Service (FFS) programs and pharmacists are required to substitute a generic version of a drug",
"Medicaid FFS programs and pharmacists are not required to substitute a generic version of a drug")&amp;F4455</f>
        <v>Medicaid FFS programs and pharmacists are not required to substitute a generic version of a drug</v>
      </c>
      <c r="I4455" s="461"/>
      <c r="J4455" s="454" t="s">
        <v>4523</v>
      </c>
      <c r="K4455" s="531" t="s">
        <v>4538</v>
      </c>
      <c r="L4455" s="454"/>
      <c r="M4455" s="454"/>
      <c r="N4455"/>
      <c r="O4455" s="460"/>
    </row>
    <row r="4456" spans="1:15" ht="16.5" customHeight="1">
      <c r="A4456" s="445" t="s">
        <v>57</v>
      </c>
      <c r="B4456" s="446" t="s">
        <v>58</v>
      </c>
      <c r="C4456" s="447" t="s">
        <v>4250</v>
      </c>
      <c r="D4456" s="448" t="s">
        <v>4521</v>
      </c>
      <c r="E4456" s="490">
        <v>0</v>
      </c>
      <c r="F4456" s="450"/>
      <c r="G4456" s="459" t="str">
        <f>IF(E4456=1, "Fully Active",
IF(E4456=0.5,"Partially Implemented", "Not Active"))</f>
        <v>Not Active</v>
      </c>
      <c r="H4456" s="458" t="str">
        <f>IF(E4456=1, "Medicaid Fee-for-Service (FFS) programs and pharmacists are required to substitute a generic version of a drug",
"Medicaid FFS programs and pharmacists are not required to substitute a generic version of a drug")&amp;F4456</f>
        <v>Medicaid FFS programs and pharmacists are not required to substitute a generic version of a drug</v>
      </c>
      <c r="I4456" s="461"/>
      <c r="J4456" s="454" t="s">
        <v>4523</v>
      </c>
      <c r="K4456" s="454"/>
      <c r="L4456" s="454"/>
      <c r="M4456" s="454"/>
      <c r="N4456"/>
      <c r="O4456" s="460"/>
    </row>
    <row r="4457" spans="1:15" ht="16.5" customHeight="1">
      <c r="A4457" s="445" t="s">
        <v>61</v>
      </c>
      <c r="B4457" s="446" t="s">
        <v>62</v>
      </c>
      <c r="C4457" s="447" t="s">
        <v>4250</v>
      </c>
      <c r="D4457" s="448" t="s">
        <v>4521</v>
      </c>
      <c r="E4457" s="490">
        <v>1</v>
      </c>
      <c r="F4457" s="450"/>
      <c r="G4457" s="459" t="str">
        <f>IF(E4457=1, "Fully Active",
IF(E4457=0.5,"Partially Implemented", "Not Active"))</f>
        <v>Fully Active</v>
      </c>
      <c r="H4457" s="458" t="str">
        <f>IF(E4457=1, "Medicaid Fee-for-Service (FFS) programs and pharmacists are required to substitute a generic version of a drug",
"Medicaid FFS programs and pharmacists are not required to substitute a generic version of a drug")&amp;F4457</f>
        <v>Medicaid Fee-for-Service (FFS) programs and pharmacists are required to substitute a generic version of a drug</v>
      </c>
      <c r="I4457" s="461" t="s">
        <v>4539</v>
      </c>
      <c r="J4457" s="454" t="s">
        <v>4523</v>
      </c>
      <c r="K4457" s="454"/>
      <c r="L4457" s="454"/>
      <c r="M4457" s="454"/>
      <c r="N4457"/>
      <c r="O4457" s="460"/>
    </row>
    <row r="4458" spans="1:15" ht="16.5" customHeight="1">
      <c r="A4458" s="445" t="s">
        <v>63</v>
      </c>
      <c r="B4458" s="446" t="s">
        <v>64</v>
      </c>
      <c r="C4458" s="447" t="s">
        <v>4250</v>
      </c>
      <c r="D4458" s="448" t="s">
        <v>4521</v>
      </c>
      <c r="E4458" s="490">
        <v>1</v>
      </c>
      <c r="F4458" s="450"/>
      <c r="G4458" s="459" t="str">
        <f>IF(E4458=1, "Fully Active",
IF(E4458=0.5,"Partially Implemented", "Not Active"))</f>
        <v>Fully Active</v>
      </c>
      <c r="H4458" s="458" t="str">
        <f>IF(E4458=1, "Medicaid Fee-for-Service (FFS) programs and pharmacists are required to substitute a generic version of a drug",
"Medicaid FFS programs and pharmacists are not required to substitute a generic version of a drug")&amp;F4458</f>
        <v>Medicaid Fee-for-Service (FFS) programs and pharmacists are required to substitute a generic version of a drug</v>
      </c>
      <c r="I4458" s="461" t="s">
        <v>4540</v>
      </c>
      <c r="J4458" s="454" t="s">
        <v>4523</v>
      </c>
      <c r="K4458" s="454"/>
      <c r="L4458" s="454"/>
      <c r="M4458" s="454"/>
      <c r="N4458"/>
      <c r="O4458" s="460"/>
    </row>
    <row r="4459" spans="1:15" ht="16.5" customHeight="1">
      <c r="A4459" s="445" t="s">
        <v>67</v>
      </c>
      <c r="B4459" s="446" t="s">
        <v>68</v>
      </c>
      <c r="C4459" s="447" t="s">
        <v>4250</v>
      </c>
      <c r="D4459" s="448" t="s">
        <v>4521</v>
      </c>
      <c r="E4459" s="490">
        <v>1</v>
      </c>
      <c r="F4459" s="450"/>
      <c r="G4459" s="459" t="str">
        <f>IF(E4459=1, "Fully Active",
IF(E4459=0.5,"Partially Implemented", "Not Active"))</f>
        <v>Fully Active</v>
      </c>
      <c r="H4459" s="458" t="str">
        <f>IF(E4459=1, "Medicaid Fee-for-Service (FFS) programs and pharmacists are required to substitute a generic version of a drug",
"Medicaid FFS programs and pharmacists are not required to substitute a generic version of a drug")&amp;F4459</f>
        <v>Medicaid Fee-for-Service (FFS) programs and pharmacists are required to substitute a generic version of a drug</v>
      </c>
      <c r="I4459" s="461" t="s">
        <v>4541</v>
      </c>
      <c r="J4459" s="454" t="s">
        <v>4523</v>
      </c>
      <c r="K4459" s="454"/>
      <c r="L4459" s="454"/>
      <c r="M4459" s="454"/>
      <c r="N4459"/>
      <c r="O4459" s="460"/>
    </row>
    <row r="4460" spans="1:15" ht="16.5" customHeight="1">
      <c r="A4460" s="445" t="s">
        <v>71</v>
      </c>
      <c r="B4460" s="446" t="s">
        <v>72</v>
      </c>
      <c r="C4460" s="447" t="s">
        <v>4250</v>
      </c>
      <c r="D4460" s="448" t="s">
        <v>4521</v>
      </c>
      <c r="E4460" s="490">
        <v>1</v>
      </c>
      <c r="F4460" s="450"/>
      <c r="G4460" s="459" t="str">
        <f>IF(E4460=1, "Fully Active",
IF(E4460=0.5,"Partially Implemented", "Not Active"))</f>
        <v>Fully Active</v>
      </c>
      <c r="H4460" s="458" t="str">
        <f>IF(E4460=1, "Medicaid Fee-for-Service (FFS) programs and pharmacists are required to substitute a generic version of a drug",
"Medicaid FFS programs and pharmacists are not required to substitute a generic version of a drug")&amp;F4460</f>
        <v>Medicaid Fee-for-Service (FFS) programs and pharmacists are required to substitute a generic version of a drug</v>
      </c>
      <c r="I4460" s="461" t="s">
        <v>4542</v>
      </c>
      <c r="J4460" s="454" t="s">
        <v>4523</v>
      </c>
      <c r="K4460" s="454"/>
      <c r="L4460" s="454"/>
      <c r="M4460" s="454"/>
      <c r="N4460"/>
      <c r="O4460" s="460"/>
    </row>
    <row r="4461" spans="1:15" ht="16.5" customHeight="1">
      <c r="A4461" s="445" t="s">
        <v>74</v>
      </c>
      <c r="B4461" s="446" t="s">
        <v>75</v>
      </c>
      <c r="C4461" s="447" t="s">
        <v>4250</v>
      </c>
      <c r="D4461" s="448" t="s">
        <v>4521</v>
      </c>
      <c r="E4461" s="490">
        <v>0</v>
      </c>
      <c r="F4461" s="450"/>
      <c r="G4461" s="459" t="str">
        <f>IF(E4461=1, "Fully Active",
IF(E4461=0.5,"Partially Implemented", "Not Active"))</f>
        <v>Not Active</v>
      </c>
      <c r="H4461" s="458" t="str">
        <f>IF(E4461=1, "Medicaid Fee-for-Service (FFS) programs and pharmacists are required to substitute a generic version of a drug",
"Medicaid FFS programs and pharmacists are not required to substitute a generic version of a drug")&amp;F4461</f>
        <v>Medicaid FFS programs and pharmacists are not required to substitute a generic version of a drug</v>
      </c>
      <c r="I4461" s="461"/>
      <c r="J4461" s="454" t="s">
        <v>4523</v>
      </c>
      <c r="K4461" s="454"/>
      <c r="L4461" s="454"/>
      <c r="M4461" s="454"/>
      <c r="N4461"/>
      <c r="O4461" s="460"/>
    </row>
    <row r="4462" spans="1:15" ht="16.5" customHeight="1">
      <c r="A4462" s="445" t="s">
        <v>76</v>
      </c>
      <c r="B4462" s="446" t="s">
        <v>77</v>
      </c>
      <c r="C4462" s="447" t="s">
        <v>4250</v>
      </c>
      <c r="D4462" s="448" t="s">
        <v>4521</v>
      </c>
      <c r="E4462" s="490">
        <v>0</v>
      </c>
      <c r="F4462" s="450"/>
      <c r="G4462" s="459" t="str">
        <f>IF(E4462=1, "Fully Active",
IF(E4462=0.5,"Partially Implemented", "Not Active"))</f>
        <v>Not Active</v>
      </c>
      <c r="H4462" s="458" t="str">
        <f>IF(E4462=1, "Medicaid Fee-for-Service (FFS) programs and pharmacists are required to substitute a generic version of a drug",
"Medicaid FFS programs and pharmacists are not required to substitute a generic version of a drug")&amp;F4462</f>
        <v>Medicaid FFS programs and pharmacists are not required to substitute a generic version of a drug</v>
      </c>
      <c r="I4462" s="461"/>
      <c r="J4462" s="454" t="s">
        <v>4523</v>
      </c>
      <c r="K4462" s="531" t="s">
        <v>4543</v>
      </c>
      <c r="L4462" s="454"/>
      <c r="M4462" s="454"/>
      <c r="N4462"/>
      <c r="O4462" s="460"/>
    </row>
    <row r="4463" spans="1:15" ht="16.5" customHeight="1">
      <c r="A4463" s="445" t="s">
        <v>80</v>
      </c>
      <c r="B4463" s="446" t="s">
        <v>81</v>
      </c>
      <c r="C4463" s="447" t="s">
        <v>4250</v>
      </c>
      <c r="D4463" s="448" t="s">
        <v>4521</v>
      </c>
      <c r="E4463" s="490">
        <v>1</v>
      </c>
      <c r="F4463" s="450"/>
      <c r="G4463" s="459" t="str">
        <f>IF(E4463=1, "Fully Active",
IF(E4463=0.5,"Partially Implemented", "Not Active"))</f>
        <v>Fully Active</v>
      </c>
      <c r="H4463" s="458" t="str">
        <f>IF(E4463=1, "Medicaid Fee-for-Service (FFS) programs and pharmacists are required to substitute a generic version of a drug",
"Medicaid FFS programs and pharmacists are not required to substitute a generic version of a drug")&amp;F4463</f>
        <v>Medicaid Fee-for-Service (FFS) programs and pharmacists are required to substitute a generic version of a drug</v>
      </c>
      <c r="I4463" s="461" t="s">
        <v>4544</v>
      </c>
      <c r="J4463" s="454" t="s">
        <v>4523</v>
      </c>
      <c r="K4463" s="454"/>
      <c r="L4463" s="454"/>
      <c r="M4463" s="454"/>
      <c r="N4463"/>
      <c r="O4463" s="460"/>
    </row>
    <row r="4464" spans="1:15" ht="16.5" customHeight="1">
      <c r="A4464" s="445" t="s">
        <v>83</v>
      </c>
      <c r="B4464" s="446" t="s">
        <v>84</v>
      </c>
      <c r="C4464" s="447" t="s">
        <v>4250</v>
      </c>
      <c r="D4464" s="448" t="s">
        <v>4521</v>
      </c>
      <c r="E4464" s="490">
        <v>1</v>
      </c>
      <c r="F4464" s="450"/>
      <c r="G4464" s="459" t="str">
        <f>IF(E4464=1, "Fully Active",
IF(E4464=0.5,"Partially Implemented", "Not Active"))</f>
        <v>Fully Active</v>
      </c>
      <c r="H4464" s="458" t="str">
        <f>IF(E4464=1, "Medicaid Fee-for-Service (FFS) programs and pharmacists are required to substitute a generic version of a drug",
"Medicaid FFS programs and pharmacists are not required to substitute a generic version of a drug")&amp;F4464</f>
        <v>Medicaid Fee-for-Service (FFS) programs and pharmacists are required to substitute a generic version of a drug</v>
      </c>
      <c r="I4464" s="461" t="s">
        <v>4545</v>
      </c>
      <c r="J4464" s="454" t="s">
        <v>4523</v>
      </c>
      <c r="K4464" s="454"/>
      <c r="L4464" s="454"/>
      <c r="M4464" s="454"/>
      <c r="N4464"/>
      <c r="O4464" s="460"/>
    </row>
    <row r="4465" spans="1:15" ht="16.5" customHeight="1">
      <c r="A4465" s="445" t="s">
        <v>86</v>
      </c>
      <c r="B4465" s="446" t="s">
        <v>87</v>
      </c>
      <c r="C4465" s="447" t="s">
        <v>4250</v>
      </c>
      <c r="D4465" s="448" t="s">
        <v>4521</v>
      </c>
      <c r="E4465" s="490">
        <v>1</v>
      </c>
      <c r="F4465" s="450"/>
      <c r="G4465" s="459" t="str">
        <f>IF(E4465=1, "Fully Active",
IF(E4465=0.5,"Partially Implemented", "Not Active"))</f>
        <v>Fully Active</v>
      </c>
      <c r="H4465" s="458" t="str">
        <f>IF(E4465=1, "Medicaid Fee-for-Service (FFS) programs and pharmacists are required to substitute a generic version of a drug",
"Medicaid FFS programs and pharmacists are not required to substitute a generic version of a drug")&amp;F4465</f>
        <v>Medicaid Fee-for-Service (FFS) programs and pharmacists are required to substitute a generic version of a drug</v>
      </c>
      <c r="I4465" s="461" t="s">
        <v>4546</v>
      </c>
      <c r="J4465" s="454" t="s">
        <v>4523</v>
      </c>
      <c r="K4465" s="454"/>
      <c r="L4465" s="454"/>
      <c r="M4465" s="454"/>
      <c r="N4465"/>
      <c r="O4465" s="460"/>
    </row>
    <row r="4466" spans="1:15" ht="16.5" customHeight="1">
      <c r="A4466" s="445" t="s">
        <v>89</v>
      </c>
      <c r="B4466" s="446" t="s">
        <v>90</v>
      </c>
      <c r="C4466" s="447" t="s">
        <v>4250</v>
      </c>
      <c r="D4466" s="448" t="s">
        <v>4521</v>
      </c>
      <c r="E4466" s="490">
        <v>0</v>
      </c>
      <c r="F4466" s="450"/>
      <c r="G4466" s="459" t="str">
        <f>IF(E4466=1, "Fully Active",
IF(E4466=0.5,"Partially Implemented", "Not Active"))</f>
        <v>Not Active</v>
      </c>
      <c r="H4466" s="458" t="str">
        <f>IF(E4466=1, "Medicaid Fee-for-Service (FFS) programs and pharmacists are required to substitute a generic version of a drug",
"Medicaid FFS programs and pharmacists are not required to substitute a generic version of a drug")&amp;F4466</f>
        <v>Medicaid FFS programs and pharmacists are not required to substitute a generic version of a drug</v>
      </c>
      <c r="I4466" s="461"/>
      <c r="J4466" s="454" t="s">
        <v>4523</v>
      </c>
      <c r="K4466" s="454"/>
      <c r="L4466" s="454"/>
      <c r="M4466" s="454"/>
      <c r="N4466"/>
      <c r="O4466" s="460"/>
    </row>
    <row r="4467" spans="1:15" ht="16.5" customHeight="1">
      <c r="A4467" s="445" t="s">
        <v>91</v>
      </c>
      <c r="B4467" s="446" t="s">
        <v>92</v>
      </c>
      <c r="C4467" s="447" t="s">
        <v>4250</v>
      </c>
      <c r="D4467" s="448" t="s">
        <v>4521</v>
      </c>
      <c r="E4467" s="490">
        <v>1</v>
      </c>
      <c r="F4467" s="450"/>
      <c r="G4467" s="459" t="str">
        <f>IF(E4467=1, "Fully Active",
IF(E4467=0.5,"Partially Implemented", "Not Active"))</f>
        <v>Fully Active</v>
      </c>
      <c r="H4467" s="458" t="str">
        <f>IF(E4467=1, "Medicaid Fee-for-Service (FFS) programs and pharmacists are required to substitute a generic version of a drug",
"Medicaid FFS programs and pharmacists are not required to substitute a generic version of a drug")&amp;F4467</f>
        <v>Medicaid Fee-for-Service (FFS) programs and pharmacists are required to substitute a generic version of a drug</v>
      </c>
      <c r="I4467" s="461" t="s">
        <v>4547</v>
      </c>
      <c r="J4467" s="454" t="s">
        <v>4523</v>
      </c>
      <c r="K4467" s="454"/>
      <c r="L4467" s="454"/>
      <c r="M4467" s="454"/>
      <c r="N4467"/>
      <c r="O4467" s="460"/>
    </row>
    <row r="4468" spans="1:15" ht="16.5" customHeight="1">
      <c r="A4468" s="445" t="s">
        <v>94</v>
      </c>
      <c r="B4468" s="446" t="s">
        <v>95</v>
      </c>
      <c r="C4468" s="447" t="s">
        <v>4250</v>
      </c>
      <c r="D4468" s="448" t="s">
        <v>4521</v>
      </c>
      <c r="E4468" s="490">
        <v>1</v>
      </c>
      <c r="F4468" s="450"/>
      <c r="G4468" s="459" t="str">
        <f>IF(E4468=1, "Fully Active",
IF(E4468=0.5,"Partially Implemented", "Not Active"))</f>
        <v>Fully Active</v>
      </c>
      <c r="H4468" s="458" t="str">
        <f>IF(E4468=1, "Medicaid Fee-for-Service (FFS) programs and pharmacists are required to substitute a generic version of a drug",
"Medicaid FFS programs and pharmacists are not required to substitute a generic version of a drug")&amp;F4468</f>
        <v>Medicaid Fee-for-Service (FFS) programs and pharmacists are required to substitute a generic version of a drug</v>
      </c>
      <c r="I4468" s="461" t="s">
        <v>4548</v>
      </c>
      <c r="J4468" s="454" t="s">
        <v>4523</v>
      </c>
      <c r="K4468" s="454"/>
      <c r="L4468" s="454"/>
      <c r="M4468" s="454"/>
      <c r="N4468"/>
      <c r="O4468" s="460"/>
    </row>
    <row r="4469" spans="1:15" ht="16.5" customHeight="1">
      <c r="A4469" s="445" t="s">
        <v>96</v>
      </c>
      <c r="B4469" s="446" t="s">
        <v>97</v>
      </c>
      <c r="C4469" s="447" t="s">
        <v>4250</v>
      </c>
      <c r="D4469" s="448" t="s">
        <v>4521</v>
      </c>
      <c r="E4469" s="490">
        <v>1</v>
      </c>
      <c r="F4469" s="450"/>
      <c r="G4469" s="459" t="str">
        <f>IF(E4469=1, "Fully Active",
IF(E4469=0.5,"Partially Implemented", "Not Active"))</f>
        <v>Fully Active</v>
      </c>
      <c r="H4469" s="458" t="str">
        <f>IF(E4469=1, "Medicaid Fee-for-Service (FFS) programs and pharmacists are required to substitute a generic version of a drug",
"Medicaid FFS programs and pharmacists are not required to substitute a generic version of a drug")&amp;F4469</f>
        <v>Medicaid Fee-for-Service (FFS) programs and pharmacists are required to substitute a generic version of a drug</v>
      </c>
      <c r="I4469" s="461" t="s">
        <v>4549</v>
      </c>
      <c r="J4469" s="454" t="s">
        <v>4523</v>
      </c>
      <c r="K4469" s="454"/>
      <c r="L4469" s="454"/>
      <c r="M4469" s="454"/>
      <c r="N4469"/>
      <c r="O4469" s="460"/>
    </row>
    <row r="4470" spans="1:15" ht="16.5" customHeight="1">
      <c r="A4470" s="445" t="s">
        <v>100</v>
      </c>
      <c r="B4470" s="446" t="s">
        <v>101</v>
      </c>
      <c r="C4470" s="447" t="s">
        <v>4250</v>
      </c>
      <c r="D4470" s="448" t="s">
        <v>4521</v>
      </c>
      <c r="E4470" s="490">
        <v>1</v>
      </c>
      <c r="F4470" s="450"/>
      <c r="G4470" s="459" t="str">
        <f>IF(E4470=1, "Fully Active",
IF(E4470=0.5,"Partially Implemented", "Not Active"))</f>
        <v>Fully Active</v>
      </c>
      <c r="H4470" s="458" t="str">
        <f>IF(E4470=1, "Medicaid Fee-for-Service (FFS) programs and pharmacists are required to substitute a generic version of a drug",
"Medicaid FFS programs and pharmacists are not required to substitute a generic version of a drug")&amp;F4470</f>
        <v>Medicaid Fee-for-Service (FFS) programs and pharmacists are required to substitute a generic version of a drug</v>
      </c>
      <c r="I4470" s="461" t="s">
        <v>4550</v>
      </c>
      <c r="J4470" s="454" t="s">
        <v>4523</v>
      </c>
      <c r="K4470" s="454"/>
      <c r="L4470" s="454"/>
      <c r="M4470" s="454"/>
      <c r="N4470"/>
      <c r="O4470" s="460"/>
    </row>
    <row r="4471" spans="1:15" ht="16.5" customHeight="1">
      <c r="A4471" s="445" t="s">
        <v>102</v>
      </c>
      <c r="B4471" s="446" t="s">
        <v>103</v>
      </c>
      <c r="C4471" s="447" t="s">
        <v>4250</v>
      </c>
      <c r="D4471" s="448" t="s">
        <v>4521</v>
      </c>
      <c r="E4471" s="490">
        <v>1</v>
      </c>
      <c r="F4471" s="450"/>
      <c r="G4471" s="459" t="str">
        <f>IF(E4471=1, "Fully Active",
IF(E4471=0.5,"Partially Implemented", "Not Active"))</f>
        <v>Fully Active</v>
      </c>
      <c r="H4471" s="458" t="str">
        <f>IF(E4471=1, "Medicaid Fee-for-Service (FFS) programs and pharmacists are required to substitute a generic version of a drug",
"Medicaid FFS programs and pharmacists are not required to substitute a generic version of a drug")&amp;F4471</f>
        <v>Medicaid Fee-for-Service (FFS) programs and pharmacists are required to substitute a generic version of a drug</v>
      </c>
      <c r="I4471" s="461" t="s">
        <v>4551</v>
      </c>
      <c r="J4471" s="454" t="s">
        <v>4523</v>
      </c>
      <c r="K4471" s="454"/>
      <c r="L4471" s="454"/>
      <c r="M4471" s="454"/>
      <c r="N4471"/>
      <c r="O4471" s="460"/>
    </row>
    <row r="4472" spans="1:15" ht="16.5" customHeight="1">
      <c r="A4472" s="445" t="s">
        <v>107</v>
      </c>
      <c r="B4472" s="446" t="s">
        <v>108</v>
      </c>
      <c r="C4472" s="447" t="s">
        <v>4250</v>
      </c>
      <c r="D4472" s="448" t="s">
        <v>4521</v>
      </c>
      <c r="E4472" s="490">
        <v>1</v>
      </c>
      <c r="F4472" s="450"/>
      <c r="G4472" s="459" t="str">
        <f>IF(E4472=1, "Fully Active",
IF(E4472=0.5,"Partially Implemented", "Not Active"))</f>
        <v>Fully Active</v>
      </c>
      <c r="H4472" s="458" t="str">
        <f>IF(E4472=1, "Medicaid Fee-for-Service (FFS) programs and pharmacists are required to substitute a generic version of a drug",
"Medicaid FFS programs and pharmacists are not required to substitute a generic version of a drug")&amp;F4472</f>
        <v>Medicaid Fee-for-Service (FFS) programs and pharmacists are required to substitute a generic version of a drug</v>
      </c>
      <c r="I4472" s="461" t="s">
        <v>4552</v>
      </c>
      <c r="J4472" s="454" t="s">
        <v>4523</v>
      </c>
      <c r="K4472" s="454"/>
      <c r="L4472" s="454"/>
      <c r="M4472" s="454"/>
      <c r="N4472"/>
      <c r="O4472" s="460"/>
    </row>
    <row r="4473" spans="1:15" ht="16.5" customHeight="1">
      <c r="A4473" s="445" t="s">
        <v>110</v>
      </c>
      <c r="B4473" s="446" t="s">
        <v>111</v>
      </c>
      <c r="C4473" s="447" t="s">
        <v>4250</v>
      </c>
      <c r="D4473" s="448" t="s">
        <v>4521</v>
      </c>
      <c r="E4473" s="490">
        <v>1</v>
      </c>
      <c r="F4473" s="450"/>
      <c r="G4473" s="459" t="str">
        <f>IF(E4473=1, "Fully Active",
IF(E4473=0.5,"Partially Implemented", "Not Active"))</f>
        <v>Fully Active</v>
      </c>
      <c r="H4473" s="458" t="str">
        <f>IF(E4473=1, "Medicaid Fee-for-Service (FFS) programs and pharmacists are required to substitute a generic version of a drug",
"Medicaid FFS programs and pharmacists are not required to substitute a generic version of a drug")&amp;F4473</f>
        <v>Medicaid Fee-for-Service (FFS) programs and pharmacists are required to substitute a generic version of a drug</v>
      </c>
      <c r="I4473" s="461" t="s">
        <v>4553</v>
      </c>
      <c r="J4473" s="454" t="s">
        <v>4523</v>
      </c>
      <c r="K4473" s="454"/>
      <c r="L4473" s="454"/>
      <c r="M4473" s="454"/>
      <c r="N4473"/>
      <c r="O4473" s="460"/>
    </row>
    <row r="4474" spans="1:15" ht="16.5" customHeight="1">
      <c r="A4474" s="445" t="s">
        <v>112</v>
      </c>
      <c r="B4474" s="446" t="s">
        <v>113</v>
      </c>
      <c r="C4474" s="447" t="s">
        <v>4250</v>
      </c>
      <c r="D4474" s="448" t="s">
        <v>4521</v>
      </c>
      <c r="E4474" s="490">
        <v>0</v>
      </c>
      <c r="F4474" s="450"/>
      <c r="G4474" s="459" t="str">
        <f>IF(E4474=1, "Fully Active",
IF(E4474=0.5,"Partially Implemented", "Not Active"))</f>
        <v>Not Active</v>
      </c>
      <c r="H4474" s="458" t="str">
        <f>IF(E4474=1, "Medicaid Fee-for-Service (FFS) programs and pharmacists are required to substitute a generic version of a drug",
"Medicaid FFS programs and pharmacists are not required to substitute a generic version of a drug")&amp;F4474</f>
        <v>Medicaid FFS programs and pharmacists are not required to substitute a generic version of a drug</v>
      </c>
      <c r="I4474" s="461"/>
      <c r="J4474" s="454" t="s">
        <v>4523</v>
      </c>
      <c r="K4474" s="531" t="s">
        <v>4554</v>
      </c>
      <c r="L4474" s="531" t="s">
        <v>4555</v>
      </c>
      <c r="M4474" s="454"/>
      <c r="N4474"/>
      <c r="O4474" s="460"/>
    </row>
    <row r="4475" spans="1:15" ht="16.5" customHeight="1">
      <c r="A4475" s="445" t="s">
        <v>116</v>
      </c>
      <c r="B4475" s="446" t="s">
        <v>117</v>
      </c>
      <c r="C4475" s="447" t="s">
        <v>4250</v>
      </c>
      <c r="D4475" s="448" t="s">
        <v>4521</v>
      </c>
      <c r="E4475" s="490">
        <v>1</v>
      </c>
      <c r="F4475" s="450"/>
      <c r="G4475" s="459" t="str">
        <f>IF(E4475=1, "Fully Active",
IF(E4475=0.5,"Partially Implemented", "Not Active"))</f>
        <v>Fully Active</v>
      </c>
      <c r="H4475" s="458" t="str">
        <f>IF(E4475=1, "Medicaid Fee-for-Service (FFS) programs and pharmacists are required to substitute a generic version of a drug",
"Medicaid FFS programs and pharmacists are not required to substitute a generic version of a drug")&amp;F4475</f>
        <v>Medicaid Fee-for-Service (FFS) programs and pharmacists are required to substitute a generic version of a drug</v>
      </c>
      <c r="I4475" s="459" t="s">
        <v>4556</v>
      </c>
      <c r="J4475" s="454" t="s">
        <v>4523</v>
      </c>
      <c r="K4475" s="454"/>
      <c r="L4475" s="454"/>
      <c r="M4475" s="454"/>
      <c r="N4475"/>
      <c r="O4475" s="460"/>
    </row>
    <row r="4476" spans="1:15" ht="16.5" customHeight="1">
      <c r="A4476" s="445" t="s">
        <v>119</v>
      </c>
      <c r="B4476" s="446" t="s">
        <v>120</v>
      </c>
      <c r="C4476" s="447" t="s">
        <v>4250</v>
      </c>
      <c r="D4476" s="448" t="s">
        <v>4521</v>
      </c>
      <c r="E4476" s="490">
        <v>1</v>
      </c>
      <c r="F4476" s="450"/>
      <c r="G4476" s="459" t="str">
        <f>IF(E4476=1, "Fully Active",
IF(E4476=0.5,"Partially Implemented", "Not Active"))</f>
        <v>Fully Active</v>
      </c>
      <c r="H4476" s="458" t="str">
        <f>IF(E4476=1, "Medicaid Fee-for-Service (FFS) programs and pharmacists are required to substitute a generic version of a drug",
"Medicaid FFS programs and pharmacists are not required to substitute a generic version of a drug")&amp;F4476</f>
        <v>Medicaid Fee-for-Service (FFS) programs and pharmacists are required to substitute a generic version of a drug</v>
      </c>
      <c r="I4476" s="461" t="s">
        <v>4557</v>
      </c>
      <c r="J4476" s="454" t="s">
        <v>4523</v>
      </c>
      <c r="K4476" s="454"/>
      <c r="L4476" s="454"/>
      <c r="M4476" s="454"/>
      <c r="N4476"/>
      <c r="O4476" s="460"/>
    </row>
    <row r="4477" spans="1:15" ht="16.5" customHeight="1">
      <c r="A4477" s="445" t="s">
        <v>122</v>
      </c>
      <c r="B4477" s="446" t="s">
        <v>123</v>
      </c>
      <c r="C4477" s="447" t="s">
        <v>4250</v>
      </c>
      <c r="D4477" s="448" t="s">
        <v>4521</v>
      </c>
      <c r="E4477" s="490">
        <v>1</v>
      </c>
      <c r="F4477" s="450"/>
      <c r="G4477" s="459" t="str">
        <f>IF(E4477=1, "Fully Active",
IF(E4477=0.5,"Partially Implemented", "Not Active"))</f>
        <v>Fully Active</v>
      </c>
      <c r="H4477" s="458" t="str">
        <f>IF(E4477=1, "Medicaid Fee-for-Service (FFS) programs and pharmacists are required to substitute a generic version of a drug",
"Medicaid FFS programs and pharmacists are not required to substitute a generic version of a drug")&amp;F4477</f>
        <v>Medicaid Fee-for-Service (FFS) programs and pharmacists are required to substitute a generic version of a drug</v>
      </c>
      <c r="I4477" s="461" t="s">
        <v>4558</v>
      </c>
      <c r="J4477" s="454" t="s">
        <v>4523</v>
      </c>
      <c r="K4477" s="454"/>
      <c r="L4477" s="454"/>
      <c r="M4477" s="454"/>
      <c r="N4477"/>
      <c r="O4477" s="460"/>
    </row>
    <row r="4478" spans="1:15" ht="16.5" customHeight="1">
      <c r="A4478" s="445" t="s">
        <v>125</v>
      </c>
      <c r="B4478" s="446" t="s">
        <v>126</v>
      </c>
      <c r="C4478" s="447" t="s">
        <v>4250</v>
      </c>
      <c r="D4478" s="448" t="s">
        <v>4521</v>
      </c>
      <c r="E4478" s="490">
        <v>0</v>
      </c>
      <c r="F4478" s="450"/>
      <c r="G4478" s="459" t="str">
        <f>IF(E4478=1, "Fully Active",
IF(E4478=0.5,"Partially Implemented", "Not Active"))</f>
        <v>Not Active</v>
      </c>
      <c r="H4478" s="458" t="str">
        <f>IF(E4478=1, "Medicaid Fee-for-Service (FFS) programs and pharmacists are required to substitute a generic version of a drug",
"Medicaid FFS programs and pharmacists are not required to substitute a generic version of a drug")&amp;F4478</f>
        <v>Medicaid FFS programs and pharmacists are not required to substitute a generic version of a drug</v>
      </c>
      <c r="I4478" s="461"/>
      <c r="J4478" s="454" t="s">
        <v>4523</v>
      </c>
      <c r="K4478" s="454"/>
      <c r="L4478" s="454"/>
      <c r="M4478" s="454"/>
      <c r="N4478"/>
      <c r="O4478" s="460"/>
    </row>
    <row r="4479" spans="1:15" ht="16.5" customHeight="1">
      <c r="A4479" s="445" t="s">
        <v>127</v>
      </c>
      <c r="B4479" s="446" t="s">
        <v>128</v>
      </c>
      <c r="C4479" s="447" t="s">
        <v>4250</v>
      </c>
      <c r="D4479" s="448" t="s">
        <v>4521</v>
      </c>
      <c r="E4479" s="490">
        <v>0</v>
      </c>
      <c r="F4479" s="450"/>
      <c r="G4479" s="459" t="str">
        <f>IF(E4479=1, "Fully Active",
IF(E4479=0.5,"Partially Implemented", "Not Active"))</f>
        <v>Not Active</v>
      </c>
      <c r="H4479" s="458" t="str">
        <f>IF(E4479=1, "Medicaid Fee-for-Service (FFS) programs and pharmacists are required to substitute a generic version of a drug",
"Medicaid FFS programs and pharmacists are not required to substitute a generic version of a drug")&amp;F4479</f>
        <v>Medicaid FFS programs and pharmacists are not required to substitute a generic version of a drug</v>
      </c>
      <c r="I4479" s="461"/>
      <c r="J4479" s="454" t="s">
        <v>4523</v>
      </c>
      <c r="K4479" s="454"/>
      <c r="L4479" s="454"/>
      <c r="M4479" s="454"/>
      <c r="N4479"/>
      <c r="O4479" s="460"/>
    </row>
    <row r="4480" spans="1:15" ht="16.5" customHeight="1">
      <c r="A4480" s="445" t="s">
        <v>129</v>
      </c>
      <c r="B4480" s="446" t="s">
        <v>130</v>
      </c>
      <c r="C4480" s="447" t="s">
        <v>4250</v>
      </c>
      <c r="D4480" s="448" t="s">
        <v>4521</v>
      </c>
      <c r="E4480" s="490">
        <v>1</v>
      </c>
      <c r="F4480" s="450"/>
      <c r="G4480" s="459" t="str">
        <f>IF(E4480=1, "Fully Active",
IF(E4480=0.5,"Partially Implemented", "Not Active"))</f>
        <v>Fully Active</v>
      </c>
      <c r="H4480" s="458" t="str">
        <f>IF(E4480=1, "Medicaid Fee-for-Service (FFS) programs and pharmacists are required to substitute a generic version of a drug",
"Medicaid FFS programs and pharmacists are not required to substitute a generic version of a drug")&amp;F4480</f>
        <v>Medicaid Fee-for-Service (FFS) programs and pharmacists are required to substitute a generic version of a drug</v>
      </c>
      <c r="I4480" s="461" t="s">
        <v>4559</v>
      </c>
      <c r="J4480" s="454" t="s">
        <v>4523</v>
      </c>
      <c r="K4480" s="454"/>
      <c r="L4480" s="454"/>
      <c r="M4480" s="454"/>
      <c r="N4480"/>
      <c r="O4480" s="460"/>
    </row>
    <row r="4481" spans="1:15" ht="16.5" customHeight="1">
      <c r="A4481" s="445" t="s">
        <v>132</v>
      </c>
      <c r="B4481" s="446" t="s">
        <v>133</v>
      </c>
      <c r="C4481" s="447" t="s">
        <v>4250</v>
      </c>
      <c r="D4481" s="448" t="s">
        <v>4521</v>
      </c>
      <c r="E4481" s="490">
        <v>1</v>
      </c>
      <c r="F4481" s="450"/>
      <c r="G4481" s="459" t="str">
        <f>IF(E4481=1, "Fully Active",
IF(E4481=0.5,"Partially Implemented", "Not Active"))</f>
        <v>Fully Active</v>
      </c>
      <c r="H4481" s="458" t="str">
        <f>IF(E4481=1, "Medicaid Fee-for-Service (FFS) programs and pharmacists are required to substitute a generic version of a drug",
"Medicaid FFS programs and pharmacists are not required to substitute a generic version of a drug")&amp;F4481</f>
        <v>Medicaid Fee-for-Service (FFS) programs and pharmacists are required to substitute a generic version of a drug</v>
      </c>
      <c r="I4481" s="459" t="s">
        <v>4560</v>
      </c>
      <c r="J4481" s="454" t="s">
        <v>4523</v>
      </c>
      <c r="K4481" s="461"/>
      <c r="L4481" s="461"/>
      <c r="M4481" s="461"/>
      <c r="N4481"/>
      <c r="O4481" s="460"/>
    </row>
    <row r="4482" spans="1:15" ht="16.5" customHeight="1">
      <c r="A4482" s="445" t="s">
        <v>134</v>
      </c>
      <c r="B4482" s="446" t="s">
        <v>135</v>
      </c>
      <c r="C4482" s="447" t="s">
        <v>4250</v>
      </c>
      <c r="D4482" s="448" t="s">
        <v>4521</v>
      </c>
      <c r="E4482" s="490">
        <v>1</v>
      </c>
      <c r="F4482" s="450"/>
      <c r="G4482" s="459" t="str">
        <f>IF(E4482=1, "Fully Active",
IF(E4482=0.5,"Partially Implemented", "Not Active"))</f>
        <v>Fully Active</v>
      </c>
      <c r="H4482" s="458" t="str">
        <f>IF(E4482=1, "Medicaid Fee-for-Service (FFS) programs and pharmacists are required to substitute a generic version of a drug",
"Medicaid FFS programs and pharmacists are not required to substitute a generic version of a drug")&amp;F4482</f>
        <v>Medicaid Fee-for-Service (FFS) programs and pharmacists are required to substitute a generic version of a drug</v>
      </c>
      <c r="I4482" s="461" t="s">
        <v>4561</v>
      </c>
      <c r="J4482" s="454" t="s">
        <v>4523</v>
      </c>
      <c r="K4482" s="454"/>
      <c r="L4482" s="454"/>
      <c r="M4482" s="454"/>
      <c r="N4482"/>
      <c r="O4482" s="460"/>
    </row>
    <row r="4483" spans="1:15" ht="16.5" customHeight="1">
      <c r="A4483" s="445" t="s">
        <v>139</v>
      </c>
      <c r="B4483" s="446" t="s">
        <v>140</v>
      </c>
      <c r="C4483" s="447" t="s">
        <v>4250</v>
      </c>
      <c r="D4483" s="448" t="s">
        <v>4521</v>
      </c>
      <c r="E4483" s="490">
        <v>1</v>
      </c>
      <c r="F4483" s="450"/>
      <c r="G4483" s="459" t="str">
        <f>IF(E4483=1, "Fully Active",
IF(E4483=0.5,"Partially Implemented", "Not Active"))</f>
        <v>Fully Active</v>
      </c>
      <c r="H4483" s="458" t="str">
        <f>IF(E4483=1, "Medicaid Fee-for-Service (FFS) programs and pharmacists are required to substitute a generic version of a drug",
"Medicaid FFS programs and pharmacists are not required to substitute a generic version of a drug")&amp;F4483</f>
        <v>Medicaid Fee-for-Service (FFS) programs and pharmacists are required to substitute a generic version of a drug</v>
      </c>
      <c r="I4483" s="461" t="s">
        <v>4562</v>
      </c>
      <c r="J4483" s="454" t="s">
        <v>4523</v>
      </c>
      <c r="K4483" s="454"/>
      <c r="L4483" s="454"/>
      <c r="M4483" s="454"/>
      <c r="N4483"/>
      <c r="O4483" s="460"/>
    </row>
    <row r="4484" spans="1:15" ht="16.5" customHeight="1">
      <c r="A4484" s="445" t="s">
        <v>141</v>
      </c>
      <c r="B4484" s="446" t="s">
        <v>142</v>
      </c>
      <c r="C4484" s="447" t="s">
        <v>4250</v>
      </c>
      <c r="D4484" s="448" t="s">
        <v>4521</v>
      </c>
      <c r="E4484" s="490">
        <v>1</v>
      </c>
      <c r="F4484" s="450"/>
      <c r="G4484" s="459" t="str">
        <f>IF(E4484=1, "Fully Active",
IF(E4484=0.5,"Partially Implemented", "Not Active"))</f>
        <v>Fully Active</v>
      </c>
      <c r="H4484" s="458" t="str">
        <f>IF(E4484=1, "Medicaid Fee-for-Service (FFS) programs and pharmacists are required to substitute a generic version of a drug",
"Medicaid FFS programs and pharmacists are not required to substitute a generic version of a drug")&amp;F4484</f>
        <v>Medicaid Fee-for-Service (FFS) programs and pharmacists are required to substitute a generic version of a drug</v>
      </c>
      <c r="I4484" s="461" t="s">
        <v>4563</v>
      </c>
      <c r="J4484" s="454" t="s">
        <v>4523</v>
      </c>
      <c r="K4484" s="454"/>
      <c r="L4484" s="454"/>
      <c r="M4484" s="454"/>
      <c r="N4484"/>
      <c r="O4484" s="460"/>
    </row>
    <row r="4485" spans="1:15" ht="16.5" customHeight="1">
      <c r="A4485" s="445" t="s">
        <v>144</v>
      </c>
      <c r="B4485" s="446" t="s">
        <v>145</v>
      </c>
      <c r="C4485" s="447" t="s">
        <v>4250</v>
      </c>
      <c r="D4485" s="448" t="s">
        <v>4521</v>
      </c>
      <c r="E4485" s="490">
        <v>1</v>
      </c>
      <c r="F4485" s="450"/>
      <c r="G4485" s="459" t="str">
        <f>IF(E4485=1, "Fully Active",
IF(E4485=0.5,"Partially Implemented", "Not Active"))</f>
        <v>Fully Active</v>
      </c>
      <c r="H4485" s="458" t="str">
        <f>IF(E4485=1, "Medicaid Fee-for-Service (FFS) programs and pharmacists are required to substitute a generic version of a drug",
"Medicaid FFS programs and pharmacists are not required to substitute a generic version of a drug")&amp;F4485</f>
        <v>Medicaid Fee-for-Service (FFS) programs and pharmacists are required to substitute a generic version of a drug</v>
      </c>
      <c r="I4485" s="461" t="s">
        <v>4564</v>
      </c>
      <c r="J4485" s="454" t="s">
        <v>4523</v>
      </c>
      <c r="K4485" s="454"/>
      <c r="L4485" s="454"/>
      <c r="M4485" s="454"/>
      <c r="N4485"/>
      <c r="O4485" s="460"/>
    </row>
    <row r="4486" spans="1:15" ht="16.5" customHeight="1">
      <c r="A4486" s="445" t="s">
        <v>147</v>
      </c>
      <c r="B4486" s="446" t="s">
        <v>148</v>
      </c>
      <c r="C4486" s="447" t="s">
        <v>4250</v>
      </c>
      <c r="D4486" s="448" t="s">
        <v>4521</v>
      </c>
      <c r="E4486" s="490">
        <v>1</v>
      </c>
      <c r="F4486" s="450"/>
      <c r="G4486" s="459" t="str">
        <f>IF(E4486=1, "Fully Active",
IF(E4486=0.5,"Partially Implemented", "Not Active"))</f>
        <v>Fully Active</v>
      </c>
      <c r="H4486" s="458" t="str">
        <f>IF(E4486=1, "Medicaid Fee-for-Service (FFS) programs and pharmacists are required to substitute a generic version of a drug",
"Medicaid FFS programs and pharmacists are not required to substitute a generic version of a drug")&amp;F4486</f>
        <v>Medicaid Fee-for-Service (FFS) programs and pharmacists are required to substitute a generic version of a drug</v>
      </c>
      <c r="I4486" s="461" t="s">
        <v>4565</v>
      </c>
      <c r="J4486" s="454" t="s">
        <v>4523</v>
      </c>
      <c r="K4486" s="454"/>
      <c r="L4486" s="454"/>
      <c r="M4486" s="454"/>
      <c r="N4486"/>
      <c r="O4486" s="460"/>
    </row>
    <row r="4487" spans="1:15" ht="16.5" customHeight="1">
      <c r="A4487" s="445" t="s">
        <v>151</v>
      </c>
      <c r="B4487" s="446" t="s">
        <v>152</v>
      </c>
      <c r="C4487" s="447" t="s">
        <v>4250</v>
      </c>
      <c r="D4487" s="448" t="s">
        <v>4521</v>
      </c>
      <c r="E4487" s="490">
        <v>1</v>
      </c>
      <c r="F4487" s="450"/>
      <c r="G4487" s="459" t="str">
        <f>IF(E4487=1, "Fully Active",
IF(E4487=0.5,"Partially Implemented", "Not Active"))</f>
        <v>Fully Active</v>
      </c>
      <c r="H4487" s="458" t="str">
        <f>IF(E4487=1, "Medicaid Fee-for-Service (FFS) programs and pharmacists are required to substitute a generic version of a drug",
"Medicaid FFS programs and pharmacists are not required to substitute a generic version of a drug")&amp;F4487</f>
        <v>Medicaid Fee-for-Service (FFS) programs and pharmacists are required to substitute a generic version of a drug</v>
      </c>
      <c r="I4487" s="461" t="s">
        <v>4566</v>
      </c>
      <c r="J4487" s="454" t="s">
        <v>4523</v>
      </c>
      <c r="K4487" s="454"/>
      <c r="L4487" s="454"/>
      <c r="M4487" s="454"/>
      <c r="N4487"/>
      <c r="O4487" s="460"/>
    </row>
    <row r="4488" spans="1:15" ht="16.5" customHeight="1">
      <c r="A4488" s="445" t="s">
        <v>153</v>
      </c>
      <c r="B4488" s="446" t="s">
        <v>154</v>
      </c>
      <c r="C4488" s="447" t="s">
        <v>4250</v>
      </c>
      <c r="D4488" s="448" t="s">
        <v>4521</v>
      </c>
      <c r="E4488" s="490">
        <v>0</v>
      </c>
      <c r="F4488" s="450"/>
      <c r="G4488" s="459" t="str">
        <f>IF(E4488=1, "Fully Active",
IF(E4488=0.5,"Partially Implemented", "Not Active"))</f>
        <v>Not Active</v>
      </c>
      <c r="H4488" s="458" t="str">
        <f>IF(E4488=1, "Medicaid Fee-for-Service (FFS) programs and pharmacists are required to substitute a generic version of a drug",
"Medicaid FFS programs and pharmacists are not required to substitute a generic version of a drug")&amp;F4488</f>
        <v>Medicaid FFS programs and pharmacists are not required to substitute a generic version of a drug</v>
      </c>
      <c r="I4488" s="461"/>
      <c r="J4488" s="454" t="s">
        <v>4523</v>
      </c>
      <c r="K4488" s="454"/>
      <c r="L4488" s="454"/>
      <c r="M4488" s="454"/>
      <c r="N4488"/>
      <c r="O4488" s="460"/>
    </row>
    <row r="4489" spans="1:15" ht="16.5" customHeight="1">
      <c r="A4489" s="484" t="s">
        <v>156</v>
      </c>
      <c r="B4489" s="485" t="s">
        <v>157</v>
      </c>
      <c r="C4489" s="465" t="s">
        <v>4250</v>
      </c>
      <c r="D4489" s="532" t="s">
        <v>4521</v>
      </c>
      <c r="E4489" s="490">
        <v>1</v>
      </c>
      <c r="F4489" s="450"/>
      <c r="G4489" s="468" t="str">
        <f>IF(E4489=1, "Fully Active",
IF(E4489=0.5,"Partially Implemented", "Not Active"))</f>
        <v>Fully Active</v>
      </c>
      <c r="H4489" s="487" t="str">
        <f>IF(E4489=1, "Medicaid Fee-for-Service (FFS) programs and pharmacists are required to substitute a generic version of a drug",
"Medicaid FFS programs and pharmacists are not required to substitute a generic version of a drug")&amp;F4489</f>
        <v>Medicaid Fee-for-Service (FFS) programs and pharmacists are required to substitute a generic version of a drug</v>
      </c>
      <c r="I4489" s="459" t="s">
        <v>4567</v>
      </c>
      <c r="J4489" s="464" t="s">
        <v>4523</v>
      </c>
      <c r="K4489" s="454"/>
      <c r="L4489" s="454"/>
      <c r="M4489" s="454"/>
      <c r="N4489"/>
      <c r="O4489" s="460"/>
    </row>
    <row r="4490" spans="1:15" ht="16.5" customHeight="1">
      <c r="A4490" s="473" t="s">
        <v>2</v>
      </c>
      <c r="B4490" s="474" t="s">
        <v>3</v>
      </c>
      <c r="C4490" s="447" t="s">
        <v>4250</v>
      </c>
      <c r="D4490" s="448" t="s">
        <v>4568</v>
      </c>
      <c r="E4490" s="488">
        <v>0</v>
      </c>
      <c r="F4490" s="477" t="s">
        <v>815</v>
      </c>
      <c r="G4490" s="456" t="str">
        <f>IF(E4490=1, "Fully Active",
IF(E4490=0.5,"Partially Implemented", "Not Active"))</f>
        <v>Not Active</v>
      </c>
      <c r="H4490" s="534" t="str">
        <f>IF(E4490=1, "State Medicaid carves out any drug classes from their MCO benefits (see note)",
"State Medicaid does not carve out any drug classes from their MCO benefits")&amp;F4490</f>
        <v>State Medicaid does not carve out any drug classes from their MCO benefits*</v>
      </c>
      <c r="I4490" s="533"/>
      <c r="J4490" s="480" t="s">
        <v>4498</v>
      </c>
      <c r="K4490" s="480" t="s">
        <v>4569</v>
      </c>
      <c r="L4490" s="481"/>
      <c r="M4490" s="481"/>
      <c r="N4490" s="482"/>
      <c r="O4490" s="457"/>
    </row>
    <row r="4491" spans="1:15" ht="16.5" customHeight="1">
      <c r="A4491" s="445" t="s">
        <v>12</v>
      </c>
      <c r="B4491" s="446" t="s">
        <v>13</v>
      </c>
      <c r="C4491" s="447" t="s">
        <v>4250</v>
      </c>
      <c r="D4491" s="448" t="s">
        <v>4568</v>
      </c>
      <c r="E4491" s="528">
        <v>0</v>
      </c>
      <c r="F4491" s="450" t="s">
        <v>815</v>
      </c>
      <c r="G4491" s="459" t="str">
        <f>IF(E4491=1, "Fully Active",
IF(E4491=0.5,"Partially Implemented", "Not Active"))</f>
        <v>Not Active</v>
      </c>
      <c r="H4491" s="534" t="str">
        <f>IF(E4491=1, "State Medicaid carves out any drug classes from their MCO benefits (see note)",
"State Medicaid does not carve out any drug classes from their MCO benefits")&amp;F4491</f>
        <v>State Medicaid does not carve out any drug classes from their MCO benefits*</v>
      </c>
      <c r="I4491" s="451"/>
      <c r="J4491" s="453" t="s">
        <v>4498</v>
      </c>
      <c r="K4491" s="454"/>
      <c r="L4491" s="454"/>
      <c r="M4491" s="454"/>
      <c r="N4491"/>
      <c r="O4491" s="460"/>
    </row>
    <row r="4492" spans="1:15" ht="16.5" customHeight="1">
      <c r="A4492" s="445" t="s">
        <v>14</v>
      </c>
      <c r="B4492" s="446" t="s">
        <v>15</v>
      </c>
      <c r="C4492" s="447" t="s">
        <v>4250</v>
      </c>
      <c r="D4492" s="448" t="s">
        <v>4568</v>
      </c>
      <c r="E4492" s="490">
        <v>1</v>
      </c>
      <c r="F4492" s="450" t="s">
        <v>815</v>
      </c>
      <c r="G4492" s="459" t="str">
        <f>IF(E4492=1, "Fully Active",
IF(E4492=0.5,"Partially Implemented", "Not Active"))</f>
        <v>Fully Active</v>
      </c>
      <c r="H4492" s="534" t="str">
        <f>IF(E4492=1, "State Medicaid carves out any drug classes from their MCO benefits (see note)",
"State Medicaid does not carve out any drug classes from their MCO benefits")&amp;F4492</f>
        <v>State Medicaid carves out any drug classes from their MCO benefits (see note)*</v>
      </c>
      <c r="I4492" s="451" t="s">
        <v>4570</v>
      </c>
      <c r="J4492" s="453" t="s">
        <v>4498</v>
      </c>
      <c r="K4492" s="453" t="s">
        <v>4569</v>
      </c>
      <c r="L4492" s="454"/>
      <c r="M4492" s="454"/>
      <c r="N4492"/>
      <c r="O4492" s="460"/>
    </row>
    <row r="4493" spans="1:15" ht="16.5" customHeight="1">
      <c r="A4493" s="445" t="s">
        <v>16</v>
      </c>
      <c r="B4493" s="446" t="s">
        <v>17</v>
      </c>
      <c r="C4493" s="447" t="s">
        <v>4250</v>
      </c>
      <c r="D4493" s="448" t="s">
        <v>4568</v>
      </c>
      <c r="E4493" s="528">
        <v>0</v>
      </c>
      <c r="F4493" s="450" t="s">
        <v>815</v>
      </c>
      <c r="G4493" s="459" t="str">
        <f>IF(E4493=1, "Fully Active",
IF(E4493=0.5,"Partially Implemented", "Not Active"))</f>
        <v>Not Active</v>
      </c>
      <c r="H4493" s="534" t="str">
        <f>IF(E4493=1, "State Medicaid carves out any drug classes from their MCO benefits (see note)",
"State Medicaid does not carve out any drug classes from their MCO benefits")&amp;F4493</f>
        <v>State Medicaid does not carve out any drug classes from their MCO benefits*</v>
      </c>
      <c r="I4493" s="451"/>
      <c r="J4493" s="453" t="s">
        <v>4498</v>
      </c>
      <c r="K4493" s="453" t="s">
        <v>4569</v>
      </c>
      <c r="L4493" s="453"/>
      <c r="M4493" s="454"/>
      <c r="N4493"/>
      <c r="O4493" s="460"/>
    </row>
    <row r="4494" spans="1:15" ht="16.5" customHeight="1">
      <c r="A4494" s="445" t="s">
        <v>18</v>
      </c>
      <c r="B4494" s="446" t="s">
        <v>19</v>
      </c>
      <c r="C4494" s="447" t="s">
        <v>4250</v>
      </c>
      <c r="D4494" s="448" t="s">
        <v>4568</v>
      </c>
      <c r="E4494" s="490">
        <v>1</v>
      </c>
      <c r="F4494" s="450" t="s">
        <v>815</v>
      </c>
      <c r="G4494" s="459" t="str">
        <f>IF(E4494=1, "Fully Active",
IF(E4494=0.5,"Partially Implemented", "Not Active"))</f>
        <v>Fully Active</v>
      </c>
      <c r="H4494" s="534" t="str">
        <f>IF(E4494=1, "State Medicaid carves out any drug classes from their MCO benefits (see note)",
"State Medicaid does not carve out any drug classes from their MCO benefits")&amp;F4494</f>
        <v>State Medicaid carves out any drug classes from their MCO benefits (see note)*</v>
      </c>
      <c r="I4494" s="451" t="s">
        <v>4571</v>
      </c>
      <c r="J4494" s="453" t="s">
        <v>4498</v>
      </c>
      <c r="K4494" s="453" t="s">
        <v>4572</v>
      </c>
      <c r="L4494" s="453"/>
      <c r="M4494" s="454"/>
      <c r="N4494"/>
      <c r="O4494" s="460"/>
    </row>
    <row r="4495" spans="1:15" ht="16.5" customHeight="1">
      <c r="A4495" s="445" t="s">
        <v>20</v>
      </c>
      <c r="B4495" s="446" t="s">
        <v>21</v>
      </c>
      <c r="C4495" s="447" t="s">
        <v>4250</v>
      </c>
      <c r="D4495" s="448" t="s">
        <v>4568</v>
      </c>
      <c r="E4495" s="490">
        <v>1</v>
      </c>
      <c r="F4495" s="450" t="s">
        <v>815</v>
      </c>
      <c r="G4495" s="459" t="str">
        <f>IF(E4495=1, "Fully Active",
IF(E4495=0.5,"Partially Implemented", "Not Active"))</f>
        <v>Fully Active</v>
      </c>
      <c r="H4495" s="534" t="str">
        <f>IF(E4495=1, "State Medicaid carves out any drug classes from their MCO benefits (see note)",
"State Medicaid does not carve out any drug classes from their MCO benefits")&amp;F4495</f>
        <v>State Medicaid carves out any drug classes from their MCO benefits (see note)*</v>
      </c>
      <c r="I4495" s="451" t="s">
        <v>4573</v>
      </c>
      <c r="J4495" s="453" t="s">
        <v>4498</v>
      </c>
      <c r="K4495" s="453" t="s">
        <v>4569</v>
      </c>
      <c r="L4495" s="453"/>
      <c r="M4495" s="454"/>
      <c r="N4495"/>
      <c r="O4495" s="460"/>
    </row>
    <row r="4496" spans="1:15" ht="16.5" customHeight="1">
      <c r="A4496" s="445" t="s">
        <v>26</v>
      </c>
      <c r="B4496" s="446" t="s">
        <v>27</v>
      </c>
      <c r="C4496" s="447" t="s">
        <v>4250</v>
      </c>
      <c r="D4496" s="448" t="s">
        <v>4568</v>
      </c>
      <c r="E4496" s="528">
        <v>0</v>
      </c>
      <c r="F4496" s="450" t="s">
        <v>815</v>
      </c>
      <c r="G4496" s="459" t="str">
        <f>IF(E4496=1, "Fully Active",
IF(E4496=0.5,"Partially Implemented", "Not Active"))</f>
        <v>Not Active</v>
      </c>
      <c r="H4496" s="534" t="str">
        <f>IF(E4496=1, "State Medicaid carves out any drug classes from their MCO benefits (see note)",
"State Medicaid does not carve out any drug classes from their MCO benefits")&amp;F4496</f>
        <v>State Medicaid does not carve out any drug classes from their MCO benefits*</v>
      </c>
      <c r="I4496" s="451"/>
      <c r="J4496" s="453" t="s">
        <v>4498</v>
      </c>
      <c r="K4496" s="454"/>
      <c r="L4496" s="454"/>
      <c r="M4496" s="454"/>
      <c r="N4496"/>
      <c r="O4496" s="460"/>
    </row>
    <row r="4497" spans="1:15" ht="16.5" customHeight="1">
      <c r="A4497" s="445" t="s">
        <v>29</v>
      </c>
      <c r="B4497" s="446" t="s">
        <v>30</v>
      </c>
      <c r="C4497" s="447" t="s">
        <v>4250</v>
      </c>
      <c r="D4497" s="448" t="s">
        <v>4568</v>
      </c>
      <c r="E4497" s="528">
        <v>0</v>
      </c>
      <c r="F4497" s="450" t="s">
        <v>815</v>
      </c>
      <c r="G4497" s="459" t="str">
        <f>IF(E4497=1, "Fully Active",
IF(E4497=0.5,"Partially Implemented", "Not Active"))</f>
        <v>Not Active</v>
      </c>
      <c r="H4497" s="534" t="str">
        <f>IF(E4497=1, "State Medicaid carves out any drug classes from their MCO benefits (see note)",
"State Medicaid does not carve out any drug classes from their MCO benefits")&amp;F4497</f>
        <v>State Medicaid does not carve out any drug classes from their MCO benefits*</v>
      </c>
      <c r="I4497" s="451"/>
      <c r="J4497" s="453" t="s">
        <v>4498</v>
      </c>
      <c r="K4497" s="453" t="s">
        <v>4569</v>
      </c>
      <c r="L4497" s="454"/>
      <c r="M4497" s="454"/>
      <c r="N4497"/>
      <c r="O4497" s="460"/>
    </row>
    <row r="4498" spans="1:15" ht="16.5" customHeight="1">
      <c r="A4498" s="445" t="s">
        <v>32</v>
      </c>
      <c r="B4498" s="446" t="s">
        <v>33</v>
      </c>
      <c r="C4498" s="447" t="s">
        <v>4250</v>
      </c>
      <c r="D4498" s="448" t="s">
        <v>4568</v>
      </c>
      <c r="E4498" s="490">
        <v>1</v>
      </c>
      <c r="F4498" s="450" t="s">
        <v>815</v>
      </c>
      <c r="G4498" s="459" t="str">
        <f>IF(E4498=1, "Fully Active",
IF(E4498=0.5,"Partially Implemented", "Not Active"))</f>
        <v>Fully Active</v>
      </c>
      <c r="H4498" s="534" t="str">
        <f>IF(E4498=1, "State Medicaid carves out any drug classes from their MCO benefits (see note)",
"State Medicaid does not carve out any drug classes from their MCO benefits")&amp;F4498</f>
        <v>State Medicaid carves out any drug classes from their MCO benefits (see note)*</v>
      </c>
      <c r="I4498" s="451" t="s">
        <v>4574</v>
      </c>
      <c r="J4498" s="453" t="s">
        <v>4498</v>
      </c>
      <c r="K4498" s="454"/>
      <c r="L4498" s="454"/>
      <c r="M4498" s="454"/>
      <c r="N4498"/>
      <c r="O4498" s="460"/>
    </row>
    <row r="4499" spans="1:15" ht="16.5" customHeight="1">
      <c r="A4499" s="445" t="s">
        <v>34</v>
      </c>
      <c r="B4499" s="446" t="s">
        <v>35</v>
      </c>
      <c r="C4499" s="447" t="s">
        <v>4250</v>
      </c>
      <c r="D4499" s="448" t="s">
        <v>4568</v>
      </c>
      <c r="E4499" s="528">
        <v>0</v>
      </c>
      <c r="F4499" s="450" t="s">
        <v>815</v>
      </c>
      <c r="G4499" s="459" t="str">
        <f>IF(E4499=1, "Fully Active",
IF(E4499=0.5,"Partially Implemented", "Not Active"))</f>
        <v>Not Active</v>
      </c>
      <c r="H4499" s="534" t="str">
        <f>IF(E4499=1, "State Medicaid carves out any drug classes from their MCO benefits (see note)",
"State Medicaid does not carve out any drug classes from their MCO benefits")&amp;F4499</f>
        <v>State Medicaid does not carve out any drug classes from their MCO benefits*</v>
      </c>
      <c r="I4499" s="451"/>
      <c r="J4499" s="453" t="s">
        <v>4498</v>
      </c>
      <c r="K4499" s="454"/>
      <c r="L4499" s="454"/>
      <c r="M4499" s="454"/>
      <c r="N4499"/>
      <c r="O4499" s="460"/>
    </row>
    <row r="4500" spans="1:15" ht="16.5" customHeight="1">
      <c r="A4500" s="445" t="s">
        <v>37</v>
      </c>
      <c r="B4500" s="446" t="s">
        <v>38</v>
      </c>
      <c r="C4500" s="447" t="s">
        <v>4250</v>
      </c>
      <c r="D4500" s="448" t="s">
        <v>4568</v>
      </c>
      <c r="E4500" s="528">
        <v>0</v>
      </c>
      <c r="F4500" s="450" t="s">
        <v>815</v>
      </c>
      <c r="G4500" s="459" t="str">
        <f>IF(E4500=1, "Fully Active",
IF(E4500=0.5,"Partially Implemented", "Not Active"))</f>
        <v>Not Active</v>
      </c>
      <c r="H4500" s="534" t="str">
        <f>IF(E4500=1, "State Medicaid carves out any drug classes from their MCO benefits (see note)",
"State Medicaid does not carve out any drug classes from their MCO benefits")&amp;F4500</f>
        <v>State Medicaid does not carve out any drug classes from their MCO benefits*</v>
      </c>
      <c r="I4500" s="451"/>
      <c r="J4500" s="453" t="s">
        <v>4498</v>
      </c>
      <c r="K4500" s="453" t="s">
        <v>4569</v>
      </c>
      <c r="L4500" s="454"/>
      <c r="M4500" s="454"/>
      <c r="N4500"/>
      <c r="O4500" s="460"/>
    </row>
    <row r="4501" spans="1:15" ht="16.5" customHeight="1">
      <c r="A4501" s="445" t="s">
        <v>42</v>
      </c>
      <c r="B4501" s="446" t="s">
        <v>43</v>
      </c>
      <c r="C4501" s="447" t="s">
        <v>4250</v>
      </c>
      <c r="D4501" s="448" t="s">
        <v>4568</v>
      </c>
      <c r="E4501" s="490">
        <v>1</v>
      </c>
      <c r="F4501" s="450" t="s">
        <v>815</v>
      </c>
      <c r="G4501" s="459" t="str">
        <f>IF(E4501=1, "Fully Active",
IF(E4501=0.5,"Partially Implemented", "Not Active"))</f>
        <v>Fully Active</v>
      </c>
      <c r="H4501" s="534" t="str">
        <f>IF(E4501=1, "State Medicaid carves out any drug classes from their MCO benefits (see note)",
"State Medicaid does not carve out any drug classes from their MCO benefits")&amp;F4501</f>
        <v>State Medicaid carves out any drug classes from their MCO benefits (see note)*</v>
      </c>
      <c r="I4501" s="451" t="s">
        <v>4575</v>
      </c>
      <c r="J4501" s="453" t="s">
        <v>4498</v>
      </c>
      <c r="K4501" s="454"/>
      <c r="L4501" s="454"/>
      <c r="M4501" s="454"/>
      <c r="N4501"/>
      <c r="O4501" s="460"/>
    </row>
    <row r="4502" spans="1:15" ht="16.5" customHeight="1">
      <c r="A4502" s="445" t="s">
        <v>45</v>
      </c>
      <c r="B4502" s="446" t="s">
        <v>46</v>
      </c>
      <c r="C4502" s="447" t="s">
        <v>4250</v>
      </c>
      <c r="D4502" s="448" t="s">
        <v>4568</v>
      </c>
      <c r="E4502" s="528">
        <v>0</v>
      </c>
      <c r="F4502" s="450" t="s">
        <v>815</v>
      </c>
      <c r="G4502" s="459" t="str">
        <f>IF(E4502=1, "Fully Active",
IF(E4502=0.5,"Partially Implemented", "Not Active"))</f>
        <v>Not Active</v>
      </c>
      <c r="H4502" s="534" t="str">
        <f>IF(E4502=1, "State Medicaid carves out any drug classes from their MCO benefits (see note)",
"State Medicaid does not carve out any drug classes from their MCO benefits")&amp;F4502</f>
        <v>State Medicaid does not carve out any drug classes from their MCO benefits*</v>
      </c>
      <c r="I4502" s="451"/>
      <c r="J4502" s="453" t="s">
        <v>4498</v>
      </c>
      <c r="K4502" s="454"/>
      <c r="L4502" s="454"/>
      <c r="M4502" s="454"/>
      <c r="N4502"/>
      <c r="O4502" s="460"/>
    </row>
    <row r="4503" spans="1:15" ht="16.5" customHeight="1">
      <c r="A4503" s="445" t="s">
        <v>47</v>
      </c>
      <c r="B4503" s="446" t="s">
        <v>48</v>
      </c>
      <c r="C4503" s="447" t="s">
        <v>4250</v>
      </c>
      <c r="D4503" s="448" t="s">
        <v>4568</v>
      </c>
      <c r="E4503" s="528">
        <v>0</v>
      </c>
      <c r="F4503" s="450" t="s">
        <v>815</v>
      </c>
      <c r="G4503" s="459" t="str">
        <f>IF(E4503=1, "Fully Active",
IF(E4503=0.5,"Partially Implemented", "Not Active"))</f>
        <v>Not Active</v>
      </c>
      <c r="H4503" s="534" t="str">
        <f>IF(E4503=1, "State Medicaid carves out any drug classes from their MCO benefits (see note)",
"State Medicaid does not carve out any drug classes from their MCO benefits")&amp;F4503</f>
        <v>State Medicaid does not carve out any drug classes from their MCO benefits*</v>
      </c>
      <c r="I4503" s="451"/>
      <c r="J4503" s="453" t="s">
        <v>4498</v>
      </c>
      <c r="K4503" s="454"/>
      <c r="L4503" s="454"/>
      <c r="M4503" s="454"/>
      <c r="N4503"/>
      <c r="O4503" s="460"/>
    </row>
    <row r="4504" spans="1:15" ht="16.5" customHeight="1">
      <c r="A4504" s="445" t="s">
        <v>50</v>
      </c>
      <c r="B4504" s="446" t="s">
        <v>51</v>
      </c>
      <c r="C4504" s="447" t="s">
        <v>4250</v>
      </c>
      <c r="D4504" s="448" t="s">
        <v>4568</v>
      </c>
      <c r="E4504" s="490">
        <v>1</v>
      </c>
      <c r="F4504" s="450" t="s">
        <v>815</v>
      </c>
      <c r="G4504" s="459" t="str">
        <f>IF(E4504=1, "Fully Active",
IF(E4504=0.5,"Partially Implemented", "Not Active"))</f>
        <v>Fully Active</v>
      </c>
      <c r="H4504" s="534" t="str">
        <f>IF(E4504=1, "State Medicaid carves out any drug classes from their MCO benefits (see note)",
"State Medicaid does not carve out any drug classes from their MCO benefits")&amp;F4504</f>
        <v>State Medicaid carves out any drug classes from their MCO benefits (see note)*</v>
      </c>
      <c r="I4504" s="451" t="s">
        <v>4576</v>
      </c>
      <c r="J4504" s="453" t="s">
        <v>4498</v>
      </c>
      <c r="K4504" s="454"/>
      <c r="L4504" s="454"/>
      <c r="M4504" s="454"/>
      <c r="N4504"/>
      <c r="O4504" s="460"/>
    </row>
    <row r="4505" spans="1:15" ht="16.5" customHeight="1">
      <c r="A4505" s="445" t="s">
        <v>53</v>
      </c>
      <c r="B4505" s="446" t="s">
        <v>54</v>
      </c>
      <c r="C4505" s="447" t="s">
        <v>4250</v>
      </c>
      <c r="D4505" s="448" t="s">
        <v>4568</v>
      </c>
      <c r="E4505" s="490">
        <v>1</v>
      </c>
      <c r="F4505" s="450" t="s">
        <v>815</v>
      </c>
      <c r="G4505" s="459" t="str">
        <f>IF(E4505=1, "Fully Active",
IF(E4505=0.5,"Partially Implemented", "Not Active"))</f>
        <v>Fully Active</v>
      </c>
      <c r="H4505" s="534" t="str">
        <f>IF(E4505=1, "State Medicaid carves out any drug classes from their MCO benefits (see note)",
"State Medicaid does not carve out any drug classes from their MCO benefits")&amp;F4505</f>
        <v>State Medicaid carves out any drug classes from their MCO benefits (see note)*</v>
      </c>
      <c r="I4505" s="451" t="s">
        <v>4577</v>
      </c>
      <c r="J4505" s="453" t="s">
        <v>4498</v>
      </c>
      <c r="K4505" s="454"/>
      <c r="L4505" s="454"/>
      <c r="M4505" s="454"/>
      <c r="N4505"/>
      <c r="O4505" s="460"/>
    </row>
    <row r="4506" spans="1:15" ht="16.5" customHeight="1">
      <c r="A4506" s="445" t="s">
        <v>55</v>
      </c>
      <c r="B4506" s="446" t="s">
        <v>56</v>
      </c>
      <c r="C4506" s="447" t="s">
        <v>4250</v>
      </c>
      <c r="D4506" s="448" t="s">
        <v>4568</v>
      </c>
      <c r="E4506" s="528">
        <v>0</v>
      </c>
      <c r="F4506" s="450" t="s">
        <v>815</v>
      </c>
      <c r="G4506" s="459" t="str">
        <f>IF(E4506=1, "Fully Active",
IF(E4506=0.5,"Partially Implemented", "Not Active"))</f>
        <v>Not Active</v>
      </c>
      <c r="H4506" s="534" t="str">
        <f>IF(E4506=1, "State Medicaid carves out any drug classes from their MCO benefits (see note)",
"State Medicaid does not carve out any drug classes from their MCO benefits")&amp;F4506</f>
        <v>State Medicaid does not carve out any drug classes from their MCO benefits*</v>
      </c>
      <c r="I4506" s="451"/>
      <c r="J4506" s="453" t="s">
        <v>4498</v>
      </c>
      <c r="K4506" s="454"/>
      <c r="L4506" s="454"/>
      <c r="M4506" s="454"/>
      <c r="N4506"/>
      <c r="O4506" s="460"/>
    </row>
    <row r="4507" spans="1:15" ht="16.5" customHeight="1">
      <c r="A4507" s="445" t="s">
        <v>57</v>
      </c>
      <c r="B4507" s="446" t="s">
        <v>58</v>
      </c>
      <c r="C4507" s="447" t="s">
        <v>4250</v>
      </c>
      <c r="D4507" s="448" t="s">
        <v>4568</v>
      </c>
      <c r="E4507" s="528">
        <v>0</v>
      </c>
      <c r="F4507" s="450" t="s">
        <v>815</v>
      </c>
      <c r="G4507" s="459" t="str">
        <f>IF(E4507=1, "Fully Active",
IF(E4507=0.5,"Partially Implemented", "Not Active"))</f>
        <v>Not Active</v>
      </c>
      <c r="H4507" s="534" t="str">
        <f>IF(E4507=1, "State Medicaid carves out any drug classes from their MCO benefits (see note)",
"State Medicaid does not carve out any drug classes from their MCO benefits")&amp;F4507</f>
        <v>State Medicaid does not carve out any drug classes from their MCO benefits*</v>
      </c>
      <c r="I4507" s="451"/>
      <c r="J4507" s="453" t="s">
        <v>4498</v>
      </c>
      <c r="K4507" s="454"/>
      <c r="L4507" s="454"/>
      <c r="M4507" s="454"/>
      <c r="N4507"/>
      <c r="O4507" s="460"/>
    </row>
    <row r="4508" spans="1:15" ht="16.5" customHeight="1">
      <c r="A4508" s="445" t="s">
        <v>61</v>
      </c>
      <c r="B4508" s="446" t="s">
        <v>62</v>
      </c>
      <c r="C4508" s="447" t="s">
        <v>4250</v>
      </c>
      <c r="D4508" s="448" t="s">
        <v>4568</v>
      </c>
      <c r="E4508" s="528">
        <v>0</v>
      </c>
      <c r="F4508" s="450" t="s">
        <v>815</v>
      </c>
      <c r="G4508" s="459" t="str">
        <f>IF(E4508=1, "Fully Active",
IF(E4508=0.5,"Partially Implemented", "Not Active"))</f>
        <v>Not Active</v>
      </c>
      <c r="H4508" s="534" t="str">
        <f>IF(E4508=1, "State Medicaid carves out any drug classes from their MCO benefits (see note)",
"State Medicaid does not carve out any drug classes from their MCO benefits")&amp;F4508</f>
        <v>State Medicaid does not carve out any drug classes from their MCO benefits*</v>
      </c>
      <c r="I4508" s="451"/>
      <c r="J4508" s="453" t="s">
        <v>4498</v>
      </c>
      <c r="K4508" s="454"/>
      <c r="L4508" s="454"/>
      <c r="M4508" s="454"/>
      <c r="N4508"/>
      <c r="O4508" s="460"/>
    </row>
    <row r="4509" spans="1:15" ht="16.5" customHeight="1">
      <c r="A4509" s="445" t="s">
        <v>63</v>
      </c>
      <c r="B4509" s="446" t="s">
        <v>64</v>
      </c>
      <c r="C4509" s="447" t="s">
        <v>4250</v>
      </c>
      <c r="D4509" s="448" t="s">
        <v>4568</v>
      </c>
      <c r="E4509" s="528">
        <v>0</v>
      </c>
      <c r="F4509" s="450" t="s">
        <v>815</v>
      </c>
      <c r="G4509" s="459" t="str">
        <f>IF(E4509=1, "Fully Active",
IF(E4509=0.5,"Partially Implemented", "Not Active"))</f>
        <v>Not Active</v>
      </c>
      <c r="H4509" s="534" t="str">
        <f>IF(E4509=1, "State Medicaid carves out any drug classes from their MCO benefits (see note)",
"State Medicaid does not carve out any drug classes from their MCO benefits")&amp;F4509</f>
        <v>State Medicaid does not carve out any drug classes from their MCO benefits*</v>
      </c>
      <c r="I4509" s="451"/>
      <c r="J4509" s="453" t="s">
        <v>4498</v>
      </c>
      <c r="K4509" s="454"/>
      <c r="L4509" s="454"/>
      <c r="M4509" s="454"/>
      <c r="N4509"/>
      <c r="O4509" s="460"/>
    </row>
    <row r="4510" spans="1:15" ht="16.5" customHeight="1">
      <c r="A4510" s="445" t="s">
        <v>67</v>
      </c>
      <c r="B4510" s="446" t="s">
        <v>68</v>
      </c>
      <c r="C4510" s="447" t="s">
        <v>4250</v>
      </c>
      <c r="D4510" s="448" t="s">
        <v>4568</v>
      </c>
      <c r="E4510" s="490">
        <v>1</v>
      </c>
      <c r="F4510" s="450" t="s">
        <v>815</v>
      </c>
      <c r="G4510" s="459" t="str">
        <f>IF(E4510=1, "Fully Active",
IF(E4510=0.5,"Partially Implemented", "Not Active"))</f>
        <v>Fully Active</v>
      </c>
      <c r="H4510" s="534" t="str">
        <f>IF(E4510=1, "State Medicaid carves out any drug classes from their MCO benefits (see note)",
"State Medicaid does not carve out any drug classes from their MCO benefits")&amp;F4510</f>
        <v>State Medicaid carves out any drug classes from their MCO benefits (see note)*</v>
      </c>
      <c r="I4510" s="451" t="s">
        <v>4578</v>
      </c>
      <c r="J4510" s="453" t="s">
        <v>4498</v>
      </c>
      <c r="K4510" s="454"/>
      <c r="L4510" s="454"/>
      <c r="M4510" s="454"/>
      <c r="N4510"/>
      <c r="O4510" s="460"/>
    </row>
    <row r="4511" spans="1:15" ht="16.5" customHeight="1">
      <c r="A4511" s="445" t="s">
        <v>71</v>
      </c>
      <c r="B4511" s="446" t="s">
        <v>72</v>
      </c>
      <c r="C4511" s="447" t="s">
        <v>4250</v>
      </c>
      <c r="D4511" s="448" t="s">
        <v>4568</v>
      </c>
      <c r="E4511" s="528">
        <v>0</v>
      </c>
      <c r="F4511" s="450" t="s">
        <v>815</v>
      </c>
      <c r="G4511" s="459" t="str">
        <f>IF(E4511=1, "Fully Active",
IF(E4511=0.5,"Partially Implemented", "Not Active"))</f>
        <v>Not Active</v>
      </c>
      <c r="H4511" s="534" t="str">
        <f>IF(E4511=1, "State Medicaid carves out any drug classes from their MCO benefits (see note)",
"State Medicaid does not carve out any drug classes from their MCO benefits")&amp;F4511</f>
        <v>State Medicaid does not carve out any drug classes from their MCO benefits*</v>
      </c>
      <c r="I4511" s="451"/>
      <c r="J4511" s="453" t="s">
        <v>4498</v>
      </c>
      <c r="K4511" s="454"/>
      <c r="L4511" s="454"/>
      <c r="M4511" s="454"/>
      <c r="N4511"/>
      <c r="O4511" s="460"/>
    </row>
    <row r="4512" spans="1:15" ht="16.5" customHeight="1">
      <c r="A4512" s="445" t="s">
        <v>74</v>
      </c>
      <c r="B4512" s="446" t="s">
        <v>75</v>
      </c>
      <c r="C4512" s="447" t="s">
        <v>4250</v>
      </c>
      <c r="D4512" s="448" t="s">
        <v>4568</v>
      </c>
      <c r="E4512" s="490">
        <v>1</v>
      </c>
      <c r="F4512" s="450" t="s">
        <v>815</v>
      </c>
      <c r="G4512" s="459" t="str">
        <f>IF(E4512=1, "Fully Active",
IF(E4512=0.5,"Partially Implemented", "Not Active"))</f>
        <v>Fully Active</v>
      </c>
      <c r="H4512" s="534" t="str">
        <f>IF(E4512=1, "State Medicaid carves out any drug classes from their MCO benefits (see note)",
"State Medicaid does not carve out any drug classes from their MCO benefits")&amp;F4512</f>
        <v>State Medicaid carves out any drug classes from their MCO benefits (see note)*</v>
      </c>
      <c r="I4512" s="451" t="s">
        <v>4579</v>
      </c>
      <c r="J4512" s="453" t="s">
        <v>4498</v>
      </c>
      <c r="K4512" s="454"/>
      <c r="L4512" s="454"/>
      <c r="M4512" s="454"/>
      <c r="N4512"/>
      <c r="O4512" s="460"/>
    </row>
    <row r="4513" spans="1:15" ht="16.5" customHeight="1">
      <c r="A4513" s="445" t="s">
        <v>76</v>
      </c>
      <c r="B4513" s="446" t="s">
        <v>77</v>
      </c>
      <c r="C4513" s="447" t="s">
        <v>4250</v>
      </c>
      <c r="D4513" s="448" t="s">
        <v>4568</v>
      </c>
      <c r="E4513" s="528">
        <v>0</v>
      </c>
      <c r="F4513" s="450" t="s">
        <v>815</v>
      </c>
      <c r="G4513" s="459" t="str">
        <f>IF(E4513=1, "Fully Active",
IF(E4513=0.5,"Partially Implemented", "Not Active"))</f>
        <v>Not Active</v>
      </c>
      <c r="H4513" s="534" t="str">
        <f>IF(E4513=1, "State Medicaid carves out any drug classes from their MCO benefits (see note)",
"State Medicaid does not carve out any drug classes from their MCO benefits")&amp;F4513</f>
        <v>State Medicaid does not carve out any drug classes from their MCO benefits*</v>
      </c>
      <c r="I4513" s="451"/>
      <c r="J4513" s="453" t="s">
        <v>4498</v>
      </c>
      <c r="K4513" s="454"/>
      <c r="L4513" s="454"/>
      <c r="M4513" s="454"/>
      <c r="N4513"/>
      <c r="O4513" s="460"/>
    </row>
    <row r="4514" spans="1:15" ht="16.5" customHeight="1">
      <c r="A4514" s="445" t="s">
        <v>80</v>
      </c>
      <c r="B4514" s="446" t="s">
        <v>81</v>
      </c>
      <c r="C4514" s="447" t="s">
        <v>4250</v>
      </c>
      <c r="D4514" s="448" t="s">
        <v>4568</v>
      </c>
      <c r="E4514" s="528">
        <v>0</v>
      </c>
      <c r="F4514" s="450" t="s">
        <v>815</v>
      </c>
      <c r="G4514" s="459" t="str">
        <f>IF(E4514=1, "Fully Active",
IF(E4514=0.5,"Partially Implemented", "Not Active"))</f>
        <v>Not Active</v>
      </c>
      <c r="H4514" s="534" t="str">
        <f>IF(E4514=1, "State Medicaid carves out any drug classes from their MCO benefits (see note)",
"State Medicaid does not carve out any drug classes from their MCO benefits")&amp;F4514</f>
        <v>State Medicaid does not carve out any drug classes from their MCO benefits*</v>
      </c>
      <c r="I4514" s="451"/>
      <c r="J4514" s="453" t="s">
        <v>4498</v>
      </c>
      <c r="K4514" s="454"/>
      <c r="L4514" s="454"/>
      <c r="M4514" s="454"/>
      <c r="N4514"/>
      <c r="O4514" s="460"/>
    </row>
    <row r="4515" spans="1:15" ht="16.5" customHeight="1">
      <c r="A4515" s="445" t="s">
        <v>83</v>
      </c>
      <c r="B4515" s="446" t="s">
        <v>84</v>
      </c>
      <c r="C4515" s="447" t="s">
        <v>4250</v>
      </c>
      <c r="D4515" s="448" t="s">
        <v>4568</v>
      </c>
      <c r="E4515" s="528">
        <v>0</v>
      </c>
      <c r="F4515" s="450" t="s">
        <v>815</v>
      </c>
      <c r="G4515" s="459" t="str">
        <f>IF(E4515=1, "Fully Active",
IF(E4515=0.5,"Partially Implemented", "Not Active"))</f>
        <v>Not Active</v>
      </c>
      <c r="H4515" s="534" t="str">
        <f>IF(E4515=1, "State Medicaid carves out any drug classes from their MCO benefits (see note)",
"State Medicaid does not carve out any drug classes from their MCO benefits")&amp;F4515</f>
        <v>State Medicaid does not carve out any drug classes from their MCO benefits*</v>
      </c>
      <c r="I4515" s="451"/>
      <c r="J4515" s="453" t="s">
        <v>4498</v>
      </c>
      <c r="K4515" s="454"/>
      <c r="L4515" s="454"/>
      <c r="M4515" s="454"/>
      <c r="N4515"/>
      <c r="O4515" s="460"/>
    </row>
    <row r="4516" spans="1:15" ht="16.5" customHeight="1">
      <c r="A4516" s="445" t="s">
        <v>86</v>
      </c>
      <c r="B4516" s="446" t="s">
        <v>87</v>
      </c>
      <c r="C4516" s="447" t="s">
        <v>4250</v>
      </c>
      <c r="D4516" s="448" t="s">
        <v>4568</v>
      </c>
      <c r="E4516" s="528">
        <v>0</v>
      </c>
      <c r="F4516" s="450" t="s">
        <v>815</v>
      </c>
      <c r="G4516" s="459" t="str">
        <f>IF(E4516=1, "Fully Active",
IF(E4516=0.5,"Partially Implemented", "Not Active"))</f>
        <v>Not Active</v>
      </c>
      <c r="H4516" s="534" t="str">
        <f>IF(E4516=1, "State Medicaid carves out any drug classes from their MCO benefits (see note)",
"State Medicaid does not carve out any drug classes from their MCO benefits")&amp;F4516</f>
        <v>State Medicaid does not carve out any drug classes from their MCO benefits*</v>
      </c>
      <c r="I4516" s="451"/>
      <c r="J4516" s="453" t="s">
        <v>4498</v>
      </c>
      <c r="K4516" s="454"/>
      <c r="L4516" s="454"/>
      <c r="M4516" s="454"/>
      <c r="N4516"/>
      <c r="O4516" s="460"/>
    </row>
    <row r="4517" spans="1:15" ht="16.5" customHeight="1">
      <c r="A4517" s="445" t="s">
        <v>89</v>
      </c>
      <c r="B4517" s="446" t="s">
        <v>90</v>
      </c>
      <c r="C4517" s="447" t="s">
        <v>4250</v>
      </c>
      <c r="D4517" s="448" t="s">
        <v>4568</v>
      </c>
      <c r="E4517" s="528">
        <v>0</v>
      </c>
      <c r="F4517" s="450" t="s">
        <v>815</v>
      </c>
      <c r="G4517" s="459" t="str">
        <f>IF(E4517=1, "Fully Active",
IF(E4517=0.5,"Partially Implemented", "Not Active"))</f>
        <v>Not Active</v>
      </c>
      <c r="H4517" s="534" t="str">
        <f>IF(E4517=1, "State Medicaid carves out any drug classes from their MCO benefits (see note)",
"State Medicaid does not carve out any drug classes from their MCO benefits")&amp;F4517</f>
        <v>State Medicaid does not carve out any drug classes from their MCO benefits*</v>
      </c>
      <c r="I4517" s="451"/>
      <c r="J4517" s="453" t="s">
        <v>4498</v>
      </c>
      <c r="K4517" s="454"/>
      <c r="L4517" s="454"/>
      <c r="M4517" s="454"/>
      <c r="N4517"/>
      <c r="O4517" s="460"/>
    </row>
    <row r="4518" spans="1:15" ht="16.5" customHeight="1">
      <c r="A4518" s="445" t="s">
        <v>91</v>
      </c>
      <c r="B4518" s="446" t="s">
        <v>92</v>
      </c>
      <c r="C4518" s="447" t="s">
        <v>4250</v>
      </c>
      <c r="D4518" s="448" t="s">
        <v>4568</v>
      </c>
      <c r="E4518" s="490">
        <v>1</v>
      </c>
      <c r="F4518" s="450" t="s">
        <v>815</v>
      </c>
      <c r="G4518" s="459" t="str">
        <f>IF(E4518=1, "Fully Active",
IF(E4518=0.5,"Partially Implemented", "Not Active"))</f>
        <v>Fully Active</v>
      </c>
      <c r="H4518" s="534" t="str">
        <f>IF(E4518=1, "State Medicaid carves out any drug classes from their MCO benefits (see note)",
"State Medicaid does not carve out any drug classes from their MCO benefits")&amp;F4518</f>
        <v>State Medicaid carves out any drug classes from their MCO benefits (see note)*</v>
      </c>
      <c r="I4518" s="451" t="s">
        <v>4580</v>
      </c>
      <c r="J4518" s="453" t="s">
        <v>4498</v>
      </c>
      <c r="K4518" s="454"/>
      <c r="L4518" s="454"/>
      <c r="M4518" s="454"/>
      <c r="N4518"/>
      <c r="O4518" s="460"/>
    </row>
    <row r="4519" spans="1:15" ht="16.5" customHeight="1">
      <c r="A4519" s="445" t="s">
        <v>94</v>
      </c>
      <c r="B4519" s="446" t="s">
        <v>95</v>
      </c>
      <c r="C4519" s="447" t="s">
        <v>4250</v>
      </c>
      <c r="D4519" s="448" t="s">
        <v>4568</v>
      </c>
      <c r="E4519" s="490">
        <v>1</v>
      </c>
      <c r="F4519" s="450" t="s">
        <v>815</v>
      </c>
      <c r="G4519" s="459" t="str">
        <f>IF(E4519=1, "Fully Active",
IF(E4519=0.5,"Partially Implemented", "Not Active"))</f>
        <v>Fully Active</v>
      </c>
      <c r="H4519" s="534" t="str">
        <f>IF(E4519=1, "State Medicaid carves out any drug classes from their MCO benefits (see note)",
"State Medicaid does not carve out any drug classes from their MCO benefits")&amp;F4519</f>
        <v>State Medicaid carves out any drug classes from their MCO benefits (see note)*</v>
      </c>
      <c r="I4519" s="451" t="s">
        <v>4581</v>
      </c>
      <c r="J4519" s="453" t="s">
        <v>4498</v>
      </c>
      <c r="K4519" s="454"/>
      <c r="L4519" s="454"/>
      <c r="M4519" s="454"/>
      <c r="N4519"/>
      <c r="O4519" s="460"/>
    </row>
    <row r="4520" spans="1:15" ht="16.5" customHeight="1">
      <c r="A4520" s="445" t="s">
        <v>96</v>
      </c>
      <c r="B4520" s="446" t="s">
        <v>97</v>
      </c>
      <c r="C4520" s="447" t="s">
        <v>4250</v>
      </c>
      <c r="D4520" s="448" t="s">
        <v>4568</v>
      </c>
      <c r="E4520" s="490">
        <v>1</v>
      </c>
      <c r="F4520" s="450" t="s">
        <v>815</v>
      </c>
      <c r="G4520" s="459" t="str">
        <f>IF(E4520=1, "Fully Active",
IF(E4520=0.5,"Partially Implemented", "Not Active"))</f>
        <v>Fully Active</v>
      </c>
      <c r="H4520" s="534" t="str">
        <f>IF(E4520=1, "State Medicaid carves out any drug classes from their MCO benefits (see note)",
"State Medicaid does not carve out any drug classes from their MCO benefits")&amp;F4520</f>
        <v>State Medicaid carves out any drug classes from their MCO benefits (see note)*</v>
      </c>
      <c r="I4520" s="451" t="s">
        <v>4582</v>
      </c>
      <c r="J4520" s="453" t="s">
        <v>4498</v>
      </c>
      <c r="K4520" s="454"/>
      <c r="L4520" s="454"/>
      <c r="M4520" s="454"/>
      <c r="N4520"/>
      <c r="O4520" s="460"/>
    </row>
    <row r="4521" spans="1:15" ht="16.5" customHeight="1">
      <c r="A4521" s="445" t="s">
        <v>100</v>
      </c>
      <c r="B4521" s="446" t="s">
        <v>101</v>
      </c>
      <c r="C4521" s="447" t="s">
        <v>4250</v>
      </c>
      <c r="D4521" s="448" t="s">
        <v>4568</v>
      </c>
      <c r="E4521" s="528">
        <v>0</v>
      </c>
      <c r="F4521" s="450" t="s">
        <v>815</v>
      </c>
      <c r="G4521" s="459" t="str">
        <f>IF(E4521=1, "Fully Active",
IF(E4521=0.5,"Partially Implemented", "Not Active"))</f>
        <v>Not Active</v>
      </c>
      <c r="H4521" s="534" t="str">
        <f>IF(E4521=1, "State Medicaid carves out any drug classes from their MCO benefits (see note)",
"State Medicaid does not carve out any drug classes from their MCO benefits")&amp;F4521</f>
        <v>State Medicaid does not carve out any drug classes from their MCO benefits*</v>
      </c>
      <c r="I4521" s="451"/>
      <c r="J4521" s="453" t="s">
        <v>4498</v>
      </c>
      <c r="K4521" s="454"/>
      <c r="L4521" s="454"/>
      <c r="M4521" s="454"/>
      <c r="N4521"/>
      <c r="O4521" s="460"/>
    </row>
    <row r="4522" spans="1:15" ht="16.5" customHeight="1">
      <c r="A4522" s="445" t="s">
        <v>102</v>
      </c>
      <c r="B4522" s="446" t="s">
        <v>103</v>
      </c>
      <c r="C4522" s="447" t="s">
        <v>4250</v>
      </c>
      <c r="D4522" s="448" t="s">
        <v>4568</v>
      </c>
      <c r="E4522" s="490">
        <v>1</v>
      </c>
      <c r="F4522" s="450" t="s">
        <v>815</v>
      </c>
      <c r="G4522" s="459" t="str">
        <f>IF(E4522=1, "Fully Active",
IF(E4522=0.5,"Partially Implemented", "Not Active"))</f>
        <v>Fully Active</v>
      </c>
      <c r="H4522" s="534" t="str">
        <f>IF(E4522=1, "State Medicaid carves out any drug classes from their MCO benefits (see note)",
"State Medicaid does not carve out any drug classes from their MCO benefits")&amp;F4522</f>
        <v>State Medicaid carves out any drug classes from their MCO benefits (see note)*</v>
      </c>
      <c r="I4522" s="451" t="s">
        <v>4583</v>
      </c>
      <c r="J4522" s="453" t="s">
        <v>4498</v>
      </c>
      <c r="K4522" s="454"/>
      <c r="L4522" s="454"/>
      <c r="M4522" s="454"/>
      <c r="N4522"/>
      <c r="O4522" s="460"/>
    </row>
    <row r="4523" spans="1:15" ht="16.5" customHeight="1">
      <c r="A4523" s="445" t="s">
        <v>107</v>
      </c>
      <c r="B4523" s="446" t="s">
        <v>108</v>
      </c>
      <c r="C4523" s="447" t="s">
        <v>4250</v>
      </c>
      <c r="D4523" s="448" t="s">
        <v>4568</v>
      </c>
      <c r="E4523" s="528">
        <v>0</v>
      </c>
      <c r="F4523" s="450" t="s">
        <v>815</v>
      </c>
      <c r="G4523" s="459" t="str">
        <f>IF(E4523=1, "Fully Active",
IF(E4523=0.5,"Partially Implemented", "Not Active"))</f>
        <v>Not Active</v>
      </c>
      <c r="H4523" s="534" t="str">
        <f>IF(E4523=1, "State Medicaid carves out any drug classes from their MCO benefits (see note)",
"State Medicaid does not carve out any drug classes from their MCO benefits")&amp;F4523</f>
        <v>State Medicaid does not carve out any drug classes from their MCO benefits*</v>
      </c>
      <c r="I4523" s="451"/>
      <c r="J4523" s="453" t="s">
        <v>4498</v>
      </c>
      <c r="K4523" s="454"/>
      <c r="L4523" s="454"/>
      <c r="M4523" s="454"/>
      <c r="N4523"/>
      <c r="O4523" s="460"/>
    </row>
    <row r="4524" spans="1:15" ht="16.5" customHeight="1">
      <c r="A4524" s="445" t="s">
        <v>110</v>
      </c>
      <c r="B4524" s="446" t="s">
        <v>111</v>
      </c>
      <c r="C4524" s="447" t="s">
        <v>4250</v>
      </c>
      <c r="D4524" s="448" t="s">
        <v>4568</v>
      </c>
      <c r="E4524" s="528">
        <v>0</v>
      </c>
      <c r="F4524" s="450" t="s">
        <v>815</v>
      </c>
      <c r="G4524" s="459" t="str">
        <f>IF(E4524=1, "Fully Active",
IF(E4524=0.5,"Partially Implemented", "Not Active"))</f>
        <v>Not Active</v>
      </c>
      <c r="H4524" s="534" t="str">
        <f>IF(E4524=1, "State Medicaid carves out any drug classes from their MCO benefits (see note)",
"State Medicaid does not carve out any drug classes from their MCO benefits")&amp;F4524</f>
        <v>State Medicaid does not carve out any drug classes from their MCO benefits*</v>
      </c>
      <c r="I4524" s="451"/>
      <c r="J4524" s="453" t="s">
        <v>4498</v>
      </c>
      <c r="K4524" s="454"/>
      <c r="L4524" s="454"/>
      <c r="M4524" s="454"/>
      <c r="N4524"/>
      <c r="O4524" s="460"/>
    </row>
    <row r="4525" spans="1:15" ht="16.5" customHeight="1">
      <c r="A4525" s="445" t="s">
        <v>112</v>
      </c>
      <c r="B4525" s="446" t="s">
        <v>113</v>
      </c>
      <c r="C4525" s="447" t="s">
        <v>4250</v>
      </c>
      <c r="D4525" s="448" t="s">
        <v>4568</v>
      </c>
      <c r="E4525" s="528">
        <v>0</v>
      </c>
      <c r="F4525" s="450" t="s">
        <v>815</v>
      </c>
      <c r="G4525" s="459" t="str">
        <f>IF(E4525=1, "Fully Active",
IF(E4525=0.5,"Partially Implemented", "Not Active"))</f>
        <v>Not Active</v>
      </c>
      <c r="H4525" s="534" t="str">
        <f>IF(E4525=1, "State Medicaid carves out any drug classes from their MCO benefits (see note)",
"State Medicaid does not carve out any drug classes from their MCO benefits")&amp;F4525</f>
        <v>State Medicaid does not carve out any drug classes from their MCO benefits*</v>
      </c>
      <c r="I4525" s="451"/>
      <c r="J4525" s="453" t="s">
        <v>4498</v>
      </c>
      <c r="K4525" s="454"/>
      <c r="L4525" s="454"/>
      <c r="M4525" s="454"/>
      <c r="N4525"/>
      <c r="O4525" s="460"/>
    </row>
    <row r="4526" spans="1:15" ht="16.5" customHeight="1">
      <c r="A4526" s="445" t="s">
        <v>116</v>
      </c>
      <c r="B4526" s="446" t="s">
        <v>117</v>
      </c>
      <c r="C4526" s="447" t="s">
        <v>4250</v>
      </c>
      <c r="D4526" s="448" t="s">
        <v>4568</v>
      </c>
      <c r="E4526" s="528">
        <v>0</v>
      </c>
      <c r="F4526" s="450" t="s">
        <v>815</v>
      </c>
      <c r="G4526" s="459" t="str">
        <f>IF(E4526=1, "Fully Active",
IF(E4526=0.5,"Partially Implemented", "Not Active"))</f>
        <v>Not Active</v>
      </c>
      <c r="H4526" s="534" t="str">
        <f>IF(E4526=1, "State Medicaid carves out any drug classes from their MCO benefits (see note)",
"State Medicaid does not carve out any drug classes from their MCO benefits")&amp;F4526</f>
        <v>State Medicaid does not carve out any drug classes from their MCO benefits*</v>
      </c>
      <c r="I4526" s="451"/>
      <c r="J4526" s="453" t="s">
        <v>4498</v>
      </c>
      <c r="K4526" s="454"/>
      <c r="L4526" s="454"/>
      <c r="M4526" s="454"/>
      <c r="N4526"/>
      <c r="O4526" s="460"/>
    </row>
    <row r="4527" spans="1:15" ht="16.5" customHeight="1">
      <c r="A4527" s="445" t="s">
        <v>119</v>
      </c>
      <c r="B4527" s="446" t="s">
        <v>120</v>
      </c>
      <c r="C4527" s="447" t="s">
        <v>4250</v>
      </c>
      <c r="D4527" s="448" t="s">
        <v>4568</v>
      </c>
      <c r="E4527" s="490">
        <v>1</v>
      </c>
      <c r="F4527" s="450" t="s">
        <v>815</v>
      </c>
      <c r="G4527" s="459" t="str">
        <f>IF(E4527=1, "Fully Active",
IF(E4527=0.5,"Partially Implemented", "Not Active"))</f>
        <v>Fully Active</v>
      </c>
      <c r="H4527" s="534" t="str">
        <f>IF(E4527=1, "State Medicaid carves out any drug classes from their MCO benefits (see note)",
"State Medicaid does not carve out any drug classes from their MCO benefits")&amp;F4527</f>
        <v>State Medicaid carves out any drug classes from their MCO benefits (see note)*</v>
      </c>
      <c r="I4527" s="451" t="s">
        <v>4584</v>
      </c>
      <c r="J4527" s="453" t="s">
        <v>4498</v>
      </c>
      <c r="K4527" s="454"/>
      <c r="L4527" s="454"/>
      <c r="M4527" s="454"/>
      <c r="N4527"/>
      <c r="O4527" s="460"/>
    </row>
    <row r="4528" spans="1:15" ht="16.5" customHeight="1">
      <c r="A4528" s="445" t="s">
        <v>122</v>
      </c>
      <c r="B4528" s="446" t="s">
        <v>123</v>
      </c>
      <c r="C4528" s="447" t="s">
        <v>4250</v>
      </c>
      <c r="D4528" s="448" t="s">
        <v>4568</v>
      </c>
      <c r="E4528" s="528">
        <v>0</v>
      </c>
      <c r="F4528" s="450" t="s">
        <v>815</v>
      </c>
      <c r="G4528" s="459" t="str">
        <f>IF(E4528=1, "Fully Active",
IF(E4528=0.5,"Partially Implemented", "Not Active"))</f>
        <v>Not Active</v>
      </c>
      <c r="H4528" s="534" t="str">
        <f>IF(E4528=1, "State Medicaid carves out any drug classes from their MCO benefits (see note)",
"State Medicaid does not carve out any drug classes from their MCO benefits")&amp;F4528</f>
        <v>State Medicaid does not carve out any drug classes from their MCO benefits*</v>
      </c>
      <c r="I4528" s="451"/>
      <c r="J4528" s="453" t="s">
        <v>4498</v>
      </c>
      <c r="K4528" s="454"/>
      <c r="L4528" s="454"/>
      <c r="M4528" s="454"/>
      <c r="N4528"/>
      <c r="O4528" s="460"/>
    </row>
    <row r="4529" spans="1:15" ht="16.5" customHeight="1">
      <c r="A4529" s="445" t="s">
        <v>125</v>
      </c>
      <c r="B4529" s="446" t="s">
        <v>126</v>
      </c>
      <c r="C4529" s="447" t="s">
        <v>4250</v>
      </c>
      <c r="D4529" s="448" t="s">
        <v>4568</v>
      </c>
      <c r="E4529" s="528">
        <v>0</v>
      </c>
      <c r="F4529" s="450" t="s">
        <v>815</v>
      </c>
      <c r="G4529" s="459" t="str">
        <f>IF(E4529=1, "Fully Active",
IF(E4529=0.5,"Partially Implemented", "Not Active"))</f>
        <v>Not Active</v>
      </c>
      <c r="H4529" s="534" t="str">
        <f>IF(E4529=1, "State Medicaid carves out any drug classes from their MCO benefits (see note)",
"State Medicaid does not carve out any drug classes from their MCO benefits")&amp;F4529</f>
        <v>State Medicaid does not carve out any drug classes from their MCO benefits*</v>
      </c>
      <c r="I4529" s="451"/>
      <c r="J4529" s="453" t="s">
        <v>4498</v>
      </c>
      <c r="K4529" s="454"/>
      <c r="L4529" s="454"/>
      <c r="M4529" s="454"/>
      <c r="N4529"/>
      <c r="O4529" s="460"/>
    </row>
    <row r="4530" spans="1:15" ht="16.5" customHeight="1">
      <c r="A4530" s="445" t="s">
        <v>127</v>
      </c>
      <c r="B4530" s="446" t="s">
        <v>128</v>
      </c>
      <c r="C4530" s="447" t="s">
        <v>4250</v>
      </c>
      <c r="D4530" s="448" t="s">
        <v>4568</v>
      </c>
      <c r="E4530" s="490">
        <v>1</v>
      </c>
      <c r="F4530" s="450" t="s">
        <v>815</v>
      </c>
      <c r="G4530" s="459" t="str">
        <f>IF(E4530=1, "Fully Active",
IF(E4530=0.5,"Partially Implemented", "Not Active"))</f>
        <v>Fully Active</v>
      </c>
      <c r="H4530" s="534" t="str">
        <f>IF(E4530=1, "State Medicaid carves out any drug classes from their MCO benefits (see note)",
"State Medicaid does not carve out any drug classes from their MCO benefits")&amp;F4530</f>
        <v>State Medicaid carves out any drug classes from their MCO benefits (see note)*</v>
      </c>
      <c r="I4530" s="451" t="s">
        <v>4585</v>
      </c>
      <c r="J4530" s="453" t="s">
        <v>4498</v>
      </c>
      <c r="K4530" s="454"/>
      <c r="L4530" s="454"/>
      <c r="M4530" s="454"/>
      <c r="N4530"/>
      <c r="O4530" s="460"/>
    </row>
    <row r="4531" spans="1:15" ht="16.5" customHeight="1">
      <c r="A4531" s="445" t="s">
        <v>129</v>
      </c>
      <c r="B4531" s="446" t="s">
        <v>130</v>
      </c>
      <c r="C4531" s="447" t="s">
        <v>4250</v>
      </c>
      <c r="D4531" s="448" t="s">
        <v>4568</v>
      </c>
      <c r="E4531" s="528">
        <v>0</v>
      </c>
      <c r="F4531" s="450" t="s">
        <v>815</v>
      </c>
      <c r="G4531" s="459" t="str">
        <f>IF(E4531=1, "Fully Active",
IF(E4531=0.5,"Partially Implemented", "Not Active"))</f>
        <v>Not Active</v>
      </c>
      <c r="H4531" s="534" t="str">
        <f>IF(E4531=1, "State Medicaid carves out any drug classes from their MCO benefits (see note)",
"State Medicaid does not carve out any drug classes from their MCO benefits")&amp;F4531</f>
        <v>State Medicaid does not carve out any drug classes from their MCO benefits*</v>
      </c>
      <c r="I4531" s="451"/>
      <c r="J4531" s="453" t="s">
        <v>4498</v>
      </c>
      <c r="K4531" s="454"/>
      <c r="L4531" s="454"/>
      <c r="M4531" s="454"/>
      <c r="N4531"/>
      <c r="O4531" s="460"/>
    </row>
    <row r="4532" spans="1:15" ht="16.5" customHeight="1">
      <c r="A4532" s="445" t="s">
        <v>132</v>
      </c>
      <c r="B4532" s="446" t="s">
        <v>133</v>
      </c>
      <c r="C4532" s="447" t="s">
        <v>4250</v>
      </c>
      <c r="D4532" s="448" t="s">
        <v>4568</v>
      </c>
      <c r="E4532" s="528">
        <v>0</v>
      </c>
      <c r="F4532" s="450" t="s">
        <v>815</v>
      </c>
      <c r="G4532" s="459" t="str">
        <f>IF(E4532=1, "Fully Active",
IF(E4532=0.5,"Partially Implemented", "Not Active"))</f>
        <v>Not Active</v>
      </c>
      <c r="H4532" s="534" t="str">
        <f>IF(E4532=1, "State Medicaid carves out any drug classes from their MCO benefits (see note)",
"State Medicaid does not carve out any drug classes from their MCO benefits")&amp;F4532</f>
        <v>State Medicaid does not carve out any drug classes from their MCO benefits*</v>
      </c>
      <c r="I4532" s="451"/>
      <c r="J4532" s="453" t="s">
        <v>4498</v>
      </c>
      <c r="K4532" s="461"/>
      <c r="L4532" s="461"/>
      <c r="M4532" s="461"/>
      <c r="N4532"/>
      <c r="O4532" s="460"/>
    </row>
    <row r="4533" spans="1:15" ht="16.5" customHeight="1">
      <c r="A4533" s="445" t="s">
        <v>134</v>
      </c>
      <c r="B4533" s="446" t="s">
        <v>135</v>
      </c>
      <c r="C4533" s="447" t="s">
        <v>4250</v>
      </c>
      <c r="D4533" s="448" t="s">
        <v>4568</v>
      </c>
      <c r="E4533" s="490">
        <v>1</v>
      </c>
      <c r="F4533" s="450" t="s">
        <v>815</v>
      </c>
      <c r="G4533" s="459" t="str">
        <f>IF(E4533=1, "Fully Active",
IF(E4533=0.5,"Partially Implemented", "Not Active"))</f>
        <v>Fully Active</v>
      </c>
      <c r="H4533" s="534" t="str">
        <f>IF(E4533=1, "State Medicaid carves out any drug classes from their MCO benefits (see note)",
"State Medicaid does not carve out any drug classes from their MCO benefits")&amp;F4533</f>
        <v>State Medicaid carves out any drug classes from their MCO benefits (see note)*</v>
      </c>
      <c r="I4533" s="451" t="s">
        <v>4586</v>
      </c>
      <c r="J4533" s="453" t="s">
        <v>4498</v>
      </c>
      <c r="K4533" s="454"/>
      <c r="L4533" s="454"/>
      <c r="M4533" s="454"/>
      <c r="N4533"/>
      <c r="O4533" s="460"/>
    </row>
    <row r="4534" spans="1:15" ht="16.5" customHeight="1">
      <c r="A4534" s="445" t="s">
        <v>139</v>
      </c>
      <c r="B4534" s="446" t="s">
        <v>140</v>
      </c>
      <c r="C4534" s="447" t="s">
        <v>4250</v>
      </c>
      <c r="D4534" s="448" t="s">
        <v>4568</v>
      </c>
      <c r="E4534" s="490">
        <v>1</v>
      </c>
      <c r="F4534" s="450" t="s">
        <v>815</v>
      </c>
      <c r="G4534" s="459" t="str">
        <f>IF(E4534=1, "Fully Active",
IF(E4534=0.5,"Partially Implemented", "Not Active"))</f>
        <v>Fully Active</v>
      </c>
      <c r="H4534" s="534" t="str">
        <f>IF(E4534=1, "State Medicaid carves out any drug classes from their MCO benefits (see note)",
"State Medicaid does not carve out any drug classes from their MCO benefits")&amp;F4534</f>
        <v>State Medicaid carves out any drug classes from their MCO benefits (see note)*</v>
      </c>
      <c r="I4534" s="451" t="s">
        <v>4587</v>
      </c>
      <c r="J4534" s="453" t="s">
        <v>4498</v>
      </c>
      <c r="K4534" s="454"/>
      <c r="L4534" s="454"/>
      <c r="M4534" s="454"/>
      <c r="N4534"/>
      <c r="O4534" s="460"/>
    </row>
    <row r="4535" spans="1:15" ht="16.5" customHeight="1">
      <c r="A4535" s="445" t="s">
        <v>141</v>
      </c>
      <c r="B4535" s="446" t="s">
        <v>142</v>
      </c>
      <c r="C4535" s="447" t="s">
        <v>4250</v>
      </c>
      <c r="D4535" s="448" t="s">
        <v>4568</v>
      </c>
      <c r="E4535" s="528">
        <v>0</v>
      </c>
      <c r="F4535" s="450" t="s">
        <v>815</v>
      </c>
      <c r="G4535" s="459" t="str">
        <f>IF(E4535=1, "Fully Active",
IF(E4535=0.5,"Partially Implemented", "Not Active"))</f>
        <v>Not Active</v>
      </c>
      <c r="H4535" s="534" t="str">
        <f>IF(E4535=1, "State Medicaid carves out any drug classes from their MCO benefits (see note)",
"State Medicaid does not carve out any drug classes from their MCO benefits")&amp;F4535</f>
        <v>State Medicaid does not carve out any drug classes from their MCO benefits*</v>
      </c>
      <c r="I4535" s="451"/>
      <c r="J4535" s="453" t="s">
        <v>4498</v>
      </c>
      <c r="K4535" s="454"/>
      <c r="L4535" s="454"/>
      <c r="M4535" s="454"/>
      <c r="N4535"/>
      <c r="O4535" s="460"/>
    </row>
    <row r="4536" spans="1:15" ht="16.5" customHeight="1">
      <c r="A4536" s="445" t="s">
        <v>144</v>
      </c>
      <c r="B4536" s="446" t="s">
        <v>145</v>
      </c>
      <c r="C4536" s="447" t="s">
        <v>4250</v>
      </c>
      <c r="D4536" s="448" t="s">
        <v>4568</v>
      </c>
      <c r="E4536" s="528">
        <v>0</v>
      </c>
      <c r="F4536" s="450" t="s">
        <v>815</v>
      </c>
      <c r="G4536" s="459" t="str">
        <f>IF(E4536=1, "Fully Active",
IF(E4536=0.5,"Partially Implemented", "Not Active"))</f>
        <v>Not Active</v>
      </c>
      <c r="H4536" s="534" t="str">
        <f>IF(E4536=1, "State Medicaid carves out any drug classes from their MCO benefits (see note)",
"State Medicaid does not carve out any drug classes from their MCO benefits")&amp;F4536</f>
        <v>State Medicaid does not carve out any drug classes from their MCO benefits*</v>
      </c>
      <c r="I4536" s="451"/>
      <c r="J4536" s="453" t="s">
        <v>4498</v>
      </c>
      <c r="K4536" s="454"/>
      <c r="L4536" s="454"/>
      <c r="M4536" s="454"/>
      <c r="N4536"/>
      <c r="O4536" s="460"/>
    </row>
    <row r="4537" spans="1:15" ht="16.5" customHeight="1">
      <c r="A4537" s="445" t="s">
        <v>147</v>
      </c>
      <c r="B4537" s="446" t="s">
        <v>148</v>
      </c>
      <c r="C4537" s="447" t="s">
        <v>4250</v>
      </c>
      <c r="D4537" s="448" t="s">
        <v>4568</v>
      </c>
      <c r="E4537" s="490">
        <v>1</v>
      </c>
      <c r="F4537" s="450" t="s">
        <v>815</v>
      </c>
      <c r="G4537" s="459" t="str">
        <f>IF(E4537=1, "Fully Active",
IF(E4537=0.5,"Partially Implemented", "Not Active"))</f>
        <v>Fully Active</v>
      </c>
      <c r="H4537" s="534" t="str">
        <f>IF(E4537=1, "State Medicaid carves out any drug classes from their MCO benefits (see note)",
"State Medicaid does not carve out any drug classes from their MCO benefits")&amp;F4537</f>
        <v>State Medicaid carves out any drug classes from their MCO benefits (see note)*</v>
      </c>
      <c r="I4537" s="451" t="s">
        <v>4588</v>
      </c>
      <c r="J4537" s="453" t="s">
        <v>4498</v>
      </c>
      <c r="K4537" s="454"/>
      <c r="L4537" s="454"/>
      <c r="M4537" s="454"/>
      <c r="N4537"/>
      <c r="O4537" s="460"/>
    </row>
    <row r="4538" spans="1:15" ht="16.5" customHeight="1">
      <c r="A4538" s="445" t="s">
        <v>151</v>
      </c>
      <c r="B4538" s="446" t="s">
        <v>152</v>
      </c>
      <c r="C4538" s="447" t="s">
        <v>4250</v>
      </c>
      <c r="D4538" s="448" t="s">
        <v>4568</v>
      </c>
      <c r="E4538" s="490">
        <v>1</v>
      </c>
      <c r="F4538" s="450" t="s">
        <v>815</v>
      </c>
      <c r="G4538" s="459" t="str">
        <f>IF(E4538=1, "Fully Active",
IF(E4538=0.5,"Partially Implemented", "Not Active"))</f>
        <v>Fully Active</v>
      </c>
      <c r="H4538" s="534" t="str">
        <f>IF(E4538=1, "State Medicaid carves out any drug classes from their MCO benefits (see note)",
"State Medicaid does not carve out any drug classes from their MCO benefits")&amp;F4538</f>
        <v>State Medicaid carves out any drug classes from their MCO benefits (see note)*</v>
      </c>
      <c r="I4538" s="451" t="s">
        <v>4589</v>
      </c>
      <c r="J4538" s="453" t="s">
        <v>4498</v>
      </c>
      <c r="K4538" s="454"/>
      <c r="L4538" s="454"/>
      <c r="M4538" s="454"/>
      <c r="N4538"/>
      <c r="O4538" s="460"/>
    </row>
    <row r="4539" spans="1:15" ht="16.5" customHeight="1">
      <c r="A4539" s="445" t="s">
        <v>153</v>
      </c>
      <c r="B4539" s="446" t="s">
        <v>154</v>
      </c>
      <c r="C4539" s="447" t="s">
        <v>4250</v>
      </c>
      <c r="D4539" s="448" t="s">
        <v>4568</v>
      </c>
      <c r="E4539" s="528">
        <v>0</v>
      </c>
      <c r="F4539" s="450" t="s">
        <v>815</v>
      </c>
      <c r="G4539" s="459" t="str">
        <f>IF(E4539=1, "Fully Active",
IF(E4539=0.5,"Partially Implemented", "Not Active"))</f>
        <v>Not Active</v>
      </c>
      <c r="H4539" s="534" t="str">
        <f>IF(E4539=1, "State Medicaid carves out any drug classes from their MCO benefits (see note)",
"State Medicaid does not carve out any drug classes from their MCO benefits")&amp;F4539</f>
        <v>State Medicaid does not carve out any drug classes from their MCO benefits*</v>
      </c>
      <c r="I4539" s="451"/>
      <c r="J4539" s="453" t="s">
        <v>4498</v>
      </c>
      <c r="K4539" s="454"/>
      <c r="L4539" s="454"/>
      <c r="M4539" s="454"/>
      <c r="N4539"/>
      <c r="O4539" s="460"/>
    </row>
    <row r="4540" spans="1:15" ht="16.5" customHeight="1">
      <c r="A4540" s="445" t="s">
        <v>156</v>
      </c>
      <c r="B4540" s="446" t="s">
        <v>157</v>
      </c>
      <c r="C4540" s="465" t="s">
        <v>4250</v>
      </c>
      <c r="D4540" s="448" t="s">
        <v>4568</v>
      </c>
      <c r="E4540" s="535">
        <v>0</v>
      </c>
      <c r="F4540" s="467" t="s">
        <v>815</v>
      </c>
      <c r="G4540" s="468" t="str">
        <f>IF(E4540=1, "Fully Active",
IF(E4540=0.5,"Partially Implemented", "Not Active"))</f>
        <v>Not Active</v>
      </c>
      <c r="H4540" s="534" t="str">
        <f>IF(E4540=1, "State Medicaid carves out any drug classes from their MCO benefits (see note)",
"State Medicaid does not carve out any drug classes from their MCO benefits")&amp;F4540</f>
        <v>State Medicaid does not carve out any drug classes from their MCO benefits*</v>
      </c>
      <c r="I4540" s="525"/>
      <c r="J4540" s="469" t="s">
        <v>4498</v>
      </c>
      <c r="K4540" s="470"/>
      <c r="L4540" s="470"/>
      <c r="M4540" s="470"/>
      <c r="N4540" s="471"/>
      <c r="O4540" s="472"/>
    </row>
    <row r="4541" spans="1:15" ht="16.5" customHeight="1">
      <c r="A4541" s="473" t="s">
        <v>2</v>
      </c>
      <c r="B4541" s="474" t="s">
        <v>3</v>
      </c>
      <c r="C4541" s="447" t="s">
        <v>4250</v>
      </c>
      <c r="D4541" s="475" t="s">
        <v>4590</v>
      </c>
      <c r="E4541" s="528">
        <v>1</v>
      </c>
      <c r="F4541" s="450"/>
      <c r="G4541" s="456" t="str">
        <f>IF(E4541=1, "Fully Active",
IF(E4541=0.5,"Partially Implemented", "Not Active"))</f>
        <v>Fully Active</v>
      </c>
      <c r="H4541" s="536" t="str">
        <f>IF(E4541=1, "State prohibits PBMs from retroactively reducing reimbursement to pharmacies (“clawbacks”)",
"State does not prohibit PBMs from retroactively reducing reimbursement to pharmacies (“clawbacks”)")&amp;F4541</f>
        <v>State prohibits PBMs from retroactively reducing reimbursement to pharmacies (“clawbacks”)</v>
      </c>
      <c r="I4541" s="461"/>
      <c r="J4541" s="453" t="s">
        <v>4499</v>
      </c>
      <c r="K4541" s="453" t="s">
        <v>4591</v>
      </c>
      <c r="L4541" s="453"/>
      <c r="M4541" s="454"/>
      <c r="N4541"/>
      <c r="O4541"/>
    </row>
    <row r="4542" spans="1:15" ht="16.5" customHeight="1">
      <c r="A4542" s="445" t="s">
        <v>12</v>
      </c>
      <c r="B4542" s="446" t="s">
        <v>13</v>
      </c>
      <c r="C4542" s="447" t="s">
        <v>4250</v>
      </c>
      <c r="D4542" s="448" t="s">
        <v>4590</v>
      </c>
      <c r="E4542" s="528">
        <v>0</v>
      </c>
      <c r="F4542" s="450"/>
      <c r="G4542" s="459" t="str">
        <f>IF(E4542=1, "Fully Active",
IF(E4542=0.5,"Partially Implemented", "Not Active"))</f>
        <v>Not Active</v>
      </c>
      <c r="H4542" s="537" t="str">
        <f>IF(E4542=1, "State prohibits PBMs from retroactively reducing reimbursement to pharmacies (“clawbacks”)",
"State does not prohibit PBMs from retroactively reducing reimbursement to pharmacies (“clawbacks”)")&amp;F4542</f>
        <v>State does not prohibit PBMs from retroactively reducing reimbursement to pharmacies (“clawbacks”)</v>
      </c>
      <c r="I4542" s="461"/>
      <c r="J4542" s="453" t="s">
        <v>4499</v>
      </c>
      <c r="K4542" s="453"/>
      <c r="L4542" s="453"/>
      <c r="M4542" s="454"/>
      <c r="N4542"/>
      <c r="O4542"/>
    </row>
    <row r="4543" spans="1:15" ht="16.5" customHeight="1">
      <c r="A4543" s="445" t="s">
        <v>14</v>
      </c>
      <c r="B4543" s="446" t="s">
        <v>15</v>
      </c>
      <c r="C4543" s="447" t="s">
        <v>4250</v>
      </c>
      <c r="D4543" s="448" t="s">
        <v>4590</v>
      </c>
      <c r="E4543" s="528">
        <v>0</v>
      </c>
      <c r="F4543" s="450"/>
      <c r="G4543" s="459" t="str">
        <f>IF(E4543=1, "Fully Active",
IF(E4543=0.5,"Partially Implemented", "Not Active"))</f>
        <v>Not Active</v>
      </c>
      <c r="H4543" s="537" t="str">
        <f>IF(E4543=1, "State prohibits PBMs from retroactively reducing reimbursement to pharmacies (“clawbacks”)",
"State does not prohibit PBMs from retroactively reducing reimbursement to pharmacies (“clawbacks”)")&amp;F4543</f>
        <v>State does not prohibit PBMs from retroactively reducing reimbursement to pharmacies (“clawbacks”)</v>
      </c>
      <c r="I4543" s="461"/>
      <c r="J4543" s="453" t="s">
        <v>4499</v>
      </c>
      <c r="K4543" s="453"/>
      <c r="L4543" s="453"/>
      <c r="M4543" s="454"/>
      <c r="N4543"/>
      <c r="O4543"/>
    </row>
    <row r="4544" spans="1:15" ht="16.5" customHeight="1">
      <c r="A4544" s="445" t="s">
        <v>16</v>
      </c>
      <c r="B4544" s="446" t="s">
        <v>17</v>
      </c>
      <c r="C4544" s="447" t="s">
        <v>4250</v>
      </c>
      <c r="D4544" s="448" t="s">
        <v>4590</v>
      </c>
      <c r="E4544" s="528">
        <v>1</v>
      </c>
      <c r="F4544" s="450"/>
      <c r="G4544" s="459" t="str">
        <f>IF(E4544=1, "Fully Active",
IF(E4544=0.5,"Partially Implemented", "Not Active"))</f>
        <v>Fully Active</v>
      </c>
      <c r="H4544" s="537" t="str">
        <f>IF(E4544=1, "State prohibits PBMs from retroactively reducing reimbursement to pharmacies (“clawbacks”)",
"State does not prohibit PBMs from retroactively reducing reimbursement to pharmacies (“clawbacks”)")&amp;F4544</f>
        <v>State prohibits PBMs from retroactively reducing reimbursement to pharmacies (“clawbacks”)</v>
      </c>
      <c r="I4544" s="461"/>
      <c r="J4544" s="453" t="s">
        <v>4499</v>
      </c>
      <c r="K4544" s="453"/>
      <c r="L4544" s="453"/>
      <c r="M4544" s="454"/>
      <c r="N4544"/>
      <c r="O4544"/>
    </row>
    <row r="4545" spans="1:15" ht="16.5" customHeight="1">
      <c r="A4545" s="445" t="s">
        <v>18</v>
      </c>
      <c r="B4545" s="446" t="s">
        <v>19</v>
      </c>
      <c r="C4545" s="447" t="s">
        <v>4250</v>
      </c>
      <c r="D4545" s="448" t="s">
        <v>4590</v>
      </c>
      <c r="E4545" s="528">
        <v>0</v>
      </c>
      <c r="F4545" s="450"/>
      <c r="G4545" s="459" t="str">
        <f>IF(E4545=1, "Fully Active",
IF(E4545=0.5,"Partially Implemented", "Not Active"))</f>
        <v>Not Active</v>
      </c>
      <c r="H4545" s="537" t="str">
        <f>IF(E4545=1, "State prohibits PBMs from retroactively reducing reimbursement to pharmacies (“clawbacks”)",
"State does not prohibit PBMs from retroactively reducing reimbursement to pharmacies (“clawbacks”)")&amp;F4545</f>
        <v>State does not prohibit PBMs from retroactively reducing reimbursement to pharmacies (“clawbacks”)</v>
      </c>
      <c r="I4545" s="461"/>
      <c r="J4545" s="453" t="s">
        <v>4499</v>
      </c>
      <c r="K4545" s="453" t="s">
        <v>4394</v>
      </c>
      <c r="L4545" s="453"/>
      <c r="M4545" s="454"/>
      <c r="N4545"/>
      <c r="O4545"/>
    </row>
    <row r="4546" spans="1:15" ht="16.5" customHeight="1">
      <c r="A4546" s="445" t="s">
        <v>20</v>
      </c>
      <c r="B4546" s="446" t="s">
        <v>21</v>
      </c>
      <c r="C4546" s="447" t="s">
        <v>4250</v>
      </c>
      <c r="D4546" s="448" t="s">
        <v>4590</v>
      </c>
      <c r="E4546" s="528">
        <v>1</v>
      </c>
      <c r="F4546" s="450"/>
      <c r="G4546" s="459" t="str">
        <f>IF(E4546=1, "Fully Active",
IF(E4546=0.5,"Partially Implemented", "Not Active"))</f>
        <v>Fully Active</v>
      </c>
      <c r="H4546" s="537" t="str">
        <f>IF(E4546=1, "State prohibits PBMs from retroactively reducing reimbursement to pharmacies (“clawbacks”)",
"State does not prohibit PBMs from retroactively reducing reimbursement to pharmacies (“clawbacks”)")&amp;F4546</f>
        <v>State prohibits PBMs from retroactively reducing reimbursement to pharmacies (“clawbacks”)</v>
      </c>
      <c r="I4546" s="461"/>
      <c r="J4546" s="453" t="s">
        <v>4499</v>
      </c>
      <c r="K4546" s="453" t="s">
        <v>4592</v>
      </c>
      <c r="L4546" s="453"/>
      <c r="M4546" s="454"/>
      <c r="N4546"/>
      <c r="O4546"/>
    </row>
    <row r="4547" spans="1:15" ht="16.5" customHeight="1">
      <c r="A4547" s="445" t="s">
        <v>26</v>
      </c>
      <c r="B4547" s="446" t="s">
        <v>27</v>
      </c>
      <c r="C4547" s="447" t="s">
        <v>4250</v>
      </c>
      <c r="D4547" s="448" t="s">
        <v>4590</v>
      </c>
      <c r="E4547" s="528">
        <v>0</v>
      </c>
      <c r="F4547" s="450"/>
      <c r="G4547" s="459" t="str">
        <f>IF(E4547=1, "Fully Active",
IF(E4547=0.5,"Partially Implemented", "Not Active"))</f>
        <v>Not Active</v>
      </c>
      <c r="H4547" s="537" t="str">
        <f>IF(E4547=1, "State prohibits PBMs from retroactively reducing reimbursement to pharmacies (“clawbacks”)",
"State does not prohibit PBMs from retroactively reducing reimbursement to pharmacies (“clawbacks”)")&amp;F4547</f>
        <v>State does not prohibit PBMs from retroactively reducing reimbursement to pharmacies (“clawbacks”)</v>
      </c>
      <c r="I4547" s="461"/>
      <c r="J4547" s="453" t="s">
        <v>4499</v>
      </c>
      <c r="K4547" s="453"/>
      <c r="L4547" s="453"/>
      <c r="M4547" s="454"/>
      <c r="N4547"/>
      <c r="O4547"/>
    </row>
    <row r="4548" spans="1:15" ht="16.5" customHeight="1">
      <c r="A4548" s="445" t="s">
        <v>29</v>
      </c>
      <c r="B4548" s="446" t="s">
        <v>30</v>
      </c>
      <c r="C4548" s="447" t="s">
        <v>4250</v>
      </c>
      <c r="D4548" s="448" t="s">
        <v>4590</v>
      </c>
      <c r="E4548" s="528">
        <v>1</v>
      </c>
      <c r="F4548" s="450"/>
      <c r="G4548" s="459" t="str">
        <f>IF(E4548=1, "Fully Active",
IF(E4548=0.5,"Partially Implemented", "Not Active"))</f>
        <v>Fully Active</v>
      </c>
      <c r="H4548" s="537" t="str">
        <f>IF(E4548=1, "State prohibits PBMs from retroactively reducing reimbursement to pharmacies (“clawbacks”)",
"State does not prohibit PBMs from retroactively reducing reimbursement to pharmacies (“clawbacks”)")&amp;F4548</f>
        <v>State prohibits PBMs from retroactively reducing reimbursement to pharmacies (“clawbacks”)</v>
      </c>
      <c r="I4548" s="461"/>
      <c r="J4548" s="453" t="s">
        <v>4593</v>
      </c>
      <c r="K4548" s="453" t="s">
        <v>4594</v>
      </c>
      <c r="L4548" s="453"/>
      <c r="M4548" s="454"/>
      <c r="N4548"/>
      <c r="O4548"/>
    </row>
    <row r="4549" spans="1:15" ht="16.5" customHeight="1">
      <c r="A4549" s="445" t="s">
        <v>32</v>
      </c>
      <c r="B4549" s="446" t="s">
        <v>33</v>
      </c>
      <c r="C4549" s="447" t="s">
        <v>4250</v>
      </c>
      <c r="D4549" s="448" t="s">
        <v>4590</v>
      </c>
      <c r="E4549" s="528">
        <v>0</v>
      </c>
      <c r="F4549" s="450"/>
      <c r="G4549" s="459" t="str">
        <f>IF(E4549=1, "Fully Active",
IF(E4549=0.5,"Partially Implemented", "Not Active"))</f>
        <v>Not Active</v>
      </c>
      <c r="H4549" s="537" t="str">
        <f>IF(E4549=1, "State prohibits PBMs from retroactively reducing reimbursement to pharmacies (“clawbacks”)",
"State does not prohibit PBMs from retroactively reducing reimbursement to pharmacies (“clawbacks”)")&amp;F4549</f>
        <v>State does not prohibit PBMs from retroactively reducing reimbursement to pharmacies (“clawbacks”)</v>
      </c>
      <c r="I4549" s="461"/>
      <c r="J4549" s="453" t="s">
        <v>4499</v>
      </c>
      <c r="K4549" s="453" t="s">
        <v>4394</v>
      </c>
      <c r="L4549" s="453"/>
      <c r="M4549" s="454"/>
      <c r="N4549"/>
      <c r="O4549"/>
    </row>
    <row r="4550" spans="1:15" ht="16.5" customHeight="1">
      <c r="A4550" s="445" t="s">
        <v>34</v>
      </c>
      <c r="B4550" s="446" t="s">
        <v>35</v>
      </c>
      <c r="C4550" s="447" t="s">
        <v>4250</v>
      </c>
      <c r="D4550" s="448" t="s">
        <v>4590</v>
      </c>
      <c r="E4550" s="528">
        <v>0</v>
      </c>
      <c r="F4550" s="450"/>
      <c r="G4550" s="459" t="str">
        <f>IF(E4550=1, "Fully Active",
IF(E4550=0.5,"Partially Implemented", "Not Active"))</f>
        <v>Not Active</v>
      </c>
      <c r="H4550" s="537" t="str">
        <f>IF(E4550=1, "State prohibits PBMs from retroactively reducing reimbursement to pharmacies (“clawbacks”)",
"State does not prohibit PBMs from retroactively reducing reimbursement to pharmacies (“clawbacks”)")&amp;F4550</f>
        <v>State does not prohibit PBMs from retroactively reducing reimbursement to pharmacies (“clawbacks”)</v>
      </c>
      <c r="I4550" s="461"/>
      <c r="J4550" s="453" t="s">
        <v>4499</v>
      </c>
      <c r="K4550" s="453"/>
      <c r="L4550" s="453"/>
      <c r="M4550" s="454"/>
      <c r="N4550"/>
      <c r="O4550"/>
    </row>
    <row r="4551" spans="1:15" ht="16.5" customHeight="1">
      <c r="A4551" s="445" t="s">
        <v>37</v>
      </c>
      <c r="B4551" s="446" t="s">
        <v>38</v>
      </c>
      <c r="C4551" s="447" t="s">
        <v>4250</v>
      </c>
      <c r="D4551" s="448" t="s">
        <v>4590</v>
      </c>
      <c r="E4551" s="528">
        <v>1</v>
      </c>
      <c r="F4551" s="450"/>
      <c r="G4551" s="459" t="str">
        <f>IF(E4551=1, "Fully Active",
IF(E4551=0.5,"Partially Implemented", "Not Active"))</f>
        <v>Fully Active</v>
      </c>
      <c r="H4551" s="537" t="str">
        <f>IF(E4551=1, "State prohibits PBMs from retroactively reducing reimbursement to pharmacies (“clawbacks”)",
"State does not prohibit PBMs from retroactively reducing reimbursement to pharmacies (“clawbacks”)")&amp;F4551</f>
        <v>State prohibits PBMs from retroactively reducing reimbursement to pharmacies (“clawbacks”)</v>
      </c>
      <c r="I4551" s="461"/>
      <c r="J4551" s="453" t="s">
        <v>4499</v>
      </c>
      <c r="K4551" s="453"/>
      <c r="L4551" s="453"/>
      <c r="M4551" s="454"/>
      <c r="N4551"/>
      <c r="O4551"/>
    </row>
    <row r="4552" spans="1:15" ht="16.5" customHeight="1">
      <c r="A4552" s="445" t="s">
        <v>42</v>
      </c>
      <c r="B4552" s="446" t="s">
        <v>43</v>
      </c>
      <c r="C4552" s="447" t="s">
        <v>4250</v>
      </c>
      <c r="D4552" s="448" t="s">
        <v>4590</v>
      </c>
      <c r="E4552" s="528">
        <v>0</v>
      </c>
      <c r="F4552" s="450"/>
      <c r="G4552" s="459" t="str">
        <f>IF(E4552=1, "Fully Active",
IF(E4552=0.5,"Partially Implemented", "Not Active"))</f>
        <v>Not Active</v>
      </c>
      <c r="H4552" s="537" t="str">
        <f>IF(E4552=1, "State prohibits PBMs from retroactively reducing reimbursement to pharmacies (“clawbacks”)",
"State does not prohibit PBMs from retroactively reducing reimbursement to pharmacies (“clawbacks”)")&amp;F4552</f>
        <v>State does not prohibit PBMs from retroactively reducing reimbursement to pharmacies (“clawbacks”)</v>
      </c>
      <c r="I4552" s="461"/>
      <c r="J4552" s="453" t="s">
        <v>4499</v>
      </c>
      <c r="K4552" s="453" t="s">
        <v>4394</v>
      </c>
      <c r="L4552" s="453"/>
      <c r="M4552" s="454"/>
      <c r="N4552"/>
      <c r="O4552"/>
    </row>
    <row r="4553" spans="1:15" ht="16.5" customHeight="1">
      <c r="A4553" s="445" t="s">
        <v>45</v>
      </c>
      <c r="B4553" s="446" t="s">
        <v>46</v>
      </c>
      <c r="C4553" s="447" t="s">
        <v>4250</v>
      </c>
      <c r="D4553" s="448" t="s">
        <v>4590</v>
      </c>
      <c r="E4553" s="528">
        <v>1</v>
      </c>
      <c r="F4553" s="450"/>
      <c r="G4553" s="459" t="str">
        <f>IF(E4553=1, "Fully Active",
IF(E4553=0.5,"Partially Implemented", "Not Active"))</f>
        <v>Fully Active</v>
      </c>
      <c r="H4553" s="537" t="str">
        <f>IF(E4553=1, "State prohibits PBMs from retroactively reducing reimbursement to pharmacies (“clawbacks”)",
"State does not prohibit PBMs from retroactively reducing reimbursement to pharmacies (“clawbacks”)")&amp;F4553</f>
        <v>State prohibits PBMs from retroactively reducing reimbursement to pharmacies (“clawbacks”)</v>
      </c>
      <c r="I4553" s="461"/>
      <c r="J4553" s="453" t="s">
        <v>4499</v>
      </c>
      <c r="K4553" s="453" t="s">
        <v>4595</v>
      </c>
      <c r="L4553" s="453"/>
      <c r="M4553" s="454"/>
      <c r="N4553"/>
      <c r="O4553"/>
    </row>
    <row r="4554" spans="1:15" ht="16.5" customHeight="1">
      <c r="A4554" s="445" t="s">
        <v>47</v>
      </c>
      <c r="B4554" s="446" t="s">
        <v>48</v>
      </c>
      <c r="C4554" s="447" t="s">
        <v>4250</v>
      </c>
      <c r="D4554" s="448" t="s">
        <v>4590</v>
      </c>
      <c r="E4554" s="528">
        <v>0</v>
      </c>
      <c r="F4554" s="450"/>
      <c r="G4554" s="459" t="str">
        <f>IF(E4554=1, "Fully Active",
IF(E4554=0.5,"Partially Implemented", "Not Active"))</f>
        <v>Not Active</v>
      </c>
      <c r="H4554" s="537" t="str">
        <f>IF(E4554=1, "State prohibits PBMs from retroactively reducing reimbursement to pharmacies (“clawbacks”)",
"State does not prohibit PBMs from retroactively reducing reimbursement to pharmacies (“clawbacks”)")&amp;F4554</f>
        <v>State does not prohibit PBMs from retroactively reducing reimbursement to pharmacies (“clawbacks”)</v>
      </c>
      <c r="I4554" s="461"/>
      <c r="J4554" s="453" t="s">
        <v>4499</v>
      </c>
      <c r="K4554" s="453" t="s">
        <v>4394</v>
      </c>
      <c r="L4554" s="453"/>
      <c r="M4554" s="454"/>
      <c r="N4554"/>
      <c r="O4554"/>
    </row>
    <row r="4555" spans="1:15" ht="16.5" customHeight="1">
      <c r="A4555" s="445" t="s">
        <v>50</v>
      </c>
      <c r="B4555" s="446" t="s">
        <v>51</v>
      </c>
      <c r="C4555" s="447" t="s">
        <v>4250</v>
      </c>
      <c r="D4555" s="448" t="s">
        <v>4590</v>
      </c>
      <c r="E4555" s="528">
        <v>1</v>
      </c>
      <c r="F4555" s="450"/>
      <c r="G4555" s="459" t="str">
        <f>IF(E4555=1, "Fully Active",
IF(E4555=0.5,"Partially Implemented", "Not Active"))</f>
        <v>Fully Active</v>
      </c>
      <c r="H4555" s="537" t="str">
        <f>IF(E4555=1, "State prohibits PBMs from retroactively reducing reimbursement to pharmacies (“clawbacks”)",
"State does not prohibit PBMs from retroactively reducing reimbursement to pharmacies (“clawbacks”)")&amp;F4555</f>
        <v>State prohibits PBMs from retroactively reducing reimbursement to pharmacies (“clawbacks”)</v>
      </c>
      <c r="I4555" s="461"/>
      <c r="J4555" s="453" t="s">
        <v>4499</v>
      </c>
      <c r="K4555" s="453"/>
      <c r="L4555" s="453"/>
      <c r="M4555" s="454"/>
      <c r="N4555"/>
      <c r="O4555"/>
    </row>
    <row r="4556" spans="1:15" ht="16.5" customHeight="1">
      <c r="A4556" s="445" t="s">
        <v>53</v>
      </c>
      <c r="B4556" s="446" t="s">
        <v>54</v>
      </c>
      <c r="C4556" s="447" t="s">
        <v>4250</v>
      </c>
      <c r="D4556" s="448" t="s">
        <v>4590</v>
      </c>
      <c r="E4556" s="528">
        <v>1</v>
      </c>
      <c r="F4556" s="450"/>
      <c r="G4556" s="459" t="str">
        <f>IF(E4556=1, "Fully Active",
IF(E4556=0.5,"Partially Implemented", "Not Active"))</f>
        <v>Fully Active</v>
      </c>
      <c r="H4556" s="537" t="str">
        <f>IF(E4556=1, "State prohibits PBMs from retroactively reducing reimbursement to pharmacies (“clawbacks”)",
"State does not prohibit PBMs from retroactively reducing reimbursement to pharmacies (“clawbacks”)")&amp;F4556</f>
        <v>State prohibits PBMs from retroactively reducing reimbursement to pharmacies (“clawbacks”)</v>
      </c>
      <c r="I4556" s="461"/>
      <c r="J4556" s="453" t="s">
        <v>4499</v>
      </c>
      <c r="K4556" s="453" t="s">
        <v>4596</v>
      </c>
      <c r="L4556" s="453"/>
      <c r="M4556" s="454"/>
      <c r="N4556"/>
      <c r="O4556"/>
    </row>
    <row r="4557" spans="1:15" ht="16.5" customHeight="1">
      <c r="A4557" s="445" t="s">
        <v>55</v>
      </c>
      <c r="B4557" s="446" t="s">
        <v>56</v>
      </c>
      <c r="C4557" s="447" t="s">
        <v>4250</v>
      </c>
      <c r="D4557" s="448" t="s">
        <v>4590</v>
      </c>
      <c r="E4557" s="528">
        <v>0</v>
      </c>
      <c r="F4557" s="450"/>
      <c r="G4557" s="459" t="str">
        <f>IF(E4557=1, "Fully Active",
IF(E4557=0.5,"Partially Implemented", "Not Active"))</f>
        <v>Not Active</v>
      </c>
      <c r="H4557" s="537" t="str">
        <f>IF(E4557=1, "State prohibits PBMs from retroactively reducing reimbursement to pharmacies (“clawbacks”)",
"State does not prohibit PBMs from retroactively reducing reimbursement to pharmacies (“clawbacks”)")&amp;F4557</f>
        <v>State does not prohibit PBMs from retroactively reducing reimbursement to pharmacies (“clawbacks”)</v>
      </c>
      <c r="I4557" s="461"/>
      <c r="J4557" s="453" t="s">
        <v>4499</v>
      </c>
      <c r="K4557" s="453" t="s">
        <v>4394</v>
      </c>
      <c r="L4557" s="453"/>
      <c r="M4557" s="454"/>
      <c r="N4557"/>
      <c r="O4557"/>
    </row>
    <row r="4558" spans="1:15" ht="16.5" customHeight="1">
      <c r="A4558" s="445" t="s">
        <v>57</v>
      </c>
      <c r="B4558" s="446" t="s">
        <v>58</v>
      </c>
      <c r="C4558" s="447" t="s">
        <v>4250</v>
      </c>
      <c r="D4558" s="448" t="s">
        <v>4590</v>
      </c>
      <c r="E4558" s="528">
        <v>1</v>
      </c>
      <c r="F4558" s="450"/>
      <c r="G4558" s="459" t="str">
        <f>IF(E4558=1, "Fully Active",
IF(E4558=0.5,"Partially Implemented", "Not Active"))</f>
        <v>Fully Active</v>
      </c>
      <c r="H4558" s="537" t="str">
        <f>IF(E4558=1, "State prohibits PBMs from retroactively reducing reimbursement to pharmacies (“clawbacks”)",
"State does not prohibit PBMs from retroactively reducing reimbursement to pharmacies (“clawbacks”)")&amp;F4558</f>
        <v>State prohibits PBMs from retroactively reducing reimbursement to pharmacies (“clawbacks”)</v>
      </c>
      <c r="I4558" s="461"/>
      <c r="J4558" s="453" t="s">
        <v>4499</v>
      </c>
      <c r="K4558" s="453"/>
      <c r="L4558" s="453"/>
      <c r="M4558" s="454"/>
      <c r="N4558"/>
      <c r="O4558"/>
    </row>
    <row r="4559" spans="1:15" ht="16.5" customHeight="1">
      <c r="A4559" s="445" t="s">
        <v>61</v>
      </c>
      <c r="B4559" s="446" t="s">
        <v>62</v>
      </c>
      <c r="C4559" s="447" t="s">
        <v>4250</v>
      </c>
      <c r="D4559" s="448" t="s">
        <v>4590</v>
      </c>
      <c r="E4559" s="528">
        <v>1</v>
      </c>
      <c r="F4559" s="450"/>
      <c r="G4559" s="459" t="str">
        <f>IF(E4559=1, "Fully Active",
IF(E4559=0.5,"Partially Implemented", "Not Active"))</f>
        <v>Fully Active</v>
      </c>
      <c r="H4559" s="537" t="str">
        <f>IF(E4559=1, "State prohibits PBMs from retroactively reducing reimbursement to pharmacies (“clawbacks”)",
"State does not prohibit PBMs from retroactively reducing reimbursement to pharmacies (“clawbacks”)")&amp;F4559</f>
        <v>State prohibits PBMs from retroactively reducing reimbursement to pharmacies (“clawbacks”)</v>
      </c>
      <c r="I4559" s="461"/>
      <c r="J4559" s="453" t="s">
        <v>4499</v>
      </c>
      <c r="K4559" s="453"/>
      <c r="L4559" s="453"/>
      <c r="M4559" s="454"/>
      <c r="N4559"/>
      <c r="O4559"/>
    </row>
    <row r="4560" spans="1:15" ht="16.5" customHeight="1">
      <c r="A4560" s="445" t="s">
        <v>63</v>
      </c>
      <c r="B4560" s="446" t="s">
        <v>64</v>
      </c>
      <c r="C4560" s="447" t="s">
        <v>4250</v>
      </c>
      <c r="D4560" s="448" t="s">
        <v>4590</v>
      </c>
      <c r="E4560" s="528">
        <v>1</v>
      </c>
      <c r="F4560" s="450"/>
      <c r="G4560" s="459" t="str">
        <f>IF(E4560=1, "Fully Active",
IF(E4560=0.5,"Partially Implemented", "Not Active"))</f>
        <v>Fully Active</v>
      </c>
      <c r="H4560" s="537" t="str">
        <f>IF(E4560=1, "State prohibits PBMs from retroactively reducing reimbursement to pharmacies (“clawbacks”)",
"State does not prohibit PBMs from retroactively reducing reimbursement to pharmacies (“clawbacks”)")&amp;F4560</f>
        <v>State prohibits PBMs from retroactively reducing reimbursement to pharmacies (“clawbacks”)</v>
      </c>
      <c r="I4560" s="461"/>
      <c r="J4560" s="453" t="s">
        <v>4499</v>
      </c>
      <c r="K4560" s="453" t="s">
        <v>4597</v>
      </c>
      <c r="L4560" s="453"/>
      <c r="M4560" s="454"/>
      <c r="N4560"/>
      <c r="O4560"/>
    </row>
    <row r="4561" spans="1:15" ht="16.5" customHeight="1">
      <c r="A4561" s="445" t="s">
        <v>67</v>
      </c>
      <c r="B4561" s="446" t="s">
        <v>68</v>
      </c>
      <c r="C4561" s="447" t="s">
        <v>4250</v>
      </c>
      <c r="D4561" s="448" t="s">
        <v>4590</v>
      </c>
      <c r="E4561" s="528">
        <v>1</v>
      </c>
      <c r="F4561" s="450"/>
      <c r="G4561" s="459" t="str">
        <f>IF(E4561=1, "Fully Active",
IF(E4561=0.5,"Partially Implemented", "Not Active"))</f>
        <v>Fully Active</v>
      </c>
      <c r="H4561" s="537" t="str">
        <f>IF(E4561=1, "State prohibits PBMs from retroactively reducing reimbursement to pharmacies (“clawbacks”)",
"State does not prohibit PBMs from retroactively reducing reimbursement to pharmacies (“clawbacks”)")&amp;F4561</f>
        <v>State prohibits PBMs from retroactively reducing reimbursement to pharmacies (“clawbacks”)</v>
      </c>
      <c r="I4561" s="461"/>
      <c r="J4561" s="453" t="s">
        <v>4499</v>
      </c>
      <c r="K4561" s="453"/>
      <c r="L4561" s="453"/>
      <c r="M4561" s="454"/>
      <c r="N4561"/>
      <c r="O4561"/>
    </row>
    <row r="4562" spans="1:15" ht="16.5" customHeight="1">
      <c r="A4562" s="445" t="s">
        <v>71</v>
      </c>
      <c r="B4562" s="446" t="s">
        <v>72</v>
      </c>
      <c r="C4562" s="447" t="s">
        <v>4250</v>
      </c>
      <c r="D4562" s="448" t="s">
        <v>4590</v>
      </c>
      <c r="E4562" s="528">
        <v>0</v>
      </c>
      <c r="F4562" s="450"/>
      <c r="G4562" s="459" t="str">
        <f>IF(E4562=1, "Fully Active",
IF(E4562=0.5,"Partially Implemented", "Not Active"))</f>
        <v>Not Active</v>
      </c>
      <c r="H4562" s="537" t="str">
        <f>IF(E4562=1, "State prohibits PBMs from retroactively reducing reimbursement to pharmacies (“clawbacks”)",
"State does not prohibit PBMs from retroactively reducing reimbursement to pharmacies (“clawbacks”)")&amp;F4562</f>
        <v>State does not prohibit PBMs from retroactively reducing reimbursement to pharmacies (“clawbacks”)</v>
      </c>
      <c r="I4562" s="451" t="s">
        <v>4598</v>
      </c>
      <c r="J4562" s="453" t="s">
        <v>4599</v>
      </c>
      <c r="K4562" s="453"/>
      <c r="L4562" s="453"/>
      <c r="M4562" s="454"/>
      <c r="N4562"/>
      <c r="O4562"/>
    </row>
    <row r="4563" spans="1:15" ht="16.5" customHeight="1">
      <c r="A4563" s="445" t="s">
        <v>74</v>
      </c>
      <c r="B4563" s="446" t="s">
        <v>75</v>
      </c>
      <c r="C4563" s="447" t="s">
        <v>4250</v>
      </c>
      <c r="D4563" s="448" t="s">
        <v>4590</v>
      </c>
      <c r="E4563" s="528">
        <v>1</v>
      </c>
      <c r="F4563" s="450"/>
      <c r="G4563" s="459" t="str">
        <f>IF(E4563=1, "Fully Active",
IF(E4563=0.5,"Partially Implemented", "Not Active"))</f>
        <v>Fully Active</v>
      </c>
      <c r="H4563" s="537" t="str">
        <f>IF(E4563=1, "State prohibits PBMs from retroactively reducing reimbursement to pharmacies (“clawbacks”)",
"State does not prohibit PBMs from retroactively reducing reimbursement to pharmacies (“clawbacks”)")&amp;F4563</f>
        <v>State prohibits PBMs from retroactively reducing reimbursement to pharmacies (“clawbacks”)</v>
      </c>
      <c r="I4563" s="461"/>
      <c r="J4563" s="453" t="s">
        <v>4499</v>
      </c>
      <c r="K4563" s="453"/>
      <c r="L4563" s="453"/>
      <c r="M4563" s="454"/>
      <c r="N4563"/>
      <c r="O4563"/>
    </row>
    <row r="4564" spans="1:15" ht="16.5" customHeight="1">
      <c r="A4564" s="445" t="s">
        <v>76</v>
      </c>
      <c r="B4564" s="446" t="s">
        <v>77</v>
      </c>
      <c r="C4564" s="447" t="s">
        <v>4250</v>
      </c>
      <c r="D4564" s="448" t="s">
        <v>4590</v>
      </c>
      <c r="E4564" s="528">
        <v>1</v>
      </c>
      <c r="F4564" s="450"/>
      <c r="G4564" s="459" t="str">
        <f>IF(E4564=1, "Fully Active",
IF(E4564=0.5,"Partially Implemented", "Not Active"))</f>
        <v>Fully Active</v>
      </c>
      <c r="H4564" s="537" t="str">
        <f>IF(E4564=1, "State prohibits PBMs from retroactively reducing reimbursement to pharmacies (“clawbacks”)",
"State does not prohibit PBMs from retroactively reducing reimbursement to pharmacies (“clawbacks”)")&amp;F4564</f>
        <v>State prohibits PBMs from retroactively reducing reimbursement to pharmacies (“clawbacks”)</v>
      </c>
      <c r="I4564" s="461"/>
      <c r="J4564" s="453" t="s">
        <v>4499</v>
      </c>
      <c r="K4564" s="453"/>
      <c r="L4564" s="453"/>
      <c r="M4564" s="454"/>
      <c r="N4564"/>
      <c r="O4564"/>
    </row>
    <row r="4565" spans="1:15" ht="16.5" customHeight="1">
      <c r="A4565" s="445" t="s">
        <v>80</v>
      </c>
      <c r="B4565" s="446" t="s">
        <v>81</v>
      </c>
      <c r="C4565" s="447" t="s">
        <v>4250</v>
      </c>
      <c r="D4565" s="448" t="s">
        <v>4590</v>
      </c>
      <c r="E4565" s="528">
        <v>0</v>
      </c>
      <c r="F4565" s="450"/>
      <c r="G4565" s="459" t="str">
        <f>IF(E4565=1, "Fully Active",
IF(E4565=0.5,"Partially Implemented", "Not Active"))</f>
        <v>Not Active</v>
      </c>
      <c r="H4565" s="537" t="str">
        <f>IF(E4565=1, "State prohibits PBMs from retroactively reducing reimbursement to pharmacies (“clawbacks”)",
"State does not prohibit PBMs from retroactively reducing reimbursement to pharmacies (“clawbacks”)")&amp;F4565</f>
        <v>State does not prohibit PBMs from retroactively reducing reimbursement to pharmacies (“clawbacks”)</v>
      </c>
      <c r="I4565" s="461"/>
      <c r="J4565" s="453" t="s">
        <v>4499</v>
      </c>
      <c r="K4565" s="453"/>
      <c r="L4565" s="453"/>
      <c r="M4565" s="454"/>
      <c r="N4565"/>
      <c r="O4565"/>
    </row>
    <row r="4566" spans="1:15" ht="16.5" customHeight="1">
      <c r="A4566" s="445" t="s">
        <v>83</v>
      </c>
      <c r="B4566" s="446" t="s">
        <v>84</v>
      </c>
      <c r="C4566" s="447" t="s">
        <v>4250</v>
      </c>
      <c r="D4566" s="448" t="s">
        <v>4590</v>
      </c>
      <c r="E4566" s="528">
        <v>0</v>
      </c>
      <c r="F4566" s="450"/>
      <c r="G4566" s="459" t="str">
        <f>IF(E4566=1, "Fully Active",
IF(E4566=0.5,"Partially Implemented", "Not Active"))</f>
        <v>Not Active</v>
      </c>
      <c r="H4566" s="537" t="str">
        <f>IF(E4566=1, "State prohibits PBMs from retroactively reducing reimbursement to pharmacies (“clawbacks”)",
"State does not prohibit PBMs from retroactively reducing reimbursement to pharmacies (“clawbacks”)")&amp;F4566</f>
        <v>State does not prohibit PBMs from retroactively reducing reimbursement to pharmacies (“clawbacks”)</v>
      </c>
      <c r="I4566" s="461"/>
      <c r="J4566" s="453" t="s">
        <v>4499</v>
      </c>
      <c r="K4566" s="453" t="s">
        <v>4394</v>
      </c>
      <c r="L4566" s="453"/>
      <c r="M4566" s="454"/>
      <c r="N4566"/>
      <c r="O4566"/>
    </row>
    <row r="4567" spans="1:15" ht="16.5" customHeight="1">
      <c r="A4567" s="445" t="s">
        <v>86</v>
      </c>
      <c r="B4567" s="446" t="s">
        <v>87</v>
      </c>
      <c r="C4567" s="447" t="s">
        <v>4250</v>
      </c>
      <c r="D4567" s="448" t="s">
        <v>4590</v>
      </c>
      <c r="E4567" s="528">
        <v>0</v>
      </c>
      <c r="F4567" s="450"/>
      <c r="G4567" s="459" t="str">
        <f>IF(E4567=1, "Fully Active",
IF(E4567=0.5,"Partially Implemented", "Not Active"))</f>
        <v>Not Active</v>
      </c>
      <c r="H4567" s="537" t="str">
        <f>IF(E4567=1, "State prohibits PBMs from retroactively reducing reimbursement to pharmacies (“clawbacks”)",
"State does not prohibit PBMs from retroactively reducing reimbursement to pharmacies (“clawbacks”)")&amp;F4567</f>
        <v>State does not prohibit PBMs from retroactively reducing reimbursement to pharmacies (“clawbacks”)</v>
      </c>
      <c r="I4567" s="461"/>
      <c r="J4567" s="453" t="s">
        <v>4499</v>
      </c>
      <c r="K4567" s="453"/>
      <c r="L4567" s="453"/>
      <c r="M4567" s="454"/>
      <c r="N4567"/>
      <c r="O4567"/>
    </row>
    <row r="4568" spans="1:15" ht="16.5" customHeight="1">
      <c r="A4568" s="445" t="s">
        <v>89</v>
      </c>
      <c r="B4568" s="446" t="s">
        <v>90</v>
      </c>
      <c r="C4568" s="447" t="s">
        <v>4250</v>
      </c>
      <c r="D4568" s="448" t="s">
        <v>4590</v>
      </c>
      <c r="E4568" s="528">
        <v>0</v>
      </c>
      <c r="F4568" s="450"/>
      <c r="G4568" s="459" t="str">
        <f>IF(E4568=1, "Fully Active",
IF(E4568=0.5,"Partially Implemented", "Not Active"))</f>
        <v>Not Active</v>
      </c>
      <c r="H4568" s="537" t="str">
        <f>IF(E4568=1, "State prohibits PBMs from retroactively reducing reimbursement to pharmacies (“clawbacks”)",
"State does not prohibit PBMs from retroactively reducing reimbursement to pharmacies (“clawbacks”)")&amp;F4568</f>
        <v>State does not prohibit PBMs from retroactively reducing reimbursement to pharmacies (“clawbacks”)</v>
      </c>
      <c r="I4568" s="461"/>
      <c r="J4568" s="453" t="s">
        <v>4499</v>
      </c>
      <c r="K4568" s="453"/>
      <c r="L4568" s="453"/>
      <c r="M4568" s="454"/>
      <c r="N4568"/>
      <c r="O4568"/>
    </row>
    <row r="4569" spans="1:15" ht="16.5" customHeight="1">
      <c r="A4569" s="445" t="s">
        <v>91</v>
      </c>
      <c r="B4569" s="446" t="s">
        <v>92</v>
      </c>
      <c r="C4569" s="447" t="s">
        <v>4250</v>
      </c>
      <c r="D4569" s="448" t="s">
        <v>4590</v>
      </c>
      <c r="E4569" s="528">
        <v>0</v>
      </c>
      <c r="F4569" s="450"/>
      <c r="G4569" s="459" t="str">
        <f>IF(E4569=1, "Fully Active",
IF(E4569=0.5,"Partially Implemented", "Not Active"))</f>
        <v>Not Active</v>
      </c>
      <c r="H4569" s="537" t="str">
        <f>IF(E4569=1, "State prohibits PBMs from retroactively reducing reimbursement to pharmacies (“clawbacks”)",
"State does not prohibit PBMs from retroactively reducing reimbursement to pharmacies (“clawbacks”)")&amp;F4569</f>
        <v>State does not prohibit PBMs from retroactively reducing reimbursement to pharmacies (“clawbacks”)</v>
      </c>
      <c r="I4569" s="461"/>
      <c r="J4569" s="453" t="s">
        <v>4499</v>
      </c>
      <c r="K4569" s="453"/>
      <c r="L4569" s="453"/>
      <c r="M4569" s="454"/>
      <c r="N4569"/>
      <c r="O4569"/>
    </row>
    <row r="4570" spans="1:15" ht="16.5" customHeight="1">
      <c r="A4570" s="445" t="s">
        <v>94</v>
      </c>
      <c r="B4570" s="446" t="s">
        <v>95</v>
      </c>
      <c r="C4570" s="447" t="s">
        <v>4250</v>
      </c>
      <c r="D4570" s="448" t="s">
        <v>4590</v>
      </c>
      <c r="E4570" s="528">
        <v>0</v>
      </c>
      <c r="F4570" s="450"/>
      <c r="G4570" s="459" t="str">
        <f>IF(E4570=1, "Fully Active",
IF(E4570=0.5,"Partially Implemented", "Not Active"))</f>
        <v>Not Active</v>
      </c>
      <c r="H4570" s="537" t="str">
        <f>IF(E4570=1, "State prohibits PBMs from retroactively reducing reimbursement to pharmacies (“clawbacks”)",
"State does not prohibit PBMs from retroactively reducing reimbursement to pharmacies (“clawbacks”)")&amp;F4570</f>
        <v>State does not prohibit PBMs from retroactively reducing reimbursement to pharmacies (“clawbacks”)</v>
      </c>
      <c r="I4570" s="461"/>
      <c r="J4570" s="453" t="s">
        <v>4499</v>
      </c>
      <c r="K4570" s="453"/>
      <c r="L4570" s="453"/>
      <c r="M4570" s="454"/>
      <c r="N4570"/>
      <c r="O4570"/>
    </row>
    <row r="4571" spans="1:15" ht="16.5" customHeight="1">
      <c r="A4571" s="445" t="s">
        <v>96</v>
      </c>
      <c r="B4571" s="446" t="s">
        <v>97</v>
      </c>
      <c r="C4571" s="447" t="s">
        <v>4250</v>
      </c>
      <c r="D4571" s="448" t="s">
        <v>4590</v>
      </c>
      <c r="E4571" s="528">
        <v>0</v>
      </c>
      <c r="F4571" s="450"/>
      <c r="G4571" s="459" t="str">
        <f>IF(E4571=1, "Fully Active",
IF(E4571=0.5,"Partially Implemented", "Not Active"))</f>
        <v>Not Active</v>
      </c>
      <c r="H4571" s="537" t="str">
        <f>IF(E4571=1, "State prohibits PBMs from retroactively reducing reimbursement to pharmacies (“clawbacks”)",
"State does not prohibit PBMs from retroactively reducing reimbursement to pharmacies (“clawbacks”)")&amp;F4571</f>
        <v>State does not prohibit PBMs from retroactively reducing reimbursement to pharmacies (“clawbacks”)</v>
      </c>
      <c r="I4571" s="461"/>
      <c r="J4571" s="453" t="s">
        <v>4499</v>
      </c>
      <c r="K4571" s="453"/>
      <c r="L4571" s="453"/>
      <c r="M4571" s="454"/>
      <c r="N4571"/>
      <c r="O4571"/>
    </row>
    <row r="4572" spans="1:15" ht="16.5" customHeight="1">
      <c r="A4572" s="445" t="s">
        <v>100</v>
      </c>
      <c r="B4572" s="446" t="s">
        <v>101</v>
      </c>
      <c r="C4572" s="447" t="s">
        <v>4250</v>
      </c>
      <c r="D4572" s="448" t="s">
        <v>4590</v>
      </c>
      <c r="E4572" s="528">
        <v>0</v>
      </c>
      <c r="F4572" s="450"/>
      <c r="G4572" s="459" t="str">
        <f>IF(E4572=1, "Fully Active",
IF(E4572=0.5,"Partially Implemented", "Not Active"))</f>
        <v>Not Active</v>
      </c>
      <c r="H4572" s="537" t="str">
        <f>IF(E4572=1, "State prohibits PBMs from retroactively reducing reimbursement to pharmacies (“clawbacks”)",
"State does not prohibit PBMs from retroactively reducing reimbursement to pharmacies (“clawbacks”)")&amp;F4572</f>
        <v>State does not prohibit PBMs from retroactively reducing reimbursement to pharmacies (“clawbacks”)</v>
      </c>
      <c r="I4572" s="461"/>
      <c r="J4572" s="453" t="s">
        <v>4499</v>
      </c>
      <c r="K4572" s="453"/>
      <c r="L4572" s="453"/>
      <c r="M4572" s="454"/>
      <c r="N4572"/>
      <c r="O4572"/>
    </row>
    <row r="4573" spans="1:15" ht="16.5" customHeight="1">
      <c r="A4573" s="445" t="s">
        <v>102</v>
      </c>
      <c r="B4573" s="446" t="s">
        <v>103</v>
      </c>
      <c r="C4573" s="447" t="s">
        <v>4250</v>
      </c>
      <c r="D4573" s="448" t="s">
        <v>4590</v>
      </c>
      <c r="E4573" s="528">
        <v>0</v>
      </c>
      <c r="F4573" s="450"/>
      <c r="G4573" s="459" t="str">
        <f>IF(E4573=1, "Fully Active",
IF(E4573=0.5,"Partially Implemented", "Not Active"))</f>
        <v>Not Active</v>
      </c>
      <c r="H4573" s="537" t="str">
        <f>IF(E4573=1, "State prohibits PBMs from retroactively reducing reimbursement to pharmacies (“clawbacks”)",
"State does not prohibit PBMs from retroactively reducing reimbursement to pharmacies (“clawbacks”)")&amp;F4573</f>
        <v>State does not prohibit PBMs from retroactively reducing reimbursement to pharmacies (“clawbacks”)</v>
      </c>
      <c r="I4573" s="461"/>
      <c r="J4573" s="453" t="s">
        <v>4499</v>
      </c>
      <c r="K4573" s="453"/>
      <c r="L4573" s="453"/>
      <c r="M4573" s="454"/>
      <c r="N4573"/>
      <c r="O4573"/>
    </row>
    <row r="4574" spans="1:15" ht="16.5" customHeight="1">
      <c r="A4574" s="445" t="s">
        <v>107</v>
      </c>
      <c r="B4574" s="446" t="s">
        <v>108</v>
      </c>
      <c r="C4574" s="447" t="s">
        <v>4250</v>
      </c>
      <c r="D4574" s="448" t="s">
        <v>4590</v>
      </c>
      <c r="E4574" s="528">
        <v>0</v>
      </c>
      <c r="F4574" s="450"/>
      <c r="G4574" s="459" t="str">
        <f>IF(E4574=1, "Fully Active",
IF(E4574=0.5,"Partially Implemented", "Not Active"))</f>
        <v>Not Active</v>
      </c>
      <c r="H4574" s="537" t="str">
        <f>IF(E4574=1, "State prohibits PBMs from retroactively reducing reimbursement to pharmacies (“clawbacks”)",
"State does not prohibit PBMs from retroactively reducing reimbursement to pharmacies (“clawbacks”)")&amp;F4574</f>
        <v>State does not prohibit PBMs from retroactively reducing reimbursement to pharmacies (“clawbacks”)</v>
      </c>
      <c r="I4574" s="461"/>
      <c r="J4574" s="453" t="s">
        <v>4499</v>
      </c>
      <c r="K4574" s="453"/>
      <c r="L4574" s="453"/>
      <c r="M4574" s="454"/>
      <c r="N4574"/>
      <c r="O4574"/>
    </row>
    <row r="4575" spans="1:15" ht="16.5" customHeight="1">
      <c r="A4575" s="445" t="s">
        <v>110</v>
      </c>
      <c r="B4575" s="446" t="s">
        <v>111</v>
      </c>
      <c r="C4575" s="447" t="s">
        <v>4250</v>
      </c>
      <c r="D4575" s="448" t="s">
        <v>4590</v>
      </c>
      <c r="E4575" s="528">
        <v>1</v>
      </c>
      <c r="F4575" s="450"/>
      <c r="G4575" s="459" t="str">
        <f>IF(E4575=1, "Fully Active",
IF(E4575=0.5,"Partially Implemented", "Not Active"))</f>
        <v>Fully Active</v>
      </c>
      <c r="H4575" s="537" t="str">
        <f>IF(E4575=1, "State prohibits PBMs from retroactively reducing reimbursement to pharmacies (“clawbacks”)",
"State does not prohibit PBMs from retroactively reducing reimbursement to pharmacies (“clawbacks”)")&amp;F4575</f>
        <v>State prohibits PBMs from retroactively reducing reimbursement to pharmacies (“clawbacks”)</v>
      </c>
      <c r="I4575" s="461"/>
      <c r="J4575" s="453" t="s">
        <v>4499</v>
      </c>
      <c r="K4575" s="453"/>
      <c r="L4575" s="453"/>
      <c r="M4575" s="454"/>
      <c r="N4575"/>
      <c r="O4575"/>
    </row>
    <row r="4576" spans="1:15" ht="16.5" customHeight="1">
      <c r="A4576" s="445" t="s">
        <v>112</v>
      </c>
      <c r="B4576" s="446" t="s">
        <v>113</v>
      </c>
      <c r="C4576" s="447" t="s">
        <v>4250</v>
      </c>
      <c r="D4576" s="448" t="s">
        <v>4590</v>
      </c>
      <c r="E4576" s="528">
        <v>0</v>
      </c>
      <c r="F4576" s="450"/>
      <c r="G4576" s="459" t="str">
        <f>IF(E4576=1, "Fully Active",
IF(E4576=0.5,"Partially Implemented", "Not Active"))</f>
        <v>Not Active</v>
      </c>
      <c r="H4576" s="537" t="str">
        <f>IF(E4576=1, "State prohibits PBMs from retroactively reducing reimbursement to pharmacies (“clawbacks”)",
"State does not prohibit PBMs from retroactively reducing reimbursement to pharmacies (“clawbacks”)")&amp;F4576</f>
        <v>State does not prohibit PBMs from retroactively reducing reimbursement to pharmacies (“clawbacks”)</v>
      </c>
      <c r="I4576" s="461"/>
      <c r="J4576" s="453" t="s">
        <v>4499</v>
      </c>
      <c r="K4576" s="453"/>
      <c r="L4576" s="453"/>
      <c r="M4576" s="454"/>
      <c r="N4576"/>
      <c r="O4576"/>
    </row>
    <row r="4577" spans="1:15" ht="16.5" customHeight="1">
      <c r="A4577" s="445" t="s">
        <v>116</v>
      </c>
      <c r="B4577" s="446" t="s">
        <v>117</v>
      </c>
      <c r="C4577" s="447" t="s">
        <v>4250</v>
      </c>
      <c r="D4577" s="448" t="s">
        <v>4590</v>
      </c>
      <c r="E4577" s="528">
        <v>1</v>
      </c>
      <c r="F4577" s="450"/>
      <c r="G4577" s="459" t="str">
        <f>IF(E4577=1, "Fully Active",
IF(E4577=0.5,"Partially Implemented", "Not Active"))</f>
        <v>Fully Active</v>
      </c>
      <c r="H4577" s="537" t="str">
        <f>IF(E4577=1, "State prohibits PBMs from retroactively reducing reimbursement to pharmacies (“clawbacks”)",
"State does not prohibit PBMs from retroactively reducing reimbursement to pharmacies (“clawbacks”)")&amp;F4577</f>
        <v>State prohibits PBMs from retroactively reducing reimbursement to pharmacies (“clawbacks”)</v>
      </c>
      <c r="I4577" s="459"/>
      <c r="J4577" s="453" t="s">
        <v>4499</v>
      </c>
      <c r="K4577" s="453" t="s">
        <v>4513</v>
      </c>
      <c r="L4577" s="453"/>
      <c r="M4577" s="454"/>
      <c r="N4577"/>
      <c r="O4577"/>
    </row>
    <row r="4578" spans="1:15" ht="16.5" customHeight="1">
      <c r="A4578" s="445" t="s">
        <v>119</v>
      </c>
      <c r="B4578" s="446" t="s">
        <v>120</v>
      </c>
      <c r="C4578" s="447" t="s">
        <v>4250</v>
      </c>
      <c r="D4578" s="448" t="s">
        <v>4590</v>
      </c>
      <c r="E4578" s="528">
        <v>0</v>
      </c>
      <c r="F4578" s="450"/>
      <c r="G4578" s="459" t="str">
        <f>IF(E4578=1, "Fully Active",
IF(E4578=0.5,"Partially Implemented", "Not Active"))</f>
        <v>Not Active</v>
      </c>
      <c r="H4578" s="537" t="str">
        <f>IF(E4578=1, "State prohibits PBMs from retroactively reducing reimbursement to pharmacies (“clawbacks”)",
"State does not prohibit PBMs from retroactively reducing reimbursement to pharmacies (“clawbacks”)")&amp;F4578</f>
        <v>State does not prohibit PBMs from retroactively reducing reimbursement to pharmacies (“clawbacks”)</v>
      </c>
      <c r="I4578" s="461"/>
      <c r="J4578" s="453" t="s">
        <v>4499</v>
      </c>
      <c r="K4578" s="453"/>
      <c r="L4578" s="453"/>
      <c r="M4578" s="454"/>
      <c r="N4578"/>
      <c r="O4578"/>
    </row>
    <row r="4579" spans="1:15" ht="16.5" customHeight="1">
      <c r="A4579" s="445" t="s">
        <v>122</v>
      </c>
      <c r="B4579" s="446" t="s">
        <v>123</v>
      </c>
      <c r="C4579" s="447" t="s">
        <v>4250</v>
      </c>
      <c r="D4579" s="448" t="s">
        <v>4590</v>
      </c>
      <c r="E4579" s="528">
        <v>1</v>
      </c>
      <c r="F4579" s="450"/>
      <c r="G4579" s="459" t="str">
        <f>IF(E4579=1, "Fully Active",
IF(E4579=0.5,"Partially Implemented", "Not Active"))</f>
        <v>Fully Active</v>
      </c>
      <c r="H4579" s="537" t="str">
        <f>IF(E4579=1, "State prohibits PBMs from retroactively reducing reimbursement to pharmacies (“clawbacks”)",
"State does not prohibit PBMs from retroactively reducing reimbursement to pharmacies (“clawbacks”)")&amp;F4579</f>
        <v>State prohibits PBMs from retroactively reducing reimbursement to pharmacies (“clawbacks”)</v>
      </c>
      <c r="I4579" s="461"/>
      <c r="J4579" s="453" t="s">
        <v>4499</v>
      </c>
      <c r="K4579" s="453"/>
      <c r="L4579" s="453"/>
      <c r="M4579" s="454"/>
      <c r="N4579"/>
      <c r="O4579"/>
    </row>
    <row r="4580" spans="1:15" ht="16.5" customHeight="1">
      <c r="A4580" s="445" t="s">
        <v>125</v>
      </c>
      <c r="B4580" s="446" t="s">
        <v>126</v>
      </c>
      <c r="C4580" s="447" t="s">
        <v>4250</v>
      </c>
      <c r="D4580" s="448" t="s">
        <v>4590</v>
      </c>
      <c r="E4580" s="528">
        <v>0</v>
      </c>
      <c r="F4580" s="450"/>
      <c r="G4580" s="459" t="str">
        <f>IF(E4580=1, "Fully Active",
IF(E4580=0.5,"Partially Implemented", "Not Active"))</f>
        <v>Not Active</v>
      </c>
      <c r="H4580" s="537" t="str">
        <f>IF(E4580=1, "State prohibits PBMs from retroactively reducing reimbursement to pharmacies (“clawbacks”)",
"State does not prohibit PBMs from retroactively reducing reimbursement to pharmacies (“clawbacks”)")&amp;F4580</f>
        <v>State does not prohibit PBMs from retroactively reducing reimbursement to pharmacies (“clawbacks”)</v>
      </c>
      <c r="I4580" s="461"/>
      <c r="J4580" s="453" t="s">
        <v>4499</v>
      </c>
      <c r="K4580" s="453" t="s">
        <v>4394</v>
      </c>
      <c r="L4580" s="453"/>
      <c r="M4580" s="454"/>
      <c r="N4580"/>
      <c r="O4580"/>
    </row>
    <row r="4581" spans="1:15" ht="16.5" customHeight="1">
      <c r="A4581" s="445" t="s">
        <v>127</v>
      </c>
      <c r="B4581" s="446" t="s">
        <v>128</v>
      </c>
      <c r="C4581" s="447" t="s">
        <v>4250</v>
      </c>
      <c r="D4581" s="448" t="s">
        <v>4590</v>
      </c>
      <c r="E4581" s="528">
        <v>1</v>
      </c>
      <c r="F4581" s="450"/>
      <c r="G4581" s="459" t="str">
        <f>IF(E4581=1, "Fully Active",
IF(E4581=0.5,"Partially Implemented", "Not Active"))</f>
        <v>Fully Active</v>
      </c>
      <c r="H4581" s="537" t="str">
        <f>IF(E4581=1, "State prohibits PBMs from retroactively reducing reimbursement to pharmacies (“clawbacks”)",
"State does not prohibit PBMs from retroactively reducing reimbursement to pharmacies (“clawbacks”)")&amp;F4581</f>
        <v>State prohibits PBMs from retroactively reducing reimbursement to pharmacies (“clawbacks”)</v>
      </c>
      <c r="I4581" s="461"/>
      <c r="J4581" s="453" t="s">
        <v>4499</v>
      </c>
      <c r="K4581" s="453"/>
      <c r="L4581" s="453"/>
      <c r="M4581" s="454"/>
      <c r="N4581"/>
      <c r="O4581"/>
    </row>
    <row r="4582" spans="1:15" ht="16.5" customHeight="1">
      <c r="A4582" s="445" t="s">
        <v>129</v>
      </c>
      <c r="B4582" s="446" t="s">
        <v>130</v>
      </c>
      <c r="C4582" s="447" t="s">
        <v>4250</v>
      </c>
      <c r="D4582" s="448" t="s">
        <v>4590</v>
      </c>
      <c r="E4582" s="528">
        <v>1</v>
      </c>
      <c r="F4582" s="450"/>
      <c r="G4582" s="459" t="str">
        <f>IF(E4582=1, "Fully Active",
IF(E4582=0.5,"Partially Implemented", "Not Active"))</f>
        <v>Fully Active</v>
      </c>
      <c r="H4582" s="537" t="str">
        <f>IF(E4582=1, "State prohibits PBMs from retroactively reducing reimbursement to pharmacies (“clawbacks”)",
"State does not prohibit PBMs from retroactively reducing reimbursement to pharmacies (“clawbacks”)")&amp;F4582</f>
        <v>State prohibits PBMs from retroactively reducing reimbursement to pharmacies (“clawbacks”)</v>
      </c>
      <c r="I4582" s="461"/>
      <c r="J4582" s="453" t="s">
        <v>4499</v>
      </c>
      <c r="K4582" s="453"/>
      <c r="L4582" s="453"/>
      <c r="M4582" s="454"/>
      <c r="N4582"/>
      <c r="O4582"/>
    </row>
    <row r="4583" spans="1:15" ht="16.5" customHeight="1">
      <c r="A4583" s="445" t="s">
        <v>132</v>
      </c>
      <c r="B4583" s="446" t="s">
        <v>133</v>
      </c>
      <c r="C4583" s="447" t="s">
        <v>4250</v>
      </c>
      <c r="D4583" s="448" t="s">
        <v>4590</v>
      </c>
      <c r="E4583" s="528">
        <v>0</v>
      </c>
      <c r="F4583" s="450"/>
      <c r="G4583" s="459" t="str">
        <f>IF(E4583=1, "Fully Active",
IF(E4583=0.5,"Partially Implemented", "Not Active"))</f>
        <v>Not Active</v>
      </c>
      <c r="H4583" s="537" t="str">
        <f>IF(E4583=1, "State prohibits PBMs from retroactively reducing reimbursement to pharmacies (“clawbacks”)",
"State does not prohibit PBMs from retroactively reducing reimbursement to pharmacies (“clawbacks”)")&amp;F4583</f>
        <v>State does not prohibit PBMs from retroactively reducing reimbursement to pharmacies (“clawbacks”)</v>
      </c>
      <c r="I4583" s="459"/>
      <c r="J4583" s="451" t="s">
        <v>4499</v>
      </c>
      <c r="K4583" s="451"/>
      <c r="L4583" s="451"/>
      <c r="M4583" s="461"/>
      <c r="N4583"/>
      <c r="O4583"/>
    </row>
    <row r="4584" spans="1:15" ht="16.5" customHeight="1">
      <c r="A4584" s="445" t="s">
        <v>134</v>
      </c>
      <c r="B4584" s="446" t="s">
        <v>135</v>
      </c>
      <c r="C4584" s="447" t="s">
        <v>4250</v>
      </c>
      <c r="D4584" s="448" t="s">
        <v>4590</v>
      </c>
      <c r="E4584" s="528">
        <v>0</v>
      </c>
      <c r="F4584" s="450"/>
      <c r="G4584" s="459" t="str">
        <f>IF(E4584=1, "Fully Active",
IF(E4584=0.5,"Partially Implemented", "Not Active"))</f>
        <v>Not Active</v>
      </c>
      <c r="H4584" s="537" t="str">
        <f>IF(E4584=1, "State prohibits PBMs from retroactively reducing reimbursement to pharmacies (“clawbacks”)",
"State does not prohibit PBMs from retroactively reducing reimbursement to pharmacies (“clawbacks”)")&amp;F4584</f>
        <v>State does not prohibit PBMs from retroactively reducing reimbursement to pharmacies (“clawbacks”)</v>
      </c>
      <c r="I4584" s="461"/>
      <c r="J4584" s="453" t="s">
        <v>4499</v>
      </c>
      <c r="K4584" s="453"/>
      <c r="L4584" s="453"/>
      <c r="M4584" s="454"/>
      <c r="N4584"/>
      <c r="O4584"/>
    </row>
    <row r="4585" spans="1:15" ht="16.5" customHeight="1">
      <c r="A4585" s="445" t="s">
        <v>139</v>
      </c>
      <c r="B4585" s="446" t="s">
        <v>140</v>
      </c>
      <c r="C4585" s="447" t="s">
        <v>4250</v>
      </c>
      <c r="D4585" s="448" t="s">
        <v>4590</v>
      </c>
      <c r="E4585" s="528">
        <v>1</v>
      </c>
      <c r="F4585" s="450"/>
      <c r="G4585" s="459" t="str">
        <f>IF(E4585=1, "Fully Active",
IF(E4585=0.5,"Partially Implemented", "Not Active"))</f>
        <v>Fully Active</v>
      </c>
      <c r="H4585" s="537" t="str">
        <f>IF(E4585=1, "State prohibits PBMs from retroactively reducing reimbursement to pharmacies (“clawbacks”)",
"State does not prohibit PBMs from retroactively reducing reimbursement to pharmacies (“clawbacks”)")&amp;F4585</f>
        <v>State prohibits PBMs from retroactively reducing reimbursement to pharmacies (“clawbacks”)</v>
      </c>
      <c r="I4585" s="461"/>
      <c r="J4585" s="453" t="s">
        <v>4499</v>
      </c>
      <c r="K4585" s="453"/>
      <c r="L4585" s="453"/>
      <c r="M4585" s="454"/>
      <c r="N4585"/>
      <c r="O4585"/>
    </row>
    <row r="4586" spans="1:15" ht="16.5" customHeight="1">
      <c r="A4586" s="445" t="s">
        <v>141</v>
      </c>
      <c r="B4586" s="446" t="s">
        <v>142</v>
      </c>
      <c r="C4586" s="447" t="s">
        <v>4250</v>
      </c>
      <c r="D4586" s="448" t="s">
        <v>4590</v>
      </c>
      <c r="E4586" s="528">
        <v>0</v>
      </c>
      <c r="F4586" s="450"/>
      <c r="G4586" s="459" t="str">
        <f>IF(E4586=1, "Fully Active",
IF(E4586=0.5,"Partially Implemented", "Not Active"))</f>
        <v>Not Active</v>
      </c>
      <c r="H4586" s="537" t="str">
        <f>IF(E4586=1, "State prohibits PBMs from retroactively reducing reimbursement to pharmacies (“clawbacks”)",
"State does not prohibit PBMs from retroactively reducing reimbursement to pharmacies (“clawbacks”)")&amp;F4586</f>
        <v>State does not prohibit PBMs from retroactively reducing reimbursement to pharmacies (“clawbacks”)</v>
      </c>
      <c r="I4586" s="461"/>
      <c r="J4586" s="453" t="s">
        <v>4499</v>
      </c>
      <c r="K4586" s="453"/>
      <c r="L4586" s="453"/>
      <c r="M4586" s="454"/>
      <c r="N4586"/>
      <c r="O4586"/>
    </row>
    <row r="4587" spans="1:15" ht="16.5" customHeight="1">
      <c r="A4587" s="445" t="s">
        <v>144</v>
      </c>
      <c r="B4587" s="446" t="s">
        <v>145</v>
      </c>
      <c r="C4587" s="447" t="s">
        <v>4250</v>
      </c>
      <c r="D4587" s="448" t="s">
        <v>4590</v>
      </c>
      <c r="E4587" s="528">
        <v>0</v>
      </c>
      <c r="F4587" s="450"/>
      <c r="G4587" s="459" t="str">
        <f>IF(E4587=1, "Fully Active",
IF(E4587=0.5,"Partially Implemented", "Not Active"))</f>
        <v>Not Active</v>
      </c>
      <c r="H4587" s="537" t="str">
        <f>IF(E4587=1, "State prohibits PBMs from retroactively reducing reimbursement to pharmacies (“clawbacks”)",
"State does not prohibit PBMs from retroactively reducing reimbursement to pharmacies (“clawbacks”)")&amp;F4587</f>
        <v>State does not prohibit PBMs from retroactively reducing reimbursement to pharmacies (“clawbacks”)</v>
      </c>
      <c r="I4587" s="461"/>
      <c r="J4587" s="453" t="s">
        <v>4499</v>
      </c>
      <c r="K4587" s="453"/>
      <c r="L4587" s="453"/>
      <c r="M4587" s="454"/>
      <c r="N4587"/>
      <c r="O4587"/>
    </row>
    <row r="4588" spans="1:15" ht="16.5" customHeight="1">
      <c r="A4588" s="445" t="s">
        <v>147</v>
      </c>
      <c r="B4588" s="446" t="s">
        <v>148</v>
      </c>
      <c r="C4588" s="447" t="s">
        <v>4250</v>
      </c>
      <c r="D4588" s="448" t="s">
        <v>4590</v>
      </c>
      <c r="E4588" s="528">
        <v>1</v>
      </c>
      <c r="F4588" s="450"/>
      <c r="G4588" s="459" t="str">
        <f>IF(E4588=1, "Fully Active",
IF(E4588=0.5,"Partially Implemented", "Not Active"))</f>
        <v>Fully Active</v>
      </c>
      <c r="H4588" s="537" t="str">
        <f>IF(E4588=1, "State prohibits PBMs from retroactively reducing reimbursement to pharmacies (“clawbacks”)",
"State does not prohibit PBMs from retroactively reducing reimbursement to pharmacies (“clawbacks”)")&amp;F4588</f>
        <v>State prohibits PBMs from retroactively reducing reimbursement to pharmacies (“clawbacks”)</v>
      </c>
      <c r="I4588" s="461"/>
      <c r="J4588" s="453" t="s">
        <v>4499</v>
      </c>
      <c r="K4588" s="453"/>
      <c r="L4588" s="453"/>
      <c r="M4588" s="454"/>
      <c r="N4588"/>
      <c r="O4588"/>
    </row>
    <row r="4589" spans="1:15" ht="16.5" customHeight="1">
      <c r="A4589" s="445" t="s">
        <v>151</v>
      </c>
      <c r="B4589" s="446" t="s">
        <v>152</v>
      </c>
      <c r="C4589" s="447" t="s">
        <v>4250</v>
      </c>
      <c r="D4589" s="448" t="s">
        <v>4590</v>
      </c>
      <c r="E4589" s="528">
        <v>1</v>
      </c>
      <c r="F4589" s="450"/>
      <c r="G4589" s="459" t="str">
        <f>IF(E4589=1, "Fully Active",
IF(E4589=0.5,"Partially Implemented", "Not Active"))</f>
        <v>Fully Active</v>
      </c>
      <c r="H4589" s="537" t="str">
        <f>IF(E4589=1, "State prohibits PBMs from retroactively reducing reimbursement to pharmacies (“clawbacks”)",
"State does not prohibit PBMs from retroactively reducing reimbursement to pharmacies (“clawbacks”)")&amp;F4589</f>
        <v>State prohibits PBMs from retroactively reducing reimbursement to pharmacies (“clawbacks”)</v>
      </c>
      <c r="I4589" s="461"/>
      <c r="J4589" s="453" t="s">
        <v>4499</v>
      </c>
      <c r="K4589" s="453" t="s">
        <v>4600</v>
      </c>
      <c r="L4589" s="453"/>
      <c r="M4589" s="454"/>
      <c r="N4589"/>
      <c r="O4589"/>
    </row>
    <row r="4590" spans="1:15" ht="16.5" customHeight="1">
      <c r="A4590" s="445" t="s">
        <v>153</v>
      </c>
      <c r="B4590" s="446" t="s">
        <v>154</v>
      </c>
      <c r="C4590" s="447" t="s">
        <v>4250</v>
      </c>
      <c r="D4590" s="448" t="s">
        <v>4590</v>
      </c>
      <c r="E4590" s="528">
        <v>1</v>
      </c>
      <c r="F4590" s="450"/>
      <c r="G4590" s="459" t="str">
        <f>IF(E4590=1, "Fully Active",
IF(E4590=0.5,"Partially Implemented", "Not Active"))</f>
        <v>Fully Active</v>
      </c>
      <c r="H4590" s="537" t="str">
        <f>IF(E4590=1, "State prohibits PBMs from retroactively reducing reimbursement to pharmacies (“clawbacks”)",
"State does not prohibit PBMs from retroactively reducing reimbursement to pharmacies (“clawbacks”)")&amp;F4590</f>
        <v>State prohibits PBMs from retroactively reducing reimbursement to pharmacies (“clawbacks”)</v>
      </c>
      <c r="I4590" s="461"/>
      <c r="J4590" s="453" t="s">
        <v>4499</v>
      </c>
      <c r="K4590" s="453"/>
      <c r="L4590" s="453"/>
      <c r="M4590" s="454"/>
      <c r="N4590"/>
      <c r="O4590"/>
    </row>
    <row r="4591" spans="1:15" ht="16.5" customHeight="1">
      <c r="A4591" s="484" t="s">
        <v>156</v>
      </c>
      <c r="B4591" s="485" t="s">
        <v>157</v>
      </c>
      <c r="C4591" s="465" t="s">
        <v>4250</v>
      </c>
      <c r="D4591" s="532" t="s">
        <v>4590</v>
      </c>
      <c r="E4591" s="528">
        <v>0</v>
      </c>
      <c r="F4591" s="450"/>
      <c r="G4591" s="468" t="str">
        <f>IF(E4591=1, "Fully Active",
IF(E4591=0.5,"Partially Implemented", "Not Active"))</f>
        <v>Not Active</v>
      </c>
      <c r="H4591" s="538" t="str">
        <f>IF(E4591=1, "State prohibits PBMs from retroactively reducing reimbursement to pharmacies (“clawbacks”)",
"State does not prohibit PBMs from retroactively reducing reimbursement to pharmacies (“clawbacks”)")&amp;F4591</f>
        <v>State does not prohibit PBMs from retroactively reducing reimbursement to pharmacies (“clawbacks”)</v>
      </c>
      <c r="I4591" s="459"/>
      <c r="J4591" s="453" t="s">
        <v>4499</v>
      </c>
      <c r="K4591" s="453"/>
      <c r="L4591" s="453"/>
      <c r="M4591" s="454"/>
      <c r="N4591"/>
      <c r="O4591"/>
    </row>
    <row r="4592" spans="1:15" ht="16.5" customHeight="1">
      <c r="A4592" s="473" t="s">
        <v>2</v>
      </c>
      <c r="B4592" s="474" t="s">
        <v>3</v>
      </c>
      <c r="C4592" s="447" t="s">
        <v>4250</v>
      </c>
      <c r="D4592" s="448" t="s">
        <v>4601</v>
      </c>
      <c r="E4592" s="476">
        <v>0</v>
      </c>
      <c r="F4592" s="477"/>
      <c r="G4592" s="456" t="str">
        <f>IF(E4592=1, "Fully Active",
IF(E4592=0.5,"Partially Implemented", "Not Active"))</f>
        <v>Not Active</v>
      </c>
      <c r="H4592" s="458" t="str">
        <f>IF(E4592=1, "State prohibits copay accumulator programs",
"State does not prohibit copay accumulator programs")&amp;F4592</f>
        <v>State does not prohibit copay accumulator programs</v>
      </c>
      <c r="I4592" s="478"/>
      <c r="J4592" s="539" t="s">
        <v>4602</v>
      </c>
      <c r="K4592" s="480" t="s">
        <v>4603</v>
      </c>
      <c r="L4592" s="480" t="s">
        <v>4604</v>
      </c>
      <c r="M4592" s="540" t="s">
        <v>4605</v>
      </c>
      <c r="N4592" s="541"/>
      <c r="O4592" s="542"/>
    </row>
    <row r="4593" spans="1:15" ht="16.5" customHeight="1">
      <c r="A4593" s="445" t="s">
        <v>12</v>
      </c>
      <c r="B4593" s="446" t="s">
        <v>13</v>
      </c>
      <c r="C4593" s="447" t="s">
        <v>4250</v>
      </c>
      <c r="D4593" s="452" t="s">
        <v>4601</v>
      </c>
      <c r="E4593" s="449">
        <v>0</v>
      </c>
      <c r="F4593" s="450"/>
      <c r="G4593" s="459" t="str">
        <f>IF(E4593=1, "Fully Active",
IF(E4593=0.5,"Partially Implemented", "Not Active"))</f>
        <v>Not Active</v>
      </c>
      <c r="H4593" s="458" t="str">
        <f>IF(E4593=1, "State prohibits copay accumulator programs",
"State does not prohibit copay accumulator programs")&amp;F4593</f>
        <v>State does not prohibit copay accumulator programs</v>
      </c>
      <c r="I4593" s="461"/>
      <c r="J4593" s="534" t="s">
        <v>4602</v>
      </c>
      <c r="K4593" s="543" t="s">
        <v>4603</v>
      </c>
      <c r="L4593" s="543" t="s">
        <v>4604</v>
      </c>
      <c r="M4593" s="544" t="s">
        <v>4605</v>
      </c>
      <c r="N4593" s="545"/>
      <c r="O4593" s="546"/>
    </row>
    <row r="4594" spans="1:15" ht="16.5" customHeight="1">
      <c r="A4594" s="445" t="s">
        <v>14</v>
      </c>
      <c r="B4594" s="446" t="s">
        <v>15</v>
      </c>
      <c r="C4594" s="447" t="s">
        <v>4250</v>
      </c>
      <c r="D4594" s="452" t="s">
        <v>4601</v>
      </c>
      <c r="E4594" s="449">
        <v>1</v>
      </c>
      <c r="F4594" s="450"/>
      <c r="G4594" s="459" t="str">
        <f>IF(E4594=1, "Fully Active",
IF(E4594=0.5,"Partially Implemented", "Not Active"))</f>
        <v>Fully Active</v>
      </c>
      <c r="H4594" s="458" t="str">
        <f>IF(E4594=1, "State prohibits copay accumulator programs",
"State does not prohibit copay accumulator programs")&amp;F4594</f>
        <v>State prohibits copay accumulator programs</v>
      </c>
      <c r="J4594" s="492" t="s">
        <v>4606</v>
      </c>
      <c r="K4594" s="543" t="s">
        <v>4604</v>
      </c>
      <c r="L4594" s="543" t="s">
        <v>4605</v>
      </c>
      <c r="M4594" s="451"/>
      <c r="N4594" s="545"/>
      <c r="O4594" s="546"/>
    </row>
    <row r="4595" spans="1:15" ht="16.5" customHeight="1">
      <c r="A4595" s="445" t="s">
        <v>16</v>
      </c>
      <c r="B4595" s="446" t="s">
        <v>17</v>
      </c>
      <c r="C4595" s="447" t="s">
        <v>4250</v>
      </c>
      <c r="D4595" s="452" t="s">
        <v>4601</v>
      </c>
      <c r="E4595" s="449">
        <v>1</v>
      </c>
      <c r="F4595" s="450"/>
      <c r="G4595" s="459" t="str">
        <f>IF(E4595=1, "Fully Active",
IF(E4595=0.5,"Partially Implemented", "Not Active"))</f>
        <v>Fully Active</v>
      </c>
      <c r="H4595" s="458" t="str">
        <f>IF(E4595=1, "State prohibits copay accumulator programs",
"State does not prohibit copay accumulator programs")&amp;F4595</f>
        <v>State prohibits copay accumulator programs</v>
      </c>
      <c r="J4595" s="492" t="s">
        <v>4607</v>
      </c>
      <c r="K4595" s="453" t="s">
        <v>4604</v>
      </c>
      <c r="L4595" s="543" t="s">
        <v>4605</v>
      </c>
      <c r="M4595" s="451"/>
      <c r="N4595" s="545"/>
      <c r="O4595" s="546"/>
    </row>
    <row r="4596" spans="1:15" ht="16.5" customHeight="1">
      <c r="A4596" s="445" t="s">
        <v>18</v>
      </c>
      <c r="B4596" s="446" t="s">
        <v>19</v>
      </c>
      <c r="C4596" s="447" t="s">
        <v>4250</v>
      </c>
      <c r="D4596" s="452" t="s">
        <v>4601</v>
      </c>
      <c r="E4596" s="449">
        <v>0</v>
      </c>
      <c r="F4596" s="450"/>
      <c r="G4596" s="459" t="str">
        <f>IF(E4596=1, "Fully Active",
IF(E4596=0.5,"Partially Implemented", "Not Active"))</f>
        <v>Not Active</v>
      </c>
      <c r="H4596" s="458" t="str">
        <f>IF(E4596=1, "State prohibits copay accumulator programs",
"State does not prohibit copay accumulator programs")&amp;F4596</f>
        <v>State does not prohibit copay accumulator programs</v>
      </c>
      <c r="I4596" s="461"/>
      <c r="J4596" s="534" t="s">
        <v>4602</v>
      </c>
      <c r="K4596" s="543" t="s">
        <v>4603</v>
      </c>
      <c r="L4596" s="543" t="s">
        <v>4604</v>
      </c>
      <c r="M4596" s="544" t="s">
        <v>4605</v>
      </c>
      <c r="N4596" s="547"/>
      <c r="O4596" s="546"/>
    </row>
    <row r="4597" spans="1:15" ht="16.5" customHeight="1">
      <c r="A4597" s="445" t="s">
        <v>20</v>
      </c>
      <c r="B4597" s="446" t="s">
        <v>21</v>
      </c>
      <c r="C4597" s="447" t="s">
        <v>4250</v>
      </c>
      <c r="D4597" s="452" t="s">
        <v>4601</v>
      </c>
      <c r="E4597" s="449">
        <v>1</v>
      </c>
      <c r="F4597" s="450"/>
      <c r="G4597" s="459" t="str">
        <f>IF(E4597=1, "Fully Active",
IF(E4597=0.5,"Partially Implemented", "Not Active"))</f>
        <v>Fully Active</v>
      </c>
      <c r="H4597" s="458" t="str">
        <f>IF(E4597=1, "State prohibits copay accumulator programs",
"State does not prohibit copay accumulator programs")&amp;F4597</f>
        <v>State prohibits copay accumulator programs</v>
      </c>
      <c r="I4597" s="461"/>
      <c r="J4597" s="548" t="s">
        <v>4608</v>
      </c>
      <c r="K4597" s="543" t="s">
        <v>4605</v>
      </c>
      <c r="L4597" s="453" t="s">
        <v>4609</v>
      </c>
      <c r="M4597" s="534"/>
      <c r="N4597" s="547"/>
      <c r="O4597" s="549"/>
    </row>
    <row r="4598" spans="1:15" ht="16.5" customHeight="1">
      <c r="A4598" s="445" t="s">
        <v>26</v>
      </c>
      <c r="B4598" s="446" t="s">
        <v>27</v>
      </c>
      <c r="C4598" s="447" t="s">
        <v>4250</v>
      </c>
      <c r="D4598" s="452" t="s">
        <v>4601</v>
      </c>
      <c r="E4598" s="449">
        <v>1</v>
      </c>
      <c r="F4598" s="450"/>
      <c r="G4598" s="459" t="str">
        <f>IF(E4598=1, "Fully Active",
IF(E4598=0.5,"Partially Implemented", "Not Active"))</f>
        <v>Fully Active</v>
      </c>
      <c r="H4598" s="458" t="str">
        <f>IF(E4598=1, "State prohibits copay accumulator programs",
"State does not prohibit copay accumulator programs")&amp;F4598</f>
        <v>State prohibits copay accumulator programs</v>
      </c>
      <c r="J4598" s="534" t="s">
        <v>4610</v>
      </c>
      <c r="K4598" s="543" t="s">
        <v>4611</v>
      </c>
      <c r="L4598" s="550"/>
      <c r="M4598" s="534"/>
      <c r="N4598" s="547"/>
      <c r="O4598" s="549"/>
    </row>
    <row r="4599" spans="1:15" ht="16.5" customHeight="1">
      <c r="A4599" s="445" t="s">
        <v>29</v>
      </c>
      <c r="B4599" s="446" t="s">
        <v>30</v>
      </c>
      <c r="C4599" s="447" t="s">
        <v>4250</v>
      </c>
      <c r="D4599" s="452" t="s">
        <v>4601</v>
      </c>
      <c r="E4599" s="449">
        <v>1</v>
      </c>
      <c r="F4599" s="450"/>
      <c r="G4599" s="459" t="str">
        <f>IF(E4599=1, "Fully Active",
IF(E4599=0.5,"Partially Implemented", "Not Active"))</f>
        <v>Fully Active</v>
      </c>
      <c r="H4599" s="458" t="str">
        <f>IF(E4599=1, "State prohibits copay accumulator programs",
"State does not prohibit copay accumulator programs")&amp;F4599</f>
        <v>State prohibits copay accumulator programs</v>
      </c>
      <c r="I4599" s="461"/>
      <c r="J4599" s="548" t="s">
        <v>4612</v>
      </c>
      <c r="K4599" s="543" t="s">
        <v>4605</v>
      </c>
      <c r="L4599" s="453" t="s">
        <v>4613</v>
      </c>
      <c r="M4599" s="534"/>
      <c r="N4599" s="547"/>
      <c r="O4599" s="549"/>
    </row>
    <row r="4600" spans="1:15" ht="16.5" customHeight="1">
      <c r="A4600" s="445" t="s">
        <v>32</v>
      </c>
      <c r="B4600" s="446" t="s">
        <v>33</v>
      </c>
      <c r="C4600" s="447" t="s">
        <v>4250</v>
      </c>
      <c r="D4600" s="452" t="s">
        <v>4601</v>
      </c>
      <c r="E4600" s="449">
        <v>1</v>
      </c>
      <c r="F4600" s="450"/>
      <c r="G4600" s="459" t="str">
        <f>IF(E4600=1, "Fully Active",
IF(E4600=0.5,"Partially Implemented", "Not Active"))</f>
        <v>Fully Active</v>
      </c>
      <c r="H4600" s="458" t="str">
        <f>IF(E4600=1, "State prohibits copay accumulator programs",
"State does not prohibit copay accumulator programs")&amp;F4600</f>
        <v>State prohibits copay accumulator programs</v>
      </c>
      <c r="I4600" s="461"/>
      <c r="J4600" s="492" t="s">
        <v>4614</v>
      </c>
      <c r="K4600" s="543"/>
      <c r="L4600" s="550"/>
      <c r="M4600" s="534"/>
      <c r="N4600" s="547"/>
      <c r="O4600" s="549"/>
    </row>
    <row r="4601" spans="1:15" ht="16.5" customHeight="1">
      <c r="A4601" s="445" t="s">
        <v>34</v>
      </c>
      <c r="B4601" s="446" t="s">
        <v>35</v>
      </c>
      <c r="C4601" s="447" t="s">
        <v>4250</v>
      </c>
      <c r="D4601" s="452" t="s">
        <v>4601</v>
      </c>
      <c r="E4601" s="449">
        <v>0</v>
      </c>
      <c r="F4601" s="450"/>
      <c r="G4601" s="459" t="str">
        <f>IF(E4601=1, "Fully Active",
IF(E4601=0.5,"Partially Implemented", "Not Active"))</f>
        <v>Not Active</v>
      </c>
      <c r="H4601" s="458" t="str">
        <f>IF(E4601=1, "State prohibits copay accumulator programs",
"State does not prohibit copay accumulator programs")&amp;F4601</f>
        <v>State does not prohibit copay accumulator programs</v>
      </c>
      <c r="I4601" s="461"/>
      <c r="J4601" s="534" t="s">
        <v>4602</v>
      </c>
      <c r="K4601" s="543" t="s">
        <v>4603</v>
      </c>
      <c r="L4601" s="543" t="s">
        <v>4604</v>
      </c>
      <c r="M4601" s="544" t="s">
        <v>4605</v>
      </c>
      <c r="N4601" s="547"/>
      <c r="O4601" s="546"/>
    </row>
    <row r="4602" spans="1:15" ht="16.5" customHeight="1">
      <c r="A4602" s="445" t="s">
        <v>37</v>
      </c>
      <c r="B4602" s="446" t="s">
        <v>38</v>
      </c>
      <c r="C4602" s="447" t="s">
        <v>4250</v>
      </c>
      <c r="D4602" s="452" t="s">
        <v>4601</v>
      </c>
      <c r="E4602" s="449">
        <v>1</v>
      </c>
      <c r="F4602" s="450"/>
      <c r="G4602" s="459" t="str">
        <f>IF(E4602=1, "Fully Active",
IF(E4602=0.5,"Partially Implemented", "Not Active"))</f>
        <v>Fully Active</v>
      </c>
      <c r="H4602" s="458" t="str">
        <f>IF(E4602=1, "State prohibits copay accumulator programs",
"State does not prohibit copay accumulator programs")&amp;F4602</f>
        <v>State prohibits copay accumulator programs</v>
      </c>
      <c r="I4602" s="461"/>
      <c r="J4602" s="548" t="s">
        <v>3943</v>
      </c>
      <c r="K4602" s="543" t="s">
        <v>4605</v>
      </c>
      <c r="L4602" s="453" t="s">
        <v>4504</v>
      </c>
      <c r="M4602" s="534"/>
      <c r="N4602" s="547"/>
      <c r="O4602" s="549"/>
    </row>
    <row r="4603" spans="1:15" ht="16.5" customHeight="1">
      <c r="A4603" s="445" t="s">
        <v>42</v>
      </c>
      <c r="B4603" s="446" t="s">
        <v>43</v>
      </c>
      <c r="C4603" s="447" t="s">
        <v>4250</v>
      </c>
      <c r="D4603" s="452" t="s">
        <v>4601</v>
      </c>
      <c r="E4603" s="449">
        <v>0</v>
      </c>
      <c r="F4603" s="450"/>
      <c r="G4603" s="459" t="str">
        <f>IF(E4603=1, "Fully Active",
IF(E4603=0.5,"Partially Implemented", "Not Active"))</f>
        <v>Not Active</v>
      </c>
      <c r="H4603" s="458" t="str">
        <f>IF(E4603=1, "State prohibits copay accumulator programs",
"State does not prohibit copay accumulator programs")&amp;F4603</f>
        <v>State does not prohibit copay accumulator programs</v>
      </c>
      <c r="I4603" s="451" t="s">
        <v>4615</v>
      </c>
      <c r="J4603" s="534" t="s">
        <v>4602</v>
      </c>
      <c r="K4603" s="543" t="s">
        <v>4604</v>
      </c>
      <c r="L4603" s="543" t="s">
        <v>4616</v>
      </c>
      <c r="M4603" s="544" t="s">
        <v>4605</v>
      </c>
      <c r="N4603" s="547"/>
      <c r="O4603" s="546"/>
    </row>
    <row r="4604" spans="1:15" ht="16.5" customHeight="1">
      <c r="A4604" s="445" t="s">
        <v>45</v>
      </c>
      <c r="B4604" s="446" t="s">
        <v>46</v>
      </c>
      <c r="C4604" s="447" t="s">
        <v>4250</v>
      </c>
      <c r="D4604" s="452" t="s">
        <v>4601</v>
      </c>
      <c r="E4604" s="449">
        <v>0</v>
      </c>
      <c r="F4604" s="450"/>
      <c r="G4604" s="459" t="str">
        <f>IF(E4604=1, "Fully Active",
IF(E4604=0.5,"Partially Implemented", "Not Active"))</f>
        <v>Not Active</v>
      </c>
      <c r="H4604" s="458" t="str">
        <f>IF(E4604=1, "State prohibits copay accumulator programs",
"State does not prohibit copay accumulator programs")&amp;F4604</f>
        <v>State does not prohibit copay accumulator programs</v>
      </c>
      <c r="I4604" s="461"/>
      <c r="J4604" s="534" t="s">
        <v>4602</v>
      </c>
      <c r="K4604" s="543" t="s">
        <v>4603</v>
      </c>
      <c r="L4604" s="543" t="s">
        <v>4604</v>
      </c>
      <c r="M4604" s="544" t="s">
        <v>4605</v>
      </c>
      <c r="N4604" s="547"/>
      <c r="O4604" s="546"/>
    </row>
    <row r="4605" spans="1:15" ht="16.5" customHeight="1">
      <c r="A4605" s="445" t="s">
        <v>47</v>
      </c>
      <c r="B4605" s="446" t="s">
        <v>48</v>
      </c>
      <c r="C4605" s="447" t="s">
        <v>4250</v>
      </c>
      <c r="D4605" s="452" t="s">
        <v>4601</v>
      </c>
      <c r="E4605" s="449">
        <v>1</v>
      </c>
      <c r="F4605" s="450"/>
      <c r="G4605" s="459" t="str">
        <f>IF(E4605=1, "Fully Active",
IF(E4605=0.5,"Partially Implemented", "Not Active"))</f>
        <v>Fully Active</v>
      </c>
      <c r="H4605" s="458" t="str">
        <f>IF(E4605=1, "State prohibits copay accumulator programs",
"State does not prohibit copay accumulator programs")&amp;F4605</f>
        <v>State prohibits copay accumulator programs</v>
      </c>
      <c r="I4605" s="461"/>
      <c r="J4605" s="492" t="s">
        <v>4617</v>
      </c>
      <c r="K4605" s="531" t="s">
        <v>4618</v>
      </c>
      <c r="L4605" s="550"/>
      <c r="M4605" s="534"/>
      <c r="N4605" s="547"/>
      <c r="O4605" s="549"/>
    </row>
    <row r="4606" spans="1:15" ht="16.5" customHeight="1">
      <c r="A4606" s="445" t="s">
        <v>50</v>
      </c>
      <c r="B4606" s="446" t="s">
        <v>51</v>
      </c>
      <c r="C4606" s="447" t="s">
        <v>4250</v>
      </c>
      <c r="D4606" s="452" t="s">
        <v>4601</v>
      </c>
      <c r="E4606" s="449">
        <v>0</v>
      </c>
      <c r="F4606" s="450"/>
      <c r="G4606" s="459" t="str">
        <f>IF(E4606=1, "Fully Active",
IF(E4606=0.5,"Partially Implemented", "Not Active"))</f>
        <v>Not Active</v>
      </c>
      <c r="H4606" s="458" t="str">
        <f>IF(E4606=1, "State prohibits copay accumulator programs",
"State does not prohibit copay accumulator programs")&amp;F4606</f>
        <v>State does not prohibit copay accumulator programs</v>
      </c>
      <c r="I4606" s="461" t="s">
        <v>4619</v>
      </c>
      <c r="J4606" s="534" t="s">
        <v>4602</v>
      </c>
      <c r="K4606" s="453" t="s">
        <v>4620</v>
      </c>
      <c r="L4606" s="453" t="s">
        <v>4605</v>
      </c>
      <c r="M4606" s="451"/>
      <c r="N4606" s="545"/>
      <c r="O4606" s="551"/>
    </row>
    <row r="4607" spans="1:15" ht="16.5" customHeight="1">
      <c r="A4607" s="445" t="s">
        <v>53</v>
      </c>
      <c r="B4607" s="446" t="s">
        <v>54</v>
      </c>
      <c r="C4607" s="447" t="s">
        <v>4250</v>
      </c>
      <c r="D4607" s="452" t="s">
        <v>4601</v>
      </c>
      <c r="E4607" s="449">
        <v>0</v>
      </c>
      <c r="F4607" s="450"/>
      <c r="G4607" s="459" t="str">
        <f>IF(E4607=1, "Fully Active",
IF(E4607=0.5,"Partially Implemented", "Not Active"))</f>
        <v>Not Active</v>
      </c>
      <c r="H4607" s="458" t="str">
        <f>IF(E4607=1, "State prohibits copay accumulator programs",
"State does not prohibit copay accumulator programs")&amp;F4607</f>
        <v>State does not prohibit copay accumulator programs</v>
      </c>
      <c r="I4607" s="461" t="s">
        <v>4621</v>
      </c>
      <c r="J4607" s="534" t="s">
        <v>4602</v>
      </c>
      <c r="K4607" s="453" t="s">
        <v>4622</v>
      </c>
      <c r="L4607" s="453" t="s">
        <v>4605</v>
      </c>
      <c r="M4607" s="451"/>
      <c r="N4607" s="545"/>
      <c r="O4607" s="551"/>
    </row>
    <row r="4608" spans="1:15" ht="16.5" customHeight="1">
      <c r="A4608" s="445" t="s">
        <v>55</v>
      </c>
      <c r="B4608" s="446" t="s">
        <v>56</v>
      </c>
      <c r="C4608" s="447" t="s">
        <v>4250</v>
      </c>
      <c r="D4608" s="452" t="s">
        <v>4601</v>
      </c>
      <c r="E4608" s="449">
        <v>0</v>
      </c>
      <c r="F4608" s="450"/>
      <c r="G4608" s="459" t="str">
        <f>IF(E4608=1, "Fully Active",
IF(E4608=0.5,"Partially Implemented", "Not Active"))</f>
        <v>Not Active</v>
      </c>
      <c r="H4608" s="458" t="str">
        <f>IF(E4608=1, "State prohibits copay accumulator programs",
"State does not prohibit copay accumulator programs")&amp;F4608</f>
        <v>State does not prohibit copay accumulator programs</v>
      </c>
      <c r="I4608" s="461"/>
      <c r="J4608" s="534" t="s">
        <v>4602</v>
      </c>
      <c r="K4608" s="543" t="s">
        <v>4603</v>
      </c>
      <c r="L4608" s="543" t="s">
        <v>4604</v>
      </c>
      <c r="M4608" s="543" t="s">
        <v>4605</v>
      </c>
      <c r="N4608" s="547"/>
      <c r="O4608" s="546"/>
    </row>
    <row r="4609" spans="1:15" ht="16.5" customHeight="1">
      <c r="A4609" s="445" t="s">
        <v>57</v>
      </c>
      <c r="B4609" s="446" t="s">
        <v>58</v>
      </c>
      <c r="C4609" s="447" t="s">
        <v>4250</v>
      </c>
      <c r="D4609" s="452" t="s">
        <v>4601</v>
      </c>
      <c r="E4609" s="449">
        <v>1</v>
      </c>
      <c r="F4609" s="450"/>
      <c r="G4609" s="459" t="str">
        <f>IF(E4609=1, "Fully Active",
IF(E4609=0.5,"Partially Implemented", "Not Active"))</f>
        <v>Fully Active</v>
      </c>
      <c r="H4609" s="458" t="str">
        <f>IF(E4609=1, "State prohibits copay accumulator programs",
"State does not prohibit copay accumulator programs")&amp;F4609</f>
        <v>State prohibits copay accumulator programs</v>
      </c>
      <c r="I4609" s="461"/>
      <c r="J4609" s="492" t="s">
        <v>4623</v>
      </c>
      <c r="K4609" s="453" t="s">
        <v>4624</v>
      </c>
      <c r="L4609" s="550"/>
      <c r="M4609" s="534"/>
      <c r="N4609" s="547"/>
      <c r="O4609" s="549"/>
    </row>
    <row r="4610" spans="1:15" ht="16.5" customHeight="1">
      <c r="A4610" s="445" t="s">
        <v>61</v>
      </c>
      <c r="B4610" s="446" t="s">
        <v>62</v>
      </c>
      <c r="C4610" s="447" t="s">
        <v>4250</v>
      </c>
      <c r="D4610" s="452" t="s">
        <v>4601</v>
      </c>
      <c r="E4610" s="449">
        <v>1</v>
      </c>
      <c r="F4610" s="450"/>
      <c r="G4610" s="459" t="str">
        <f>IF(E4610=1, "Fully Active",
IF(E4610=0.5,"Partially Implemented", "Not Active"))</f>
        <v>Fully Active</v>
      </c>
      <c r="H4610" s="458" t="str">
        <f>IF(E4610=1, "State prohibits copay accumulator programs",
"State does not prohibit copay accumulator programs")&amp;F4610</f>
        <v>State prohibits copay accumulator programs</v>
      </c>
      <c r="I4610" s="461"/>
      <c r="J4610" s="492" t="s">
        <v>4625</v>
      </c>
      <c r="K4610" s="453" t="s">
        <v>4626</v>
      </c>
      <c r="L4610" s="543"/>
      <c r="M4610" s="534"/>
      <c r="N4610" s="547"/>
      <c r="O4610" s="549"/>
    </row>
    <row r="4611" spans="1:15" ht="16.5" customHeight="1">
      <c r="A4611" s="445" t="s">
        <v>63</v>
      </c>
      <c r="B4611" s="446" t="s">
        <v>64</v>
      </c>
      <c r="C4611" s="447" t="s">
        <v>4250</v>
      </c>
      <c r="D4611" s="452" t="s">
        <v>4601</v>
      </c>
      <c r="E4611" s="449">
        <v>1</v>
      </c>
      <c r="F4611" s="450"/>
      <c r="G4611" s="459" t="str">
        <f>IF(E4611=1, "Fully Active",
IF(E4611=0.5,"Partially Implemented", "Not Active"))</f>
        <v>Fully Active</v>
      </c>
      <c r="H4611" s="458" t="str">
        <f>IF(E4611=1, "State prohibits copay accumulator programs",
"State does not prohibit copay accumulator programs")&amp;F4611</f>
        <v>State prohibits copay accumulator programs</v>
      </c>
      <c r="I4611" s="461"/>
      <c r="J4611" s="492" t="s">
        <v>4627</v>
      </c>
      <c r="K4611" s="453" t="s">
        <v>4605</v>
      </c>
      <c r="L4611" s="453" t="s">
        <v>4628</v>
      </c>
      <c r="M4611" s="534"/>
      <c r="N4611" s="547"/>
      <c r="O4611" s="549"/>
    </row>
    <row r="4612" spans="1:15" ht="16.5" customHeight="1">
      <c r="A4612" s="445" t="s">
        <v>67</v>
      </c>
      <c r="B4612" s="446" t="s">
        <v>68</v>
      </c>
      <c r="C4612" s="447" t="s">
        <v>4250</v>
      </c>
      <c r="D4612" s="452" t="s">
        <v>4601</v>
      </c>
      <c r="E4612" s="449">
        <v>0</v>
      </c>
      <c r="F4612" s="450"/>
      <c r="G4612" s="459" t="str">
        <f>IF(E4612=1, "Fully Active",
IF(E4612=0.5,"Partially Implemented", "Not Active"))</f>
        <v>Not Active</v>
      </c>
      <c r="H4612" s="458" t="str">
        <f>IF(E4612=1, "State prohibits copay accumulator programs",
"State does not prohibit copay accumulator programs")&amp;F4612</f>
        <v>State does not prohibit copay accumulator programs</v>
      </c>
      <c r="I4612" s="451" t="s">
        <v>4629</v>
      </c>
      <c r="J4612" s="492" t="s">
        <v>4630</v>
      </c>
      <c r="K4612" s="453" t="s">
        <v>4605</v>
      </c>
      <c r="L4612" s="543"/>
      <c r="M4612" s="451"/>
      <c r="N4612" s="545"/>
      <c r="O4612" s="551"/>
    </row>
    <row r="4613" spans="1:15" ht="16.5" customHeight="1">
      <c r="A4613" s="445" t="s">
        <v>71</v>
      </c>
      <c r="B4613" s="446" t="s">
        <v>72</v>
      </c>
      <c r="C4613" s="447" t="s">
        <v>4250</v>
      </c>
      <c r="D4613" s="452" t="s">
        <v>4601</v>
      </c>
      <c r="E4613" s="449">
        <v>0</v>
      </c>
      <c r="F4613" s="450"/>
      <c r="G4613" s="459" t="str">
        <f>IF(E4613=1, "Fully Active",
IF(E4613=0.5,"Partially Implemented", "Not Active"))</f>
        <v>Not Active</v>
      </c>
      <c r="H4613" s="458" t="str">
        <f>IF(E4613=1, "State prohibits copay accumulator programs",
"State does not prohibit copay accumulator programs")&amp;F4613</f>
        <v>State does not prohibit copay accumulator programs</v>
      </c>
      <c r="I4613" s="461"/>
      <c r="J4613" s="534" t="s">
        <v>4602</v>
      </c>
      <c r="K4613" s="543" t="s">
        <v>4603</v>
      </c>
      <c r="L4613" s="543" t="s">
        <v>4604</v>
      </c>
      <c r="M4613" s="544" t="s">
        <v>4605</v>
      </c>
      <c r="N4613" s="547"/>
      <c r="O4613" s="546"/>
    </row>
    <row r="4614" spans="1:15" ht="16.5" customHeight="1">
      <c r="A4614" s="445" t="s">
        <v>74</v>
      </c>
      <c r="B4614" s="446" t="s">
        <v>75</v>
      </c>
      <c r="C4614" s="447" t="s">
        <v>4250</v>
      </c>
      <c r="D4614" s="452" t="s">
        <v>4601</v>
      </c>
      <c r="E4614" s="449">
        <v>0</v>
      </c>
      <c r="F4614" s="450"/>
      <c r="G4614" s="459" t="str">
        <f>IF(E4614=1, "Fully Active",
IF(E4614=0.5,"Partially Implemented", "Not Active"))</f>
        <v>Not Active</v>
      </c>
      <c r="H4614" s="458" t="str">
        <f>IF(E4614=1, "State prohibits copay accumulator programs",
"State does not prohibit copay accumulator programs")&amp;F4614</f>
        <v>State does not prohibit copay accumulator programs</v>
      </c>
      <c r="I4614" s="461"/>
      <c r="J4614" s="534" t="s">
        <v>4602</v>
      </c>
      <c r="K4614" s="543" t="s">
        <v>4603</v>
      </c>
      <c r="L4614" s="543" t="s">
        <v>4604</v>
      </c>
      <c r="M4614" s="544" t="s">
        <v>4605</v>
      </c>
      <c r="N4614" s="547"/>
      <c r="O4614" s="546"/>
    </row>
    <row r="4615" spans="1:15" ht="16.5" customHeight="1">
      <c r="A4615" s="445" t="s">
        <v>76</v>
      </c>
      <c r="B4615" s="446" t="s">
        <v>77</v>
      </c>
      <c r="C4615" s="447" t="s">
        <v>4250</v>
      </c>
      <c r="D4615" s="452" t="s">
        <v>4601</v>
      </c>
      <c r="E4615" s="449">
        <v>0</v>
      </c>
      <c r="F4615" s="450"/>
      <c r="G4615" s="459" t="str">
        <f>IF(E4615=1, "Fully Active",
IF(E4615=0.5,"Partially Implemented", "Not Active"))</f>
        <v>Not Active</v>
      </c>
      <c r="H4615" s="458" t="str">
        <f>IF(E4615=1, "State prohibits copay accumulator programs",
"State does not prohibit copay accumulator programs")&amp;F4615</f>
        <v>State does not prohibit copay accumulator programs</v>
      </c>
      <c r="I4615" s="451" t="s">
        <v>4631</v>
      </c>
      <c r="J4615" s="492" t="s">
        <v>4602</v>
      </c>
      <c r="K4615" s="453" t="s">
        <v>4605</v>
      </c>
      <c r="L4615" s="453" t="s">
        <v>4632</v>
      </c>
      <c r="M4615" s="463" t="s">
        <v>4633</v>
      </c>
      <c r="N4615" s="545"/>
      <c r="O4615" s="551"/>
    </row>
    <row r="4616" spans="1:15" ht="16.5" customHeight="1">
      <c r="A4616" s="445" t="s">
        <v>80</v>
      </c>
      <c r="B4616" s="446" t="s">
        <v>81</v>
      </c>
      <c r="C4616" s="447" t="s">
        <v>4250</v>
      </c>
      <c r="D4616" s="452" t="s">
        <v>4601</v>
      </c>
      <c r="E4616" s="449">
        <v>0</v>
      </c>
      <c r="F4616" s="450"/>
      <c r="G4616" s="459" t="str">
        <f>IF(E4616=1, "Fully Active",
IF(E4616=0.5,"Partially Implemented", "Not Active"))</f>
        <v>Not Active</v>
      </c>
      <c r="H4616" s="458" t="str">
        <f>IF(E4616=1, "State prohibits copay accumulator programs",
"State does not prohibit copay accumulator programs")&amp;F4616</f>
        <v>State does not prohibit copay accumulator programs</v>
      </c>
      <c r="I4616" s="461"/>
      <c r="J4616" s="534" t="s">
        <v>4602</v>
      </c>
      <c r="K4616" s="543" t="s">
        <v>4603</v>
      </c>
      <c r="L4616" s="543" t="s">
        <v>4604</v>
      </c>
      <c r="M4616" s="544" t="s">
        <v>4605</v>
      </c>
      <c r="N4616" s="547"/>
      <c r="O4616" s="546"/>
    </row>
    <row r="4617" spans="1:15" ht="16.5" customHeight="1">
      <c r="A4617" s="445" t="s">
        <v>83</v>
      </c>
      <c r="B4617" s="446" t="s">
        <v>84</v>
      </c>
      <c r="C4617" s="447" t="s">
        <v>4250</v>
      </c>
      <c r="D4617" s="452" t="s">
        <v>4601</v>
      </c>
      <c r="E4617" s="449">
        <v>0</v>
      </c>
      <c r="F4617" s="450"/>
      <c r="G4617" s="459" t="str">
        <f>IF(E4617=1, "Fully Active",
IF(E4617=0.5,"Partially Implemented", "Not Active"))</f>
        <v>Not Active</v>
      </c>
      <c r="H4617" s="458" t="str">
        <f>IF(E4617=1, "State prohibits copay accumulator programs",
"State does not prohibit copay accumulator programs")&amp;F4617</f>
        <v>State does not prohibit copay accumulator programs</v>
      </c>
      <c r="I4617" s="461"/>
      <c r="J4617" s="534" t="s">
        <v>4602</v>
      </c>
      <c r="K4617" s="543" t="s">
        <v>4603</v>
      </c>
      <c r="L4617" s="543" t="s">
        <v>4604</v>
      </c>
      <c r="M4617" s="544" t="s">
        <v>4605</v>
      </c>
      <c r="N4617" s="547"/>
      <c r="O4617" s="546"/>
    </row>
    <row r="4618" spans="1:15" ht="16.5" customHeight="1">
      <c r="A4618" s="445" t="s">
        <v>86</v>
      </c>
      <c r="B4618" s="446" t="s">
        <v>87</v>
      </c>
      <c r="C4618" s="447" t="s">
        <v>4250</v>
      </c>
      <c r="D4618" s="452" t="s">
        <v>4601</v>
      </c>
      <c r="E4618" s="449">
        <v>0</v>
      </c>
      <c r="F4618" s="450"/>
      <c r="G4618" s="459" t="str">
        <f>IF(E4618=1, "Fully Active",
IF(E4618=0.5,"Partially Implemented", "Not Active"))</f>
        <v>Not Active</v>
      </c>
      <c r="H4618" s="458" t="str">
        <f>IF(E4618=1, "State prohibits copay accumulator programs",
"State does not prohibit copay accumulator programs")&amp;F4618</f>
        <v>State does not prohibit copay accumulator programs</v>
      </c>
      <c r="I4618" s="461"/>
      <c r="J4618" s="534" t="s">
        <v>4602</v>
      </c>
      <c r="K4618" s="543" t="s">
        <v>4603</v>
      </c>
      <c r="L4618" s="543" t="s">
        <v>4604</v>
      </c>
      <c r="M4618" s="544" t="s">
        <v>4605</v>
      </c>
      <c r="N4618" s="547"/>
      <c r="O4618" s="546"/>
    </row>
    <row r="4619" spans="1:15" ht="16.5" customHeight="1">
      <c r="A4619" s="445" t="s">
        <v>89</v>
      </c>
      <c r="B4619" s="446" t="s">
        <v>90</v>
      </c>
      <c r="C4619" s="447" t="s">
        <v>4250</v>
      </c>
      <c r="D4619" s="452" t="s">
        <v>4601</v>
      </c>
      <c r="E4619" s="449">
        <v>0</v>
      </c>
      <c r="F4619" s="450"/>
      <c r="G4619" s="459" t="str">
        <f>IF(E4619=1, "Fully Active",
IF(E4619=0.5,"Partially Implemented", "Not Active"))</f>
        <v>Not Active</v>
      </c>
      <c r="H4619" s="458" t="str">
        <f>IF(E4619=1, "State prohibits copay accumulator programs",
"State does not prohibit copay accumulator programs")&amp;F4619</f>
        <v>State does not prohibit copay accumulator programs</v>
      </c>
      <c r="I4619" s="461"/>
      <c r="J4619" s="534" t="s">
        <v>4602</v>
      </c>
      <c r="K4619" s="543" t="s">
        <v>4603</v>
      </c>
      <c r="L4619" s="543" t="s">
        <v>4604</v>
      </c>
      <c r="M4619" s="544" t="s">
        <v>4605</v>
      </c>
      <c r="N4619" s="547"/>
      <c r="O4619" s="546"/>
    </row>
    <row r="4620" spans="1:15" ht="16.5" customHeight="1">
      <c r="A4620" s="445" t="s">
        <v>91</v>
      </c>
      <c r="B4620" s="446" t="s">
        <v>92</v>
      </c>
      <c r="C4620" s="447" t="s">
        <v>4250</v>
      </c>
      <c r="D4620" s="452" t="s">
        <v>4601</v>
      </c>
      <c r="E4620" s="449">
        <v>0</v>
      </c>
      <c r="F4620" s="450"/>
      <c r="G4620" s="459" t="str">
        <f>IF(E4620=1, "Fully Active",
IF(E4620=0.5,"Partially Implemented", "Not Active"))</f>
        <v>Not Active</v>
      </c>
      <c r="H4620" s="458" t="str">
        <f>IF(E4620=1, "State prohibits copay accumulator programs",
"State does not prohibit copay accumulator programs")&amp;F4620</f>
        <v>State does not prohibit copay accumulator programs</v>
      </c>
      <c r="I4620" s="461"/>
      <c r="J4620" s="463" t="s">
        <v>4634</v>
      </c>
      <c r="K4620" s="453" t="s">
        <v>4635</v>
      </c>
      <c r="L4620" s="453" t="s">
        <v>4605</v>
      </c>
      <c r="M4620" s="534"/>
      <c r="N4620" s="545"/>
      <c r="O4620" s="552"/>
    </row>
    <row r="4621" spans="1:15" ht="16.5" customHeight="1">
      <c r="A4621" s="445" t="s">
        <v>94</v>
      </c>
      <c r="B4621" s="446" t="s">
        <v>95</v>
      </c>
      <c r="C4621" s="447" t="s">
        <v>4250</v>
      </c>
      <c r="D4621" s="452" t="s">
        <v>4601</v>
      </c>
      <c r="E4621" s="449">
        <v>0</v>
      </c>
      <c r="F4621" s="450"/>
      <c r="G4621" s="459" t="str">
        <f>IF(E4621=1, "Fully Active",
IF(E4621=0.5,"Partially Implemented", "Not Active"))</f>
        <v>Not Active</v>
      </c>
      <c r="H4621" s="458" t="str">
        <f>IF(E4621=1, "State prohibits copay accumulator programs",
"State does not prohibit copay accumulator programs")&amp;F4621</f>
        <v>State does not prohibit copay accumulator programs</v>
      </c>
      <c r="I4621" s="461"/>
      <c r="J4621" s="534" t="s">
        <v>4602</v>
      </c>
      <c r="K4621" s="543" t="s">
        <v>4603</v>
      </c>
      <c r="L4621" s="543" t="s">
        <v>4604</v>
      </c>
      <c r="M4621" s="543" t="s">
        <v>4605</v>
      </c>
      <c r="N4621" s="547"/>
      <c r="O4621" s="546"/>
    </row>
    <row r="4622" spans="1:15" ht="16.5" customHeight="1">
      <c r="A4622" s="445" t="s">
        <v>96</v>
      </c>
      <c r="B4622" s="446" t="s">
        <v>97</v>
      </c>
      <c r="C4622" s="447" t="s">
        <v>4250</v>
      </c>
      <c r="D4622" s="452" t="s">
        <v>4601</v>
      </c>
      <c r="E4622" s="449">
        <v>0</v>
      </c>
      <c r="F4622" s="450"/>
      <c r="G4622" s="459" t="str">
        <f>IF(E4622=1, "Fully Active",
IF(E4622=0.5,"Partially Implemented", "Not Active"))</f>
        <v>Not Active</v>
      </c>
      <c r="H4622" s="458" t="str">
        <f>IF(E4622=1, "State prohibits copay accumulator programs",
"State does not prohibit copay accumulator programs")&amp;F4622</f>
        <v>State does not prohibit copay accumulator programs</v>
      </c>
      <c r="I4622" s="461"/>
      <c r="J4622" s="534" t="s">
        <v>4602</v>
      </c>
      <c r="K4622" s="543" t="s">
        <v>4603</v>
      </c>
      <c r="L4622" s="543" t="s">
        <v>4604</v>
      </c>
      <c r="M4622" s="544" t="s">
        <v>4605</v>
      </c>
      <c r="N4622" s="547"/>
      <c r="O4622" s="546"/>
    </row>
    <row r="4623" spans="1:15" ht="16.5" customHeight="1">
      <c r="A4623" s="445" t="s">
        <v>100</v>
      </c>
      <c r="B4623" s="446" t="s">
        <v>101</v>
      </c>
      <c r="C4623" s="447" t="s">
        <v>4250</v>
      </c>
      <c r="D4623" s="452" t="s">
        <v>4601</v>
      </c>
      <c r="E4623" s="449">
        <v>1</v>
      </c>
      <c r="F4623" s="450"/>
      <c r="G4623" s="459" t="str">
        <f>IF(E4623=1, "Fully Active",
IF(E4623=0.5,"Partially Implemented", "Not Active"))</f>
        <v>Fully Active</v>
      </c>
      <c r="H4623" s="458" t="str">
        <f>IF(E4623=1, "State prohibits copay accumulator programs",
"State does not prohibit copay accumulator programs")&amp;F4623</f>
        <v>State prohibits copay accumulator programs</v>
      </c>
      <c r="I4623" s="461"/>
      <c r="J4623" s="492" t="s">
        <v>4636</v>
      </c>
      <c r="K4623" s="453" t="s">
        <v>4637</v>
      </c>
      <c r="L4623" s="453" t="s">
        <v>4605</v>
      </c>
      <c r="M4623" s="534"/>
      <c r="N4623" s="545"/>
      <c r="O4623" s="549"/>
    </row>
    <row r="4624" spans="1:15" ht="16.5" customHeight="1">
      <c r="A4624" s="445" t="s">
        <v>102</v>
      </c>
      <c r="B4624" s="446" t="s">
        <v>103</v>
      </c>
      <c r="C4624" s="447" t="s">
        <v>4250</v>
      </c>
      <c r="D4624" s="452" t="s">
        <v>4601</v>
      </c>
      <c r="E4624" s="449">
        <v>1</v>
      </c>
      <c r="F4624" s="450"/>
      <c r="G4624" s="459" t="str">
        <f>IF(E4624=1, "Fully Active",
IF(E4624=0.5,"Partially Implemented", "Not Active"))</f>
        <v>Fully Active</v>
      </c>
      <c r="H4624" s="458" t="str">
        <f>IF(E4624=1, "State prohibits copay accumulator programs",
"State does not prohibit copay accumulator programs")&amp;F4624</f>
        <v>State prohibits copay accumulator programs</v>
      </c>
      <c r="I4624" s="461"/>
      <c r="J4624" s="492" t="s">
        <v>4638</v>
      </c>
      <c r="K4624" s="453" t="s">
        <v>4605</v>
      </c>
      <c r="L4624" s="453" t="s">
        <v>1150</v>
      </c>
      <c r="M4624" s="534"/>
      <c r="N4624" s="547"/>
      <c r="O4624" s="549"/>
    </row>
    <row r="4625" spans="1:15" ht="16.5" customHeight="1">
      <c r="A4625" s="445" t="s">
        <v>107</v>
      </c>
      <c r="B4625" s="446" t="s">
        <v>108</v>
      </c>
      <c r="C4625" s="447" t="s">
        <v>4250</v>
      </c>
      <c r="D4625" s="452" t="s">
        <v>4601</v>
      </c>
      <c r="E4625" s="449">
        <v>1</v>
      </c>
      <c r="F4625" s="450"/>
      <c r="G4625" s="459" t="str">
        <f>IF(E4625=1, "Fully Active",
IF(E4625=0.5,"Partially Implemented", "Not Active"))</f>
        <v>Fully Active</v>
      </c>
      <c r="H4625" s="458" t="str">
        <f>IF(E4625=1, "State prohibits copay accumulator programs",
"State does not prohibit copay accumulator programs")&amp;F4625</f>
        <v>State prohibits copay accumulator programs</v>
      </c>
      <c r="I4625" s="461"/>
      <c r="J4625" s="491" t="s">
        <v>4605</v>
      </c>
      <c r="K4625" s="453" t="s">
        <v>4639</v>
      </c>
      <c r="L4625" s="453" t="s">
        <v>4640</v>
      </c>
      <c r="M4625" s="534"/>
      <c r="N4625" s="545"/>
      <c r="O4625" s="549"/>
    </row>
    <row r="4626" spans="1:15" ht="16.5" customHeight="1">
      <c r="A4626" s="445" t="s">
        <v>110</v>
      </c>
      <c r="B4626" s="446" t="s">
        <v>111</v>
      </c>
      <c r="C4626" s="447" t="s">
        <v>4250</v>
      </c>
      <c r="D4626" s="452" t="s">
        <v>4601</v>
      </c>
      <c r="E4626" s="449">
        <v>0</v>
      </c>
      <c r="F4626" s="450"/>
      <c r="G4626" s="459" t="str">
        <f>IF(E4626=1, "Fully Active",
IF(E4626=0.5,"Partially Implemented", "Not Active"))</f>
        <v>Not Active</v>
      </c>
      <c r="H4626" s="458" t="str">
        <f>IF(E4626=1, "State prohibits copay accumulator programs",
"State does not prohibit copay accumulator programs")&amp;F4626</f>
        <v>State does not prohibit copay accumulator programs</v>
      </c>
      <c r="I4626" s="461" t="s">
        <v>4641</v>
      </c>
      <c r="J4626" s="492" t="s">
        <v>4642</v>
      </c>
      <c r="K4626" s="453" t="s">
        <v>4643</v>
      </c>
      <c r="L4626" s="453" t="s">
        <v>4644</v>
      </c>
      <c r="M4626" s="492" t="s">
        <v>4605</v>
      </c>
      <c r="N4626" s="545"/>
      <c r="O4626" s="549"/>
    </row>
    <row r="4627" spans="1:15" ht="16.5" customHeight="1">
      <c r="A4627" s="445" t="s">
        <v>112</v>
      </c>
      <c r="B4627" s="446" t="s">
        <v>113</v>
      </c>
      <c r="C4627" s="447" t="s">
        <v>4250</v>
      </c>
      <c r="D4627" s="452" t="s">
        <v>4601</v>
      </c>
      <c r="E4627" s="449">
        <v>0</v>
      </c>
      <c r="F4627" s="450"/>
      <c r="G4627" s="459" t="str">
        <f>IF(E4627=1, "Fully Active",
IF(E4627=0.5,"Partially Implemented", "Not Active"))</f>
        <v>Not Active</v>
      </c>
      <c r="H4627" s="458" t="str">
        <f>IF(E4627=1, "State prohibits copay accumulator programs",
"State does not prohibit copay accumulator programs")&amp;F4627</f>
        <v>State does not prohibit copay accumulator programs</v>
      </c>
      <c r="I4627" s="461"/>
      <c r="J4627" s="534" t="s">
        <v>4602</v>
      </c>
      <c r="K4627" s="543" t="s">
        <v>4603</v>
      </c>
      <c r="L4627" s="543" t="s">
        <v>4604</v>
      </c>
      <c r="M4627" s="544" t="s">
        <v>4605</v>
      </c>
      <c r="N4627" s="545"/>
      <c r="O4627" s="546"/>
    </row>
    <row r="4628" spans="1:15" ht="16.5" customHeight="1">
      <c r="A4628" s="445" t="s">
        <v>116</v>
      </c>
      <c r="B4628" s="446" t="s">
        <v>117</v>
      </c>
      <c r="C4628" s="447" t="s">
        <v>4250</v>
      </c>
      <c r="D4628" s="452" t="s">
        <v>4601</v>
      </c>
      <c r="E4628" s="449">
        <v>1</v>
      </c>
      <c r="F4628" s="450"/>
      <c r="G4628" s="459" t="str">
        <f>IF(E4628=1, "Fully Active",
IF(E4628=0.5,"Partially Implemented", "Not Active"))</f>
        <v>Fully Active</v>
      </c>
      <c r="H4628" s="458" t="str">
        <f>IF(E4628=1, "State prohibits copay accumulator programs",
"State does not prohibit copay accumulator programs")&amp;F4628</f>
        <v>State prohibits copay accumulator programs</v>
      </c>
      <c r="I4628" s="459"/>
      <c r="J4628" s="492" t="s">
        <v>4645</v>
      </c>
      <c r="K4628" s="453" t="s">
        <v>4646</v>
      </c>
      <c r="L4628" s="453" t="s">
        <v>4605</v>
      </c>
      <c r="M4628" s="534"/>
      <c r="N4628" s="545"/>
      <c r="O4628" s="549"/>
    </row>
    <row r="4629" spans="1:15" ht="16.5" customHeight="1">
      <c r="A4629" s="445" t="s">
        <v>119</v>
      </c>
      <c r="B4629" s="446" t="s">
        <v>120</v>
      </c>
      <c r="C4629" s="447" t="s">
        <v>4250</v>
      </c>
      <c r="D4629" s="452" t="s">
        <v>4601</v>
      </c>
      <c r="E4629" s="449">
        <v>1</v>
      </c>
      <c r="F4629" s="450"/>
      <c r="G4629" s="459" t="str">
        <f>IF(E4629=1, "Fully Active",
IF(E4629=0.5,"Partially Implemented", "Not Active"))</f>
        <v>Fully Active</v>
      </c>
      <c r="H4629" s="458" t="str">
        <f>IF(E4629=1, "State prohibits copay accumulator programs",
"State does not prohibit copay accumulator programs")&amp;F4629</f>
        <v>State prohibits copay accumulator programs</v>
      </c>
      <c r="I4629" s="461"/>
      <c r="J4629" s="492" t="s">
        <v>4647</v>
      </c>
      <c r="K4629" s="453" t="s">
        <v>4602</v>
      </c>
      <c r="L4629" s="453" t="s">
        <v>4647</v>
      </c>
      <c r="M4629" s="492" t="s">
        <v>4605</v>
      </c>
      <c r="N4629" s="545"/>
      <c r="O4629" s="549"/>
    </row>
    <row r="4630" spans="1:15" ht="16.5" customHeight="1">
      <c r="A4630" s="445" t="s">
        <v>122</v>
      </c>
      <c r="B4630" s="446" t="s">
        <v>123</v>
      </c>
      <c r="C4630" s="447" t="s">
        <v>4250</v>
      </c>
      <c r="D4630" s="452" t="s">
        <v>4601</v>
      </c>
      <c r="E4630" s="449">
        <v>0</v>
      </c>
      <c r="F4630" s="450"/>
      <c r="G4630" s="459" t="str">
        <f>IF(E4630=1, "Fully Active",
IF(E4630=0.5,"Partially Implemented", "Not Active"))</f>
        <v>Not Active</v>
      </c>
      <c r="H4630" s="458" t="str">
        <f>IF(E4630=1, "State prohibits copay accumulator programs",
"State does not prohibit copay accumulator programs")&amp;F4630</f>
        <v>State does not prohibit copay accumulator programs</v>
      </c>
      <c r="I4630" s="461"/>
      <c r="J4630" s="534" t="s">
        <v>4602</v>
      </c>
      <c r="K4630" s="543" t="s">
        <v>4603</v>
      </c>
      <c r="L4630" s="543" t="s">
        <v>4604</v>
      </c>
      <c r="M4630" s="544" t="s">
        <v>4605</v>
      </c>
      <c r="N4630" s="547"/>
      <c r="O4630" s="546"/>
    </row>
    <row r="4631" spans="1:15" ht="16.5" customHeight="1">
      <c r="A4631" s="445" t="s">
        <v>125</v>
      </c>
      <c r="B4631" s="446" t="s">
        <v>126</v>
      </c>
      <c r="C4631" s="447" t="s">
        <v>4250</v>
      </c>
      <c r="D4631" s="452" t="s">
        <v>4601</v>
      </c>
      <c r="E4631" s="449">
        <v>0</v>
      </c>
      <c r="F4631" s="450"/>
      <c r="G4631" s="459" t="str">
        <f>IF(E4631=1, "Fully Active",
IF(E4631=0.5,"Partially Implemented", "Not Active"))</f>
        <v>Not Active</v>
      </c>
      <c r="H4631" s="458" t="str">
        <f>IF(E4631=1, "State prohibits copay accumulator programs",
"State does not prohibit copay accumulator programs")&amp;F4631</f>
        <v>State does not prohibit copay accumulator programs</v>
      </c>
      <c r="I4631" s="461"/>
      <c r="J4631" s="534" t="s">
        <v>4602</v>
      </c>
      <c r="K4631" s="543" t="s">
        <v>4603</v>
      </c>
      <c r="L4631" s="543" t="s">
        <v>4604</v>
      </c>
      <c r="M4631" s="544" t="s">
        <v>4605</v>
      </c>
      <c r="N4631" s="547"/>
      <c r="O4631" s="546"/>
    </row>
    <row r="4632" spans="1:15" ht="16.5" customHeight="1">
      <c r="A4632" s="445" t="s">
        <v>127</v>
      </c>
      <c r="B4632" s="446" t="s">
        <v>128</v>
      </c>
      <c r="C4632" s="447" t="s">
        <v>4250</v>
      </c>
      <c r="D4632" s="452" t="s">
        <v>4601</v>
      </c>
      <c r="E4632" s="449">
        <v>0</v>
      </c>
      <c r="F4632" s="450"/>
      <c r="G4632" s="459" t="str">
        <f>IF(E4632=1, "Fully Active",
IF(E4632=0.5,"Partially Implemented", "Not Active"))</f>
        <v>Not Active</v>
      </c>
      <c r="H4632" s="458" t="str">
        <f>IF(E4632=1, "State prohibits copay accumulator programs",
"State does not prohibit copay accumulator programs")&amp;F4632</f>
        <v>State does not prohibit copay accumulator programs</v>
      </c>
      <c r="I4632" s="461"/>
      <c r="J4632" s="534" t="s">
        <v>4602</v>
      </c>
      <c r="K4632" s="543" t="s">
        <v>4603</v>
      </c>
      <c r="L4632" s="543" t="s">
        <v>4604</v>
      </c>
      <c r="M4632" s="544" t="s">
        <v>4605</v>
      </c>
      <c r="N4632" s="547"/>
      <c r="O4632" s="546"/>
    </row>
    <row r="4633" spans="1:15" ht="16.5" customHeight="1">
      <c r="A4633" s="445" t="s">
        <v>129</v>
      </c>
      <c r="B4633" s="446" t="s">
        <v>130</v>
      </c>
      <c r="C4633" s="447" t="s">
        <v>4250</v>
      </c>
      <c r="D4633" s="452" t="s">
        <v>4601</v>
      </c>
      <c r="E4633" s="449">
        <v>0</v>
      </c>
      <c r="F4633" s="450"/>
      <c r="G4633" s="459" t="str">
        <f>IF(E4633=1, "Fully Active",
IF(E4633=0.5,"Partially Implemented", "Not Active"))</f>
        <v>Not Active</v>
      </c>
      <c r="H4633" s="458" t="str">
        <f>IF(E4633=1, "State prohibits copay accumulator programs",
"State does not prohibit copay accumulator programs")&amp;F4633</f>
        <v>State does not prohibit copay accumulator programs</v>
      </c>
      <c r="I4633" s="461"/>
      <c r="J4633" s="534" t="s">
        <v>4602</v>
      </c>
      <c r="K4633" s="543" t="s">
        <v>4603</v>
      </c>
      <c r="L4633" s="543" t="s">
        <v>4604</v>
      </c>
      <c r="M4633" s="544" t="s">
        <v>4605</v>
      </c>
      <c r="N4633" s="547"/>
      <c r="O4633" s="546"/>
    </row>
    <row r="4634" spans="1:15" ht="16.5" customHeight="1">
      <c r="A4634" s="445" t="s">
        <v>132</v>
      </c>
      <c r="B4634" s="446" t="s">
        <v>133</v>
      </c>
      <c r="C4634" s="447" t="s">
        <v>4250</v>
      </c>
      <c r="D4634" s="452" t="s">
        <v>4601</v>
      </c>
      <c r="E4634" s="449">
        <v>1</v>
      </c>
      <c r="F4634" s="450"/>
      <c r="G4634" s="459" t="str">
        <f>IF(E4634=1, "Fully Active",
IF(E4634=0.5,"Partially Implemented", "Not Active"))</f>
        <v>Fully Active</v>
      </c>
      <c r="H4634" s="458" t="str">
        <f>IF(E4634=1, "State prohibits copay accumulator programs",
"State does not prohibit copay accumulator programs")&amp;F4634</f>
        <v>State prohibits copay accumulator programs</v>
      </c>
      <c r="I4634" s="459"/>
      <c r="J4634" s="492" t="s">
        <v>4605</v>
      </c>
      <c r="K4634" s="463" t="s">
        <v>4648</v>
      </c>
      <c r="L4634" s="463" t="s">
        <v>4649</v>
      </c>
      <c r="M4634" s="534"/>
      <c r="N4634" s="545"/>
      <c r="O4634" s="549"/>
    </row>
    <row r="4635" spans="1:15" ht="16.5" customHeight="1">
      <c r="A4635" s="445" t="s">
        <v>134</v>
      </c>
      <c r="B4635" s="446" t="s">
        <v>135</v>
      </c>
      <c r="C4635" s="447" t="s">
        <v>4250</v>
      </c>
      <c r="D4635" s="452" t="s">
        <v>4601</v>
      </c>
      <c r="E4635" s="449">
        <v>1</v>
      </c>
      <c r="F4635" s="450"/>
      <c r="G4635" s="459" t="str">
        <f>IF(E4635=1, "Fully Active",
IF(E4635=0.5,"Partially Implemented", "Not Active"))</f>
        <v>Fully Active</v>
      </c>
      <c r="H4635" s="458" t="str">
        <f>IF(E4635=1, "State prohibits copay accumulator programs",
"State does not prohibit copay accumulator programs")&amp;F4635</f>
        <v>State prohibits copay accumulator programs</v>
      </c>
      <c r="I4635" s="461"/>
      <c r="J4635" s="492" t="s">
        <v>4605</v>
      </c>
      <c r="K4635" s="453" t="s">
        <v>4650</v>
      </c>
      <c r="L4635" s="453" t="s">
        <v>4651</v>
      </c>
      <c r="M4635" s="534"/>
      <c r="N4635" s="545"/>
      <c r="O4635" s="549"/>
    </row>
    <row r="4636" spans="1:15" ht="16.5" customHeight="1">
      <c r="A4636" s="445" t="s">
        <v>139</v>
      </c>
      <c r="B4636" s="446" t="s">
        <v>140</v>
      </c>
      <c r="C4636" s="447" t="s">
        <v>4250</v>
      </c>
      <c r="D4636" s="452" t="s">
        <v>4601</v>
      </c>
      <c r="E4636" s="449">
        <v>0</v>
      </c>
      <c r="F4636" s="450"/>
      <c r="G4636" s="459" t="str">
        <f>IF(E4636=1, "Fully Active",
IF(E4636=0.5,"Partially Implemented", "Not Active"))</f>
        <v>Not Active</v>
      </c>
      <c r="H4636" s="458" t="str">
        <f>IF(E4636=1, "State prohibits copay accumulator programs",
"State does not prohibit copay accumulator programs")&amp;F4636</f>
        <v>State does not prohibit copay accumulator programs</v>
      </c>
      <c r="I4636" s="461"/>
      <c r="J4636" s="534" t="s">
        <v>4602</v>
      </c>
      <c r="K4636" s="453" t="s">
        <v>4605</v>
      </c>
      <c r="L4636" s="453" t="s">
        <v>4652</v>
      </c>
      <c r="M4636" s="492" t="s">
        <v>4604</v>
      </c>
      <c r="N4636" s="545"/>
      <c r="O4636" s="549"/>
    </row>
    <row r="4637" spans="1:15" ht="16.5" customHeight="1">
      <c r="A4637" s="445" t="s">
        <v>141</v>
      </c>
      <c r="B4637" s="446" t="s">
        <v>142</v>
      </c>
      <c r="C4637" s="447" t="s">
        <v>4250</v>
      </c>
      <c r="D4637" s="452" t="s">
        <v>4601</v>
      </c>
      <c r="E4637" s="449">
        <v>1</v>
      </c>
      <c r="F4637" s="450"/>
      <c r="G4637" s="459" t="str">
        <f>IF(E4637=1, "Fully Active",
IF(E4637=0.5,"Partially Implemented", "Not Active"))</f>
        <v>Fully Active</v>
      </c>
      <c r="H4637" s="458" t="str">
        <f>IF(E4637=1, "State prohibits copay accumulator programs",
"State does not prohibit copay accumulator programs")&amp;F4637</f>
        <v>State prohibits copay accumulator programs</v>
      </c>
      <c r="I4637" s="461"/>
      <c r="J4637" s="492" t="s">
        <v>4605</v>
      </c>
      <c r="K4637" s="453" t="s">
        <v>4653</v>
      </c>
      <c r="L4637" s="453" t="s">
        <v>4654</v>
      </c>
      <c r="M4637" s="534"/>
      <c r="N4637" s="545"/>
      <c r="O4637" s="549"/>
    </row>
    <row r="4638" spans="1:15" ht="16.5" customHeight="1">
      <c r="A4638" s="445" t="s">
        <v>144</v>
      </c>
      <c r="B4638" s="446" t="s">
        <v>145</v>
      </c>
      <c r="C4638" s="447" t="s">
        <v>4250</v>
      </c>
      <c r="D4638" s="452" t="s">
        <v>4601</v>
      </c>
      <c r="E4638" s="449">
        <v>1</v>
      </c>
      <c r="F4638" s="450"/>
      <c r="G4638" s="459" t="str">
        <f>IF(E4638=1, "Fully Active",
IF(E4638=0.5,"Partially Implemented", "Not Active"))</f>
        <v>Fully Active</v>
      </c>
      <c r="H4638" s="458" t="str">
        <f>IF(E4638=1, "State prohibits copay accumulator programs",
"State does not prohibit copay accumulator programs")&amp;F4638</f>
        <v>State prohibits copay accumulator programs</v>
      </c>
      <c r="I4638" s="461"/>
      <c r="J4638" s="491" t="s">
        <v>4605</v>
      </c>
      <c r="K4638" s="453" t="s">
        <v>4655</v>
      </c>
      <c r="L4638" s="453" t="s">
        <v>4656</v>
      </c>
      <c r="M4638" s="534"/>
      <c r="N4638" s="545"/>
      <c r="O4638" s="553"/>
    </row>
    <row r="4639" spans="1:15" ht="16.5" customHeight="1">
      <c r="A4639" s="445" t="s">
        <v>147</v>
      </c>
      <c r="B4639" s="446" t="s">
        <v>148</v>
      </c>
      <c r="C4639" s="447" t="s">
        <v>4250</v>
      </c>
      <c r="D4639" s="452" t="s">
        <v>4601</v>
      </c>
      <c r="E4639" s="449">
        <v>1</v>
      </c>
      <c r="F4639" s="450"/>
      <c r="G4639" s="459" t="str">
        <f>IF(E4639=1, "Fully Active",
IF(E4639=0.5,"Partially Implemented", "Not Active"))</f>
        <v>Fully Active</v>
      </c>
      <c r="H4639" s="458" t="str">
        <f>IF(E4639=1, "State prohibits copay accumulator programs",
"State does not prohibit copay accumulator programs")&amp;F4639</f>
        <v>State prohibits copay accumulator programs</v>
      </c>
      <c r="I4639" s="461"/>
      <c r="J4639" s="492" t="s">
        <v>4605</v>
      </c>
      <c r="K4639" s="453" t="s">
        <v>4657</v>
      </c>
      <c r="L4639" s="453" t="s">
        <v>4658</v>
      </c>
      <c r="M4639" s="534"/>
      <c r="N4639" s="545"/>
      <c r="O4639" s="549"/>
    </row>
    <row r="4640" spans="1:15" ht="16.5" customHeight="1">
      <c r="A4640" s="445" t="s">
        <v>151</v>
      </c>
      <c r="B4640" s="446" t="s">
        <v>152</v>
      </c>
      <c r="C4640" s="447" t="s">
        <v>4250</v>
      </c>
      <c r="D4640" s="452" t="s">
        <v>4601</v>
      </c>
      <c r="E4640" s="449">
        <v>1</v>
      </c>
      <c r="F4640" s="450"/>
      <c r="G4640" s="459" t="str">
        <f>IF(E4640=1, "Fully Active",
IF(E4640=0.5,"Partially Implemented", "Not Active"))</f>
        <v>Fully Active</v>
      </c>
      <c r="H4640" s="458" t="str">
        <f>IF(E4640=1, "State prohibits copay accumulator programs",
"State does not prohibit copay accumulator programs")&amp;F4640</f>
        <v>State prohibits copay accumulator programs</v>
      </c>
      <c r="I4640" s="461"/>
      <c r="J4640" s="492" t="s">
        <v>4605</v>
      </c>
      <c r="K4640" s="453" t="s">
        <v>4659</v>
      </c>
      <c r="L4640" s="453" t="s">
        <v>4600</v>
      </c>
      <c r="M4640" s="534"/>
      <c r="N4640" s="545"/>
      <c r="O4640" s="549"/>
    </row>
    <row r="4641" spans="1:15" ht="16.5" customHeight="1">
      <c r="A4641" s="445" t="s">
        <v>153</v>
      </c>
      <c r="B4641" s="446" t="s">
        <v>154</v>
      </c>
      <c r="C4641" s="447" t="s">
        <v>4250</v>
      </c>
      <c r="D4641" s="452" t="s">
        <v>4601</v>
      </c>
      <c r="E4641" s="449">
        <v>0</v>
      </c>
      <c r="F4641" s="450"/>
      <c r="G4641" s="459" t="str">
        <f>IF(E4641=1, "Fully Active",
IF(E4641=0.5,"Partially Implemented", "Not Active"))</f>
        <v>Not Active</v>
      </c>
      <c r="H4641" s="458" t="str">
        <f>IF(E4641=1, "State prohibits copay accumulator programs",
"State does not prohibit copay accumulator programs")&amp;F4641</f>
        <v>State does not prohibit copay accumulator programs</v>
      </c>
      <c r="I4641" s="461"/>
      <c r="J4641" s="534" t="s">
        <v>4602</v>
      </c>
      <c r="K4641" s="543" t="s">
        <v>4603</v>
      </c>
      <c r="L4641" s="543" t="s">
        <v>4604</v>
      </c>
      <c r="M4641" s="544" t="s">
        <v>4605</v>
      </c>
      <c r="N4641" s="547"/>
      <c r="O4641" s="546"/>
    </row>
    <row r="4642" spans="1:15" ht="16.5" customHeight="1">
      <c r="A4642" s="445" t="s">
        <v>156</v>
      </c>
      <c r="B4642" s="446" t="s">
        <v>157</v>
      </c>
      <c r="C4642" s="465" t="s">
        <v>4250</v>
      </c>
      <c r="D4642" s="452" t="s">
        <v>4601</v>
      </c>
      <c r="E4642" s="466">
        <v>0</v>
      </c>
      <c r="F4642" s="467"/>
      <c r="G4642" s="468" t="str">
        <f>IF(E4642=1, "Fully Active",
IF(E4642=0.5,"Partially Implemented", "Not Active"))</f>
        <v>Not Active</v>
      </c>
      <c r="H4642" s="458" t="str">
        <f>IF(E4642=1, "State prohibits copay accumulator programs",
"State does not prohibit copay accumulator programs")&amp;F4642</f>
        <v>State does not prohibit copay accumulator programs</v>
      </c>
      <c r="I4642" s="468"/>
      <c r="J4642" s="554" t="s">
        <v>4602</v>
      </c>
      <c r="K4642" s="555" t="s">
        <v>4603</v>
      </c>
      <c r="L4642" s="555" t="s">
        <v>4604</v>
      </c>
      <c r="M4642" s="555" t="s">
        <v>4605</v>
      </c>
      <c r="N4642" s="556"/>
      <c r="O4642" s="557"/>
    </row>
    <row r="4643" spans="1:15" ht="16.5" customHeight="1">
      <c r="A4643" s="473" t="s">
        <v>2</v>
      </c>
      <c r="B4643" s="474" t="s">
        <v>3</v>
      </c>
      <c r="C4643" s="447" t="s">
        <v>4250</v>
      </c>
      <c r="D4643" s="475" t="s">
        <v>4660</v>
      </c>
      <c r="E4643" s="558">
        <v>1</v>
      </c>
      <c r="F4643" s="559"/>
      <c r="G4643" s="456" t="str">
        <f>IF(E4643=1, "Fully Active",
IF(E4643=0.5,"Partially Implemented", "Not Active"))</f>
        <v>Fully Active</v>
      </c>
      <c r="H4643" s="489" t="str">
        <f>IF(E4643=1, "State prohibits pharmacy benefit managers from engaging in spread pricing",
"State does not prohibit pharmacy benefit managers from engaging in spread pricing")&amp;F4643</f>
        <v>State prohibits pharmacy benefit managers from engaging in spread pricing</v>
      </c>
      <c r="I4643" s="533" t="s">
        <v>4661</v>
      </c>
      <c r="J4643" s="480" t="s">
        <v>4662</v>
      </c>
      <c r="K4643" s="480"/>
      <c r="L4643" s="480"/>
      <c r="M4643" s="480"/>
      <c r="N4643" s="479"/>
      <c r="O4643" s="529"/>
    </row>
    <row r="4644" spans="1:15" ht="16.5" customHeight="1">
      <c r="A4644" s="445" t="s">
        <v>12</v>
      </c>
      <c r="B4644" s="446" t="s">
        <v>13</v>
      </c>
      <c r="C4644" s="447" t="s">
        <v>4250</v>
      </c>
      <c r="D4644" s="452" t="s">
        <v>4660</v>
      </c>
      <c r="E4644" s="560">
        <v>1</v>
      </c>
      <c r="F4644" s="497"/>
      <c r="G4644" s="459" t="str">
        <f>IF(E4644=1, "Fully Active",
IF(E4644=0.5,"Partially Implemented", "Not Active"))</f>
        <v>Fully Active</v>
      </c>
      <c r="H4644" s="500" t="str">
        <f>IF(E4644=1, "State prohibits pharmacy benefit managers from engaging in spread pricing",
"State does not prohibit pharmacy benefit managers from engaging in spread pricing")&amp;F4644</f>
        <v>State prohibits pharmacy benefit managers from engaging in spread pricing</v>
      </c>
      <c r="I4644" s="451"/>
      <c r="J4644" s="453" t="s">
        <v>4394</v>
      </c>
      <c r="K4644" s="453" t="s">
        <v>4500</v>
      </c>
      <c r="L4644" s="453"/>
      <c r="M4644" s="453"/>
      <c r="N4644" s="452"/>
      <c r="O4644" s="520"/>
    </row>
    <row r="4645" spans="1:15" ht="16.5" customHeight="1">
      <c r="A4645" s="445" t="s">
        <v>14</v>
      </c>
      <c r="B4645" s="446" t="s">
        <v>15</v>
      </c>
      <c r="C4645" s="447" t="s">
        <v>4250</v>
      </c>
      <c r="D4645" s="452" t="s">
        <v>4660</v>
      </c>
      <c r="E4645" s="560">
        <v>0</v>
      </c>
      <c r="F4645" s="497"/>
      <c r="G4645" s="459" t="str">
        <f>IF(E4645=1, "Fully Active",
IF(E4645=0.5,"Partially Implemented", "Not Active"))</f>
        <v>Not Active</v>
      </c>
      <c r="H4645" s="500" t="str">
        <f>IF(E4645=1, "State prohibits pharmacy benefit managers from engaging in spread pricing",
"State does not prohibit pharmacy benefit managers from engaging in spread pricing")&amp;F4645</f>
        <v>State does not prohibit pharmacy benefit managers from engaging in spread pricing</v>
      </c>
      <c r="I4645" s="451"/>
      <c r="J4645" s="453"/>
      <c r="K4645" s="453"/>
      <c r="L4645" s="453"/>
      <c r="M4645" s="453"/>
      <c r="N4645" s="452"/>
      <c r="O4645" s="520"/>
    </row>
    <row r="4646" spans="1:15" ht="16.5" customHeight="1">
      <c r="A4646" s="445" t="s">
        <v>16</v>
      </c>
      <c r="B4646" s="446" t="s">
        <v>17</v>
      </c>
      <c r="C4646" s="447" t="s">
        <v>4250</v>
      </c>
      <c r="D4646" s="452" t="s">
        <v>4660</v>
      </c>
      <c r="E4646" s="560">
        <v>1</v>
      </c>
      <c r="F4646" s="497"/>
      <c r="G4646" s="459" t="str">
        <f>IF(E4646=1, "Fully Active",
IF(E4646=0.5,"Partially Implemented", "Not Active"))</f>
        <v>Fully Active</v>
      </c>
      <c r="H4646" s="500" t="str">
        <f>IF(E4646=1, "State prohibits pharmacy benefit managers from engaging in spread pricing",
"State does not prohibit pharmacy benefit managers from engaging in spread pricing")&amp;F4646</f>
        <v>State prohibits pharmacy benefit managers from engaging in spread pricing</v>
      </c>
      <c r="I4646" s="451"/>
      <c r="J4646" s="453" t="s">
        <v>4499</v>
      </c>
      <c r="K4646" s="453" t="s">
        <v>4394</v>
      </c>
      <c r="L4646" s="453"/>
      <c r="M4646" s="453"/>
      <c r="N4646" s="452"/>
      <c r="O4646" s="520"/>
    </row>
    <row r="4647" spans="1:15" ht="16.5" customHeight="1">
      <c r="A4647" s="445" t="s">
        <v>18</v>
      </c>
      <c r="B4647" s="446" t="s">
        <v>19</v>
      </c>
      <c r="C4647" s="447" t="s">
        <v>4250</v>
      </c>
      <c r="D4647" s="452" t="s">
        <v>4660</v>
      </c>
      <c r="E4647" s="560">
        <v>0</v>
      </c>
      <c r="F4647" s="497"/>
      <c r="G4647" s="459" t="str">
        <f>IF(E4647=1, "Fully Active",
IF(E4647=0.5,"Partially Implemented", "Not Active"))</f>
        <v>Not Active</v>
      </c>
      <c r="H4647" s="500" t="str">
        <f>IF(E4647=1, "State prohibits pharmacy benefit managers from engaging in spread pricing",
"State does not prohibit pharmacy benefit managers from engaging in spread pricing")&amp;F4647</f>
        <v>State does not prohibit pharmacy benefit managers from engaging in spread pricing</v>
      </c>
      <c r="I4647" s="451" t="s">
        <v>4663</v>
      </c>
      <c r="J4647" s="453" t="s">
        <v>4664</v>
      </c>
      <c r="K4647" s="453" t="s">
        <v>4665</v>
      </c>
      <c r="L4647" s="453"/>
      <c r="M4647" s="453"/>
      <c r="N4647" s="452"/>
      <c r="O4647" s="520"/>
    </row>
    <row r="4648" spans="1:15" ht="16.5" customHeight="1">
      <c r="A4648" s="445" t="s">
        <v>20</v>
      </c>
      <c r="B4648" s="446" t="s">
        <v>21</v>
      </c>
      <c r="C4648" s="447" t="s">
        <v>4250</v>
      </c>
      <c r="D4648" s="452" t="s">
        <v>4660</v>
      </c>
      <c r="E4648" s="560">
        <v>1</v>
      </c>
      <c r="F4648" s="497"/>
      <c r="G4648" s="459" t="str">
        <f>IF(E4648=1, "Fully Active",
IF(E4648=0.5,"Partially Implemented", "Not Active"))</f>
        <v>Fully Active</v>
      </c>
      <c r="H4648" s="500" t="str">
        <f>IF(E4648=1, "State prohibits pharmacy benefit managers from engaging in spread pricing",
"State does not prohibit pharmacy benefit managers from engaging in spread pricing")&amp;F4648</f>
        <v>State prohibits pharmacy benefit managers from engaging in spread pricing</v>
      </c>
      <c r="I4648" s="451"/>
      <c r="J4648" s="453" t="s">
        <v>4499</v>
      </c>
      <c r="K4648" s="453" t="s">
        <v>4666</v>
      </c>
      <c r="L4648" s="453"/>
      <c r="M4648" s="453"/>
      <c r="N4648" s="452"/>
      <c r="O4648" s="520"/>
    </row>
    <row r="4649" spans="1:15" ht="16.5" customHeight="1">
      <c r="A4649" s="445" t="s">
        <v>26</v>
      </c>
      <c r="B4649" s="446" t="s">
        <v>27</v>
      </c>
      <c r="C4649" s="447" t="s">
        <v>4250</v>
      </c>
      <c r="D4649" s="452" t="s">
        <v>4660</v>
      </c>
      <c r="E4649" s="560">
        <v>0</v>
      </c>
      <c r="F4649" s="497"/>
      <c r="G4649" s="459" t="str">
        <f>IF(E4649=1, "Fully Active",
IF(E4649=0.5,"Partially Implemented", "Not Active"))</f>
        <v>Not Active</v>
      </c>
      <c r="H4649" s="500" t="str">
        <f>IF(E4649=1, "State prohibits pharmacy benefit managers from engaging in spread pricing",
"State does not prohibit pharmacy benefit managers from engaging in spread pricing")&amp;F4649</f>
        <v>State does not prohibit pharmacy benefit managers from engaging in spread pricing</v>
      </c>
      <c r="I4649" s="451"/>
      <c r="J4649" s="453" t="s">
        <v>4667</v>
      </c>
      <c r="K4649" s="453"/>
      <c r="L4649" s="453"/>
      <c r="M4649" s="453"/>
      <c r="N4649" s="452"/>
      <c r="O4649" s="520"/>
    </row>
    <row r="4650" spans="1:15" ht="16.5" customHeight="1">
      <c r="A4650" s="445" t="s">
        <v>29</v>
      </c>
      <c r="B4650" s="446" t="s">
        <v>30</v>
      </c>
      <c r="C4650" s="447" t="s">
        <v>4250</v>
      </c>
      <c r="D4650" s="452" t="s">
        <v>4660</v>
      </c>
      <c r="E4650" s="560">
        <v>1</v>
      </c>
      <c r="F4650" s="497"/>
      <c r="G4650" s="459" t="str">
        <f>IF(E4650=1, "Fully Active",
IF(E4650=0.5,"Partially Implemented", "Not Active"))</f>
        <v>Fully Active</v>
      </c>
      <c r="H4650" s="500" t="str">
        <f>IF(E4650=1, "State prohibits pharmacy benefit managers from engaging in spread pricing",
"State does not prohibit pharmacy benefit managers from engaging in spread pricing")&amp;F4650</f>
        <v>State prohibits pharmacy benefit managers from engaging in spread pricing</v>
      </c>
      <c r="I4650" s="451"/>
      <c r="J4650" s="453" t="s">
        <v>4499</v>
      </c>
      <c r="K4650" s="453" t="s">
        <v>4394</v>
      </c>
      <c r="L4650" s="453"/>
      <c r="M4650" s="453"/>
      <c r="N4650" s="452"/>
      <c r="O4650" s="520"/>
    </row>
    <row r="4651" spans="1:15" ht="16.5" customHeight="1">
      <c r="A4651" s="445" t="s">
        <v>32</v>
      </c>
      <c r="B4651" s="446" t="s">
        <v>33</v>
      </c>
      <c r="C4651" s="447" t="s">
        <v>4250</v>
      </c>
      <c r="D4651" s="452" t="s">
        <v>4660</v>
      </c>
      <c r="E4651" s="560">
        <v>0</v>
      </c>
      <c r="F4651" s="497" t="s">
        <v>815</v>
      </c>
      <c r="G4651" s="459" t="str">
        <f>IF(E4651=1, "Fully Active",
IF(E4651=0.5,"Partially Implemented", "Not Active"))</f>
        <v>Not Active</v>
      </c>
      <c r="H4651" s="500" t="str">
        <f>IF(E4651=1, "State prohibits pharmacy benefit managers from engaging in spread pricing",
"State does not prohibit pharmacy benefit managers from engaging in spread pricing")&amp;F4651</f>
        <v>State does not prohibit pharmacy benefit managers from engaging in spread pricing*</v>
      </c>
      <c r="J4651" s="453" t="s">
        <v>4498</v>
      </c>
      <c r="K4651" s="453" t="s">
        <v>4394</v>
      </c>
      <c r="L4651" s="453" t="s">
        <v>4499</v>
      </c>
      <c r="M4651" s="453"/>
      <c r="N4651" s="452"/>
      <c r="O4651" s="520"/>
    </row>
    <row r="4652" spans="1:15" ht="16.5" customHeight="1">
      <c r="A4652" s="445" t="s">
        <v>34</v>
      </c>
      <c r="B4652" s="446" t="s">
        <v>35</v>
      </c>
      <c r="C4652" s="447" t="s">
        <v>4250</v>
      </c>
      <c r="D4652" s="452" t="s">
        <v>4660</v>
      </c>
      <c r="E4652" s="560">
        <v>1</v>
      </c>
      <c r="F4652" s="497"/>
      <c r="G4652" s="459" t="str">
        <f>IF(E4652=1, "Fully Active",
IF(E4652=0.5,"Partially Implemented", "Not Active"))</f>
        <v>Fully Active</v>
      </c>
      <c r="H4652" s="500" t="str">
        <f>IF(E4652=1, "State prohibits pharmacy benefit managers from engaging in spread pricing",
"State does not prohibit pharmacy benefit managers from engaging in spread pricing")&amp;F4652</f>
        <v>State prohibits pharmacy benefit managers from engaging in spread pricing</v>
      </c>
      <c r="I4652" s="451"/>
      <c r="J4652" s="453" t="s">
        <v>4499</v>
      </c>
      <c r="K4652" s="453"/>
      <c r="L4652" s="453"/>
      <c r="M4652" s="453"/>
      <c r="N4652" s="452"/>
      <c r="O4652" s="520"/>
    </row>
    <row r="4653" spans="1:15" ht="16.5" customHeight="1">
      <c r="A4653" s="445" t="s">
        <v>37</v>
      </c>
      <c r="B4653" s="446" t="s">
        <v>38</v>
      </c>
      <c r="C4653" s="447" t="s">
        <v>4250</v>
      </c>
      <c r="D4653" s="452" t="s">
        <v>4660</v>
      </c>
      <c r="E4653" s="560">
        <v>1</v>
      </c>
      <c r="F4653" s="497"/>
      <c r="G4653" s="459" t="str">
        <f>IF(E4653=1, "Fully Active",
IF(E4653=0.5,"Partially Implemented", "Not Active"))</f>
        <v>Fully Active</v>
      </c>
      <c r="H4653" s="500" t="str">
        <f>IF(E4653=1, "State prohibits pharmacy benefit managers from engaging in spread pricing",
"State does not prohibit pharmacy benefit managers from engaging in spread pricing")&amp;F4653</f>
        <v>State prohibits pharmacy benefit managers from engaging in spread pricing</v>
      </c>
      <c r="I4653" s="451" t="s">
        <v>4668</v>
      </c>
      <c r="J4653" s="453" t="s">
        <v>4394</v>
      </c>
      <c r="K4653" s="453" t="s">
        <v>4498</v>
      </c>
      <c r="L4653" s="453" t="s">
        <v>4669</v>
      </c>
      <c r="M4653" s="453" t="s">
        <v>3943</v>
      </c>
      <c r="N4653" s="452"/>
      <c r="O4653" s="520"/>
    </row>
    <row r="4654" spans="1:15" ht="16.5" customHeight="1">
      <c r="A4654" s="445" t="s">
        <v>42</v>
      </c>
      <c r="B4654" s="446" t="s">
        <v>43</v>
      </c>
      <c r="C4654" s="447" t="s">
        <v>4250</v>
      </c>
      <c r="D4654" s="452" t="s">
        <v>4660</v>
      </c>
      <c r="E4654" s="560">
        <v>0</v>
      </c>
      <c r="F4654" s="497"/>
      <c r="G4654" s="459" t="str">
        <f>IF(E4654=1, "Fully Active",
IF(E4654=0.5,"Partially Implemented", "Not Active"))</f>
        <v>Not Active</v>
      </c>
      <c r="H4654" s="500" t="str">
        <f>IF(E4654=1, "State prohibits pharmacy benefit managers from engaging in spread pricing",
"State does not prohibit pharmacy benefit managers from engaging in spread pricing")&amp;F4654</f>
        <v>State does not prohibit pharmacy benefit managers from engaging in spread pricing</v>
      </c>
      <c r="I4654" s="451"/>
      <c r="J4654" s="453" t="s">
        <v>4670</v>
      </c>
      <c r="K4654" s="453" t="s">
        <v>4394</v>
      </c>
      <c r="L4654" s="453" t="s">
        <v>4499</v>
      </c>
      <c r="M4654" s="453"/>
      <c r="N4654" s="452"/>
      <c r="O4654" s="520"/>
    </row>
    <row r="4655" spans="1:15" ht="16.5" customHeight="1">
      <c r="A4655" s="445" t="s">
        <v>45</v>
      </c>
      <c r="B4655" s="446" t="s">
        <v>46</v>
      </c>
      <c r="C4655" s="447" t="s">
        <v>4250</v>
      </c>
      <c r="D4655" s="452" t="s">
        <v>4660</v>
      </c>
      <c r="E4655" s="560">
        <v>1</v>
      </c>
      <c r="F4655" s="497"/>
      <c r="G4655" s="459" t="str">
        <f>IF(E4655=1, "Fully Active",
IF(E4655=0.5,"Partially Implemented", "Not Active"))</f>
        <v>Fully Active</v>
      </c>
      <c r="H4655" s="500" t="str">
        <f>IF(E4655=1, "State prohibits pharmacy benefit managers from engaging in spread pricing",
"State does not prohibit pharmacy benefit managers from engaging in spread pricing")&amp;F4655</f>
        <v>State prohibits pharmacy benefit managers from engaging in spread pricing</v>
      </c>
      <c r="I4655" s="451"/>
      <c r="J4655" s="453" t="s">
        <v>4499</v>
      </c>
      <c r="K4655" s="453" t="s">
        <v>4394</v>
      </c>
      <c r="L4655" s="453" t="s">
        <v>4671</v>
      </c>
      <c r="M4655" s="453"/>
      <c r="N4655" s="452"/>
      <c r="O4655" s="520"/>
    </row>
    <row r="4656" spans="1:15" ht="16.5" customHeight="1">
      <c r="A4656" s="445" t="s">
        <v>47</v>
      </c>
      <c r="B4656" s="446" t="s">
        <v>48</v>
      </c>
      <c r="C4656" s="447" t="s">
        <v>4250</v>
      </c>
      <c r="D4656" s="452" t="s">
        <v>4660</v>
      </c>
      <c r="E4656" s="560">
        <v>1</v>
      </c>
      <c r="F4656" s="497"/>
      <c r="G4656" s="459" t="str">
        <f>IF(E4656=1, "Fully Active",
IF(E4656=0.5,"Partially Implemented", "Not Active"))</f>
        <v>Fully Active</v>
      </c>
      <c r="H4656" s="500" t="str">
        <f>IF(E4656=1, "State prohibits pharmacy benefit managers from engaging in spread pricing",
"State does not prohibit pharmacy benefit managers from engaging in spread pricing")&amp;F4656</f>
        <v>State prohibits pharmacy benefit managers from engaging in spread pricing</v>
      </c>
      <c r="I4656" s="451"/>
      <c r="J4656" s="453" t="s">
        <v>4499</v>
      </c>
      <c r="K4656" s="453"/>
      <c r="L4656" s="453"/>
      <c r="M4656" s="453"/>
      <c r="N4656" s="452"/>
      <c r="O4656" s="520"/>
    </row>
    <row r="4657" spans="1:15" ht="16.5" customHeight="1">
      <c r="A4657" s="445" t="s">
        <v>50</v>
      </c>
      <c r="B4657" s="446" t="s">
        <v>51</v>
      </c>
      <c r="C4657" s="447" t="s">
        <v>4250</v>
      </c>
      <c r="D4657" s="452" t="s">
        <v>4660</v>
      </c>
      <c r="E4657" s="560">
        <v>1</v>
      </c>
      <c r="F4657" s="497"/>
      <c r="G4657" s="459" t="str">
        <f>IF(E4657=1, "Fully Active",
IF(E4657=0.5,"Partially Implemented", "Not Active"))</f>
        <v>Fully Active</v>
      </c>
      <c r="H4657" s="500" t="str">
        <f>IF(E4657=1, "State prohibits pharmacy benefit managers from engaging in spread pricing",
"State does not prohibit pharmacy benefit managers from engaging in spread pricing")&amp;F4657</f>
        <v>State prohibits pharmacy benefit managers from engaging in spread pricing</v>
      </c>
      <c r="I4657" s="451"/>
      <c r="J4657" s="453" t="s">
        <v>4499</v>
      </c>
      <c r="K4657" s="453"/>
      <c r="L4657" s="453"/>
      <c r="M4657" s="453"/>
      <c r="N4657" s="452"/>
      <c r="O4657" s="520"/>
    </row>
    <row r="4658" spans="1:15" ht="16.5" customHeight="1">
      <c r="A4658" s="445" t="s">
        <v>53</v>
      </c>
      <c r="B4658" s="446" t="s">
        <v>54</v>
      </c>
      <c r="C4658" s="447" t="s">
        <v>4250</v>
      </c>
      <c r="D4658" s="452" t="s">
        <v>4660</v>
      </c>
      <c r="E4658" s="560">
        <v>1</v>
      </c>
      <c r="F4658" s="497"/>
      <c r="G4658" s="459" t="str">
        <f>IF(E4658=1, "Fully Active",
IF(E4658=0.5,"Partially Implemented", "Not Active"))</f>
        <v>Fully Active</v>
      </c>
      <c r="H4658" s="500" t="str">
        <f>IF(E4658=1, "State prohibits pharmacy benefit managers from engaging in spread pricing",
"State does not prohibit pharmacy benefit managers from engaging in spread pricing")&amp;F4658</f>
        <v>State prohibits pharmacy benefit managers from engaging in spread pricing</v>
      </c>
      <c r="I4658" s="451" t="s">
        <v>4672</v>
      </c>
      <c r="J4658" s="453" t="s">
        <v>4673</v>
      </c>
      <c r="K4658" s="453" t="s">
        <v>4674</v>
      </c>
      <c r="L4658" s="453" t="s">
        <v>4675</v>
      </c>
      <c r="M4658" s="453"/>
      <c r="N4658" s="452"/>
      <c r="O4658" s="520"/>
    </row>
    <row r="4659" spans="1:15" ht="16.5" customHeight="1">
      <c r="A4659" s="445" t="s">
        <v>55</v>
      </c>
      <c r="B4659" s="446" t="s">
        <v>56</v>
      </c>
      <c r="C4659" s="447" t="s">
        <v>4250</v>
      </c>
      <c r="D4659" s="452" t="s">
        <v>4660</v>
      </c>
      <c r="E4659" s="560">
        <v>0</v>
      </c>
      <c r="F4659" s="497" t="s">
        <v>815</v>
      </c>
      <c r="G4659" s="459" t="str">
        <f>IF(E4659=1, "Fully Active",
IF(E4659=0.5,"Partially Implemented", "Not Active"))</f>
        <v>Not Active</v>
      </c>
      <c r="H4659" s="500" t="str">
        <f>IF(E4659=1, "State prohibits pharmacy benefit managers from engaging in spread pricing",
"State does not prohibit pharmacy benefit managers from engaging in spread pricing")&amp;F4659</f>
        <v>State does not prohibit pharmacy benefit managers from engaging in spread pricing*</v>
      </c>
      <c r="I4659" s="451"/>
      <c r="J4659" s="453"/>
      <c r="K4659" s="453"/>
      <c r="L4659" s="453"/>
      <c r="M4659" s="453"/>
      <c r="N4659" s="452"/>
      <c r="O4659" s="520"/>
    </row>
    <row r="4660" spans="1:15" ht="16.5" customHeight="1">
      <c r="A4660" s="445" t="s">
        <v>57</v>
      </c>
      <c r="B4660" s="446" t="s">
        <v>58</v>
      </c>
      <c r="C4660" s="447" t="s">
        <v>4250</v>
      </c>
      <c r="D4660" s="452" t="s">
        <v>4660</v>
      </c>
      <c r="E4660" s="560">
        <v>1</v>
      </c>
      <c r="F4660" s="497"/>
      <c r="G4660" s="459" t="str">
        <f>IF(E4660=1, "Fully Active",
IF(E4660=0.5,"Partially Implemented", "Not Active"))</f>
        <v>Fully Active</v>
      </c>
      <c r="H4660" s="500" t="str">
        <f>IF(E4660=1, "State prohibits pharmacy benefit managers from engaging in spread pricing",
"State does not prohibit pharmacy benefit managers from engaging in spread pricing")&amp;F4660</f>
        <v>State prohibits pharmacy benefit managers from engaging in spread pricing</v>
      </c>
      <c r="I4660" s="451" t="s">
        <v>4676</v>
      </c>
      <c r="J4660" s="453" t="s">
        <v>4394</v>
      </c>
      <c r="K4660" s="453" t="s">
        <v>4677</v>
      </c>
      <c r="L4660" s="453" t="s">
        <v>4678</v>
      </c>
      <c r="M4660" s="453"/>
      <c r="N4660" s="452"/>
      <c r="O4660" s="520"/>
    </row>
    <row r="4661" spans="1:15" ht="16.5" customHeight="1">
      <c r="A4661" s="445" t="s">
        <v>61</v>
      </c>
      <c r="B4661" s="446" t="s">
        <v>62</v>
      </c>
      <c r="C4661" s="447" t="s">
        <v>4250</v>
      </c>
      <c r="D4661" s="452" t="s">
        <v>4660</v>
      </c>
      <c r="E4661" s="560">
        <v>1</v>
      </c>
      <c r="F4661" s="497"/>
      <c r="G4661" s="459" t="str">
        <f>IF(E4661=1, "Fully Active",
IF(E4661=0.5,"Partially Implemented", "Not Active"))</f>
        <v>Fully Active</v>
      </c>
      <c r="H4661" s="500" t="str">
        <f>IF(E4661=1, "State prohibits pharmacy benefit managers from engaging in spread pricing",
"State does not prohibit pharmacy benefit managers from engaging in spread pricing")&amp;F4661</f>
        <v>State prohibits pharmacy benefit managers from engaging in spread pricing</v>
      </c>
      <c r="I4661" s="451"/>
      <c r="J4661" s="453" t="s">
        <v>4499</v>
      </c>
      <c r="K4661" s="453" t="s">
        <v>4394</v>
      </c>
      <c r="L4661" s="453" t="s">
        <v>4679</v>
      </c>
      <c r="M4661" s="453" t="s">
        <v>4680</v>
      </c>
      <c r="N4661" s="452"/>
      <c r="O4661" s="520"/>
    </row>
    <row r="4662" spans="1:15" ht="16.5" customHeight="1">
      <c r="A4662" s="445" t="s">
        <v>63</v>
      </c>
      <c r="B4662" s="446" t="s">
        <v>64</v>
      </c>
      <c r="C4662" s="447" t="s">
        <v>4250</v>
      </c>
      <c r="D4662" s="452" t="s">
        <v>4660</v>
      </c>
      <c r="E4662" s="560">
        <v>0</v>
      </c>
      <c r="F4662" s="497"/>
      <c r="G4662" s="459" t="str">
        <f>IF(E4662=1, "Fully Active",
IF(E4662=0.5,"Partially Implemented", "Not Active"))</f>
        <v>Not Active</v>
      </c>
      <c r="H4662" s="500" t="str">
        <f>IF(E4662=1, "State prohibits pharmacy benefit managers from engaging in spread pricing",
"State does not prohibit pharmacy benefit managers from engaging in spread pricing")&amp;F4662</f>
        <v>State does not prohibit pharmacy benefit managers from engaging in spread pricing</v>
      </c>
      <c r="I4662" s="451" t="s">
        <v>4681</v>
      </c>
      <c r="J4662" s="453" t="s">
        <v>4682</v>
      </c>
      <c r="K4662" s="453"/>
      <c r="L4662" s="453"/>
      <c r="M4662" s="453"/>
      <c r="N4662" s="452"/>
      <c r="O4662" s="520"/>
    </row>
    <row r="4663" spans="1:15" ht="16.5" customHeight="1">
      <c r="A4663" s="445" t="s">
        <v>67</v>
      </c>
      <c r="B4663" s="446" t="s">
        <v>68</v>
      </c>
      <c r="C4663" s="447" t="s">
        <v>4250</v>
      </c>
      <c r="D4663" s="452" t="s">
        <v>4660</v>
      </c>
      <c r="E4663" s="560">
        <v>1</v>
      </c>
      <c r="F4663" s="497"/>
      <c r="G4663" s="459" t="str">
        <f>IF(E4663=1, "Fully Active",
IF(E4663=0.5,"Partially Implemented", "Not Active"))</f>
        <v>Fully Active</v>
      </c>
      <c r="H4663" s="500" t="str">
        <f>IF(E4663=1, "State prohibits pharmacy benefit managers from engaging in spread pricing",
"State does not prohibit pharmacy benefit managers from engaging in spread pricing")&amp;F4663</f>
        <v>State prohibits pharmacy benefit managers from engaging in spread pricing</v>
      </c>
      <c r="I4663" s="451"/>
      <c r="J4663" s="453" t="s">
        <v>4499</v>
      </c>
      <c r="K4663" s="453"/>
      <c r="L4663" s="453"/>
      <c r="M4663" s="453"/>
      <c r="N4663" s="452"/>
      <c r="O4663" s="520"/>
    </row>
    <row r="4664" spans="1:15" ht="16.5" customHeight="1">
      <c r="A4664" s="445" t="s">
        <v>71</v>
      </c>
      <c r="B4664" s="446" t="s">
        <v>72</v>
      </c>
      <c r="C4664" s="447" t="s">
        <v>4250</v>
      </c>
      <c r="D4664" s="452" t="s">
        <v>4660</v>
      </c>
      <c r="E4664" s="560">
        <v>0</v>
      </c>
      <c r="F4664" s="497"/>
      <c r="G4664" s="459" t="str">
        <f>IF(E4664=1, "Fully Active",
IF(E4664=0.5,"Partially Implemented", "Not Active"))</f>
        <v>Not Active</v>
      </c>
      <c r="H4664" s="500" t="str">
        <f>IF(E4664=1, "State prohibits pharmacy benefit managers from engaging in spread pricing",
"State does not prohibit pharmacy benefit managers from engaging in spread pricing")&amp;F4664</f>
        <v>State does not prohibit pharmacy benefit managers from engaging in spread pricing</v>
      </c>
      <c r="I4664" s="451"/>
      <c r="J4664" s="453" t="s">
        <v>4683</v>
      </c>
      <c r="K4664" s="453" t="s">
        <v>4679</v>
      </c>
      <c r="L4664" s="452" t="s">
        <v>4684</v>
      </c>
      <c r="M4664" s="453" t="s">
        <v>4685</v>
      </c>
      <c r="N4664" s="452" t="s">
        <v>4686</v>
      </c>
      <c r="O4664" s="520" t="s">
        <v>4687</v>
      </c>
    </row>
    <row r="4665" spans="1:15" ht="16.5" customHeight="1">
      <c r="A4665" s="445" t="s">
        <v>74</v>
      </c>
      <c r="B4665" s="446" t="s">
        <v>75</v>
      </c>
      <c r="C4665" s="447" t="s">
        <v>4250</v>
      </c>
      <c r="D4665" s="452" t="s">
        <v>4660</v>
      </c>
      <c r="E4665" s="560">
        <v>1</v>
      </c>
      <c r="F4665" s="497"/>
      <c r="G4665" s="459" t="str">
        <f>IF(E4665=1, "Fully Active",
IF(E4665=0.5,"Partially Implemented", "Not Active"))</f>
        <v>Fully Active</v>
      </c>
      <c r="H4665" s="500" t="str">
        <f>IF(E4665=1, "State prohibits pharmacy benefit managers from engaging in spread pricing",
"State does not prohibit pharmacy benefit managers from engaging in spread pricing")&amp;F4665</f>
        <v>State prohibits pharmacy benefit managers from engaging in spread pricing</v>
      </c>
      <c r="I4665" s="451"/>
      <c r="J4665" s="453" t="s">
        <v>4499</v>
      </c>
      <c r="K4665" s="453" t="s">
        <v>4394</v>
      </c>
      <c r="L4665" s="453" t="s">
        <v>4688</v>
      </c>
      <c r="M4665" s="453"/>
      <c r="N4665" s="452"/>
      <c r="O4665" s="520"/>
    </row>
    <row r="4666" spans="1:15" ht="16.5" customHeight="1">
      <c r="A4666" s="445" t="s">
        <v>76</v>
      </c>
      <c r="B4666" s="446" t="s">
        <v>77</v>
      </c>
      <c r="C4666" s="447" t="s">
        <v>4250</v>
      </c>
      <c r="D4666" s="452" t="s">
        <v>4660</v>
      </c>
      <c r="E4666" s="560">
        <v>1</v>
      </c>
      <c r="F4666" s="497"/>
      <c r="G4666" s="459" t="str">
        <f>IF(E4666=1, "Fully Active",
IF(E4666=0.5,"Partially Implemented", "Not Active"))</f>
        <v>Fully Active</v>
      </c>
      <c r="H4666" s="500" t="str">
        <f>IF(E4666=1, "State prohibits pharmacy benefit managers from engaging in spread pricing",
"State does not prohibit pharmacy benefit managers from engaging in spread pricing")&amp;F4666</f>
        <v>State prohibits pharmacy benefit managers from engaging in spread pricing</v>
      </c>
      <c r="I4666" s="451"/>
      <c r="J4666" s="453" t="s">
        <v>4499</v>
      </c>
      <c r="K4666" s="453"/>
      <c r="L4666" s="453"/>
      <c r="M4666" s="453"/>
      <c r="N4666" s="452"/>
      <c r="O4666" s="520"/>
    </row>
    <row r="4667" spans="1:15" ht="16.5" customHeight="1">
      <c r="A4667" s="445" t="s">
        <v>80</v>
      </c>
      <c r="B4667" s="446" t="s">
        <v>81</v>
      </c>
      <c r="C4667" s="447" t="s">
        <v>4250</v>
      </c>
      <c r="D4667" s="452" t="s">
        <v>4660</v>
      </c>
      <c r="E4667" s="560">
        <v>0</v>
      </c>
      <c r="F4667" s="497"/>
      <c r="G4667" s="459" t="str">
        <f>IF(E4667=1, "Fully Active",
IF(E4667=0.5,"Partially Implemented", "Not Active"))</f>
        <v>Not Active</v>
      </c>
      <c r="H4667" s="500" t="str">
        <f>IF(E4667=1, "State prohibits pharmacy benefit managers from engaging in spread pricing",
"State does not prohibit pharmacy benefit managers from engaging in spread pricing")&amp;F4667</f>
        <v>State does not prohibit pharmacy benefit managers from engaging in spread pricing</v>
      </c>
      <c r="I4667" s="451"/>
      <c r="J4667" s="453" t="s">
        <v>4689</v>
      </c>
      <c r="K4667" s="453" t="s">
        <v>4690</v>
      </c>
      <c r="L4667" s="453" t="s">
        <v>4691</v>
      </c>
      <c r="M4667" s="453" t="s">
        <v>4498</v>
      </c>
      <c r="N4667" s="452" t="s">
        <v>4692</v>
      </c>
      <c r="O4667" s="520"/>
    </row>
    <row r="4668" spans="1:15" ht="16.5" customHeight="1">
      <c r="A4668" s="445" t="s">
        <v>83</v>
      </c>
      <c r="B4668" s="446" t="s">
        <v>84</v>
      </c>
      <c r="C4668" s="447" t="s">
        <v>4250</v>
      </c>
      <c r="D4668" s="452" t="s">
        <v>4660</v>
      </c>
      <c r="E4668" s="560">
        <v>0</v>
      </c>
      <c r="F4668" s="497"/>
      <c r="G4668" s="459" t="str">
        <f>IF(E4668=1, "Fully Active",
IF(E4668=0.5,"Partially Implemented", "Not Active"))</f>
        <v>Not Active</v>
      </c>
      <c r="H4668" s="500" t="str">
        <f>IF(E4668=1, "State prohibits pharmacy benefit managers from engaging in spread pricing",
"State does not prohibit pharmacy benefit managers from engaging in spread pricing")&amp;F4668</f>
        <v>State does not prohibit pharmacy benefit managers from engaging in spread pricing</v>
      </c>
      <c r="I4668" s="451"/>
      <c r="J4668" s="453" t="s">
        <v>4693</v>
      </c>
      <c r="K4668" s="453"/>
      <c r="L4668" s="453"/>
      <c r="M4668" s="453"/>
      <c r="N4668" s="452"/>
      <c r="O4668" s="520"/>
    </row>
    <row r="4669" spans="1:15" ht="16.5" customHeight="1">
      <c r="A4669" s="445" t="s">
        <v>86</v>
      </c>
      <c r="B4669" s="446" t="s">
        <v>87</v>
      </c>
      <c r="C4669" s="447" t="s">
        <v>4250</v>
      </c>
      <c r="D4669" s="452" t="s">
        <v>4660</v>
      </c>
      <c r="E4669" s="560">
        <v>0</v>
      </c>
      <c r="F4669" s="497"/>
      <c r="G4669" s="459" t="str">
        <f>IF(E4669=1, "Fully Active",
IF(E4669=0.5,"Partially Implemented", "Not Active"))</f>
        <v>Not Active</v>
      </c>
      <c r="H4669" s="500" t="str">
        <f>IF(E4669=1, "State prohibits pharmacy benefit managers from engaging in spread pricing",
"State does not prohibit pharmacy benefit managers from engaging in spread pricing")&amp;F4669</f>
        <v>State does not prohibit pharmacy benefit managers from engaging in spread pricing</v>
      </c>
      <c r="I4669" s="451" t="s">
        <v>4694</v>
      </c>
      <c r="J4669" s="453" t="s">
        <v>4695</v>
      </c>
      <c r="K4669" s="453" t="s">
        <v>4696</v>
      </c>
      <c r="L4669" s="453"/>
      <c r="M4669" s="453"/>
      <c r="N4669" s="452"/>
      <c r="O4669" s="520"/>
    </row>
    <row r="4670" spans="1:15" ht="16.5" customHeight="1">
      <c r="A4670" s="445" t="s">
        <v>89</v>
      </c>
      <c r="B4670" s="446" t="s">
        <v>90</v>
      </c>
      <c r="C4670" s="447" t="s">
        <v>4250</v>
      </c>
      <c r="D4670" s="452" t="s">
        <v>4660</v>
      </c>
      <c r="E4670" s="560">
        <v>0</v>
      </c>
      <c r="F4670" s="497"/>
      <c r="G4670" s="459" t="str">
        <f>IF(E4670=1, "Fully Active",
IF(E4670=0.5,"Partially Implemented", "Not Active"))</f>
        <v>Not Active</v>
      </c>
      <c r="H4670" s="500" t="str">
        <f>IF(E4670=1, "State prohibits pharmacy benefit managers from engaging in spread pricing",
"State does not prohibit pharmacy benefit managers from engaging in spread pricing")&amp;F4670</f>
        <v>State does not prohibit pharmacy benefit managers from engaging in spread pricing</v>
      </c>
      <c r="I4670" s="451" t="s">
        <v>4697</v>
      </c>
      <c r="J4670" s="453" t="s">
        <v>4698</v>
      </c>
      <c r="K4670" s="453" t="s">
        <v>4699</v>
      </c>
      <c r="L4670" s="453"/>
      <c r="M4670" s="453"/>
      <c r="N4670" s="452"/>
      <c r="O4670" s="520"/>
    </row>
    <row r="4671" spans="1:15" ht="16.5" customHeight="1">
      <c r="A4671" s="445" t="s">
        <v>91</v>
      </c>
      <c r="B4671" s="446" t="s">
        <v>92</v>
      </c>
      <c r="C4671" s="447" t="s">
        <v>4250</v>
      </c>
      <c r="D4671" s="452" t="s">
        <v>4660</v>
      </c>
      <c r="E4671" s="560">
        <v>1</v>
      </c>
      <c r="F4671" s="497"/>
      <c r="G4671" s="459" t="str">
        <f>IF(E4671=1, "Fully Active",
IF(E4671=0.5,"Partially Implemented", "Not Active"))</f>
        <v>Fully Active</v>
      </c>
      <c r="H4671" s="500" t="str">
        <f>IF(E4671=1, "State prohibits pharmacy benefit managers from engaging in spread pricing",
"State does not prohibit pharmacy benefit managers from engaging in spread pricing")&amp;F4671</f>
        <v>State prohibits pharmacy benefit managers from engaging in spread pricing</v>
      </c>
      <c r="I4671" s="451"/>
      <c r="J4671" s="453" t="s">
        <v>4700</v>
      </c>
      <c r="K4671" s="453" t="s">
        <v>4701</v>
      </c>
      <c r="L4671" s="453"/>
      <c r="M4671" s="453"/>
      <c r="N4671" s="452"/>
      <c r="O4671" s="520"/>
    </row>
    <row r="4672" spans="1:15" ht="16.5" customHeight="1">
      <c r="A4672" s="445" t="s">
        <v>94</v>
      </c>
      <c r="B4672" s="446" t="s">
        <v>95</v>
      </c>
      <c r="C4672" s="447" t="s">
        <v>4250</v>
      </c>
      <c r="D4672" s="452" t="s">
        <v>4660</v>
      </c>
      <c r="E4672" s="560">
        <v>0</v>
      </c>
      <c r="F4672" s="497" t="s">
        <v>815</v>
      </c>
      <c r="G4672" s="459" t="str">
        <f>IF(E4672=1, "Fully Active",
IF(E4672=0.5,"Partially Implemented", "Not Active"))</f>
        <v>Not Active</v>
      </c>
      <c r="H4672" s="500" t="str">
        <f>IF(E4672=1, "State prohibits pharmacy benefit managers from engaging in spread pricing",
"State does not prohibit pharmacy benefit managers from engaging in spread pricing")&amp;F4672</f>
        <v>State does not prohibit pharmacy benefit managers from engaging in spread pricing*</v>
      </c>
      <c r="I4672" s="451"/>
      <c r="J4672" s="453"/>
      <c r="K4672" s="453"/>
      <c r="L4672" s="453"/>
      <c r="M4672" s="453"/>
      <c r="N4672" s="452"/>
      <c r="O4672" s="520"/>
    </row>
    <row r="4673" spans="1:15" ht="16.5" customHeight="1">
      <c r="A4673" s="445" t="s">
        <v>96</v>
      </c>
      <c r="B4673" s="446" t="s">
        <v>97</v>
      </c>
      <c r="C4673" s="447" t="s">
        <v>4250</v>
      </c>
      <c r="D4673" s="452" t="s">
        <v>4660</v>
      </c>
      <c r="E4673" s="560">
        <v>1</v>
      </c>
      <c r="F4673" s="497"/>
      <c r="G4673" s="459" t="str">
        <f>IF(E4673=1, "Fully Active",
IF(E4673=0.5,"Partially Implemented", "Not Active"))</f>
        <v>Fully Active</v>
      </c>
      <c r="H4673" s="500" t="str">
        <f>IF(E4673=1, "State prohibits pharmacy benefit managers from engaging in spread pricing",
"State does not prohibit pharmacy benefit managers from engaging in spread pricing")&amp;F4673</f>
        <v>State prohibits pharmacy benefit managers from engaging in spread pricing</v>
      </c>
      <c r="I4673" s="451"/>
      <c r="J4673" s="453" t="s">
        <v>4702</v>
      </c>
      <c r="K4673" s="453" t="s">
        <v>4703</v>
      </c>
      <c r="L4673" s="453"/>
      <c r="M4673" s="453"/>
      <c r="N4673" s="452"/>
      <c r="O4673" s="520"/>
    </row>
    <row r="4674" spans="1:15" ht="16.5" customHeight="1">
      <c r="A4674" s="445" t="s">
        <v>100</v>
      </c>
      <c r="B4674" s="446" t="s">
        <v>101</v>
      </c>
      <c r="C4674" s="447" t="s">
        <v>4250</v>
      </c>
      <c r="D4674" s="452" t="s">
        <v>4660</v>
      </c>
      <c r="E4674" s="560">
        <v>0</v>
      </c>
      <c r="F4674" s="497"/>
      <c r="G4674" s="459" t="str">
        <f>IF(E4674=1, "Fully Active",
IF(E4674=0.5,"Partially Implemented", "Not Active"))</f>
        <v>Not Active</v>
      </c>
      <c r="H4674" s="500" t="str">
        <f>IF(E4674=1, "State prohibits pharmacy benefit managers from engaging in spread pricing",
"State does not prohibit pharmacy benefit managers from engaging in spread pricing")&amp;F4674</f>
        <v>State does not prohibit pharmacy benefit managers from engaging in spread pricing</v>
      </c>
      <c r="J4674" s="453" t="s">
        <v>4704</v>
      </c>
      <c r="K4674" s="453" t="s">
        <v>4705</v>
      </c>
      <c r="L4674" s="453"/>
      <c r="M4674" s="453"/>
      <c r="N4674" s="452"/>
      <c r="O4674" s="520"/>
    </row>
    <row r="4675" spans="1:15" ht="16.5" customHeight="1">
      <c r="A4675" s="445" t="s">
        <v>102</v>
      </c>
      <c r="B4675" s="446" t="s">
        <v>103</v>
      </c>
      <c r="C4675" s="447" t="s">
        <v>4250</v>
      </c>
      <c r="D4675" s="452" t="s">
        <v>4660</v>
      </c>
      <c r="E4675" s="560">
        <v>1</v>
      </c>
      <c r="F4675" s="497"/>
      <c r="G4675" s="459" t="str">
        <f>IF(E4675=1, "Fully Active",
IF(E4675=0.5,"Partially Implemented", "Not Active"))</f>
        <v>Fully Active</v>
      </c>
      <c r="H4675" s="500" t="str">
        <f>IF(E4675=1, "State prohibits pharmacy benefit managers from engaging in spread pricing",
"State does not prohibit pharmacy benefit managers from engaging in spread pricing")&amp;F4675</f>
        <v>State prohibits pharmacy benefit managers from engaging in spread pricing</v>
      </c>
      <c r="I4675" s="451"/>
      <c r="J4675" s="453" t="s">
        <v>4394</v>
      </c>
      <c r="K4675" s="453" t="s">
        <v>4706</v>
      </c>
      <c r="L4675" s="453" t="s">
        <v>4707</v>
      </c>
      <c r="M4675" s="453"/>
      <c r="N4675" s="452"/>
      <c r="O4675" s="520"/>
    </row>
    <row r="4676" spans="1:15" ht="16.5" customHeight="1">
      <c r="A4676" s="445" t="s">
        <v>107</v>
      </c>
      <c r="B4676" s="446" t="s">
        <v>108</v>
      </c>
      <c r="C4676" s="447" t="s">
        <v>4250</v>
      </c>
      <c r="D4676" s="452" t="s">
        <v>4660</v>
      </c>
      <c r="E4676" s="560">
        <v>0</v>
      </c>
      <c r="F4676" s="497"/>
      <c r="G4676" s="459" t="str">
        <f>IF(E4676=1, "Fully Active",
IF(E4676=0.5,"Partially Implemented", "Not Active"))</f>
        <v>Not Active</v>
      </c>
      <c r="H4676" s="500" t="str">
        <f>IF(E4676=1, "State prohibits pharmacy benefit managers from engaging in spread pricing",
"State does not prohibit pharmacy benefit managers from engaging in spread pricing")&amp;F4676</f>
        <v>State does not prohibit pharmacy benefit managers from engaging in spread pricing</v>
      </c>
      <c r="I4676" s="451"/>
      <c r="J4676" s="453" t="s">
        <v>4708</v>
      </c>
      <c r="K4676" s="453"/>
      <c r="L4676" s="453"/>
      <c r="M4676" s="453"/>
      <c r="N4676" s="452"/>
      <c r="O4676" s="520"/>
    </row>
    <row r="4677" spans="1:15" ht="16.5" customHeight="1">
      <c r="A4677" s="445" t="s">
        <v>110</v>
      </c>
      <c r="B4677" s="446" t="s">
        <v>111</v>
      </c>
      <c r="C4677" s="447" t="s">
        <v>4250</v>
      </c>
      <c r="D4677" s="452" t="s">
        <v>4660</v>
      </c>
      <c r="E4677" s="560">
        <v>0</v>
      </c>
      <c r="F4677" s="497" t="s">
        <v>815</v>
      </c>
      <c r="G4677" s="459" t="str">
        <f>IF(E4677=1, "Fully Active",
IF(E4677=0.5,"Partially Implemented", "Not Active"))</f>
        <v>Not Active</v>
      </c>
      <c r="H4677" s="500" t="str">
        <f>IF(E4677=1, "State prohibits pharmacy benefit managers from engaging in spread pricing",
"State does not prohibit pharmacy benefit managers from engaging in spread pricing")&amp;F4677</f>
        <v>State does not prohibit pharmacy benefit managers from engaging in spread pricing*</v>
      </c>
      <c r="I4677" s="451"/>
      <c r="J4677" s="453"/>
      <c r="K4677" s="453"/>
      <c r="L4677" s="453"/>
      <c r="M4677" s="453"/>
      <c r="N4677" s="452"/>
      <c r="O4677" s="520"/>
    </row>
    <row r="4678" spans="1:15" ht="16.5" customHeight="1">
      <c r="A4678" s="445" t="s">
        <v>112</v>
      </c>
      <c r="B4678" s="446" t="s">
        <v>113</v>
      </c>
      <c r="C4678" s="447" t="s">
        <v>4250</v>
      </c>
      <c r="D4678" s="452" t="s">
        <v>4660</v>
      </c>
      <c r="E4678" s="560">
        <v>1</v>
      </c>
      <c r="F4678" s="497"/>
      <c r="G4678" s="459" t="str">
        <f>IF(E4678=1, "Fully Active",
IF(E4678=0.5,"Partially Implemented", "Not Active"))</f>
        <v>Fully Active</v>
      </c>
      <c r="H4678" s="500" t="str">
        <f>IF(E4678=1, "State prohibits pharmacy benefit managers from engaging in spread pricing",
"State does not prohibit pharmacy benefit managers from engaging in spread pricing")&amp;F4678</f>
        <v>State prohibits pharmacy benefit managers from engaging in spread pricing</v>
      </c>
      <c r="I4678" s="451"/>
      <c r="J4678" s="453" t="s">
        <v>4394</v>
      </c>
      <c r="K4678" s="453" t="s">
        <v>4679</v>
      </c>
      <c r="L4678" s="453"/>
      <c r="M4678" s="453"/>
      <c r="N4678" s="452"/>
      <c r="O4678" s="520"/>
    </row>
    <row r="4679" spans="1:15" ht="16.5" customHeight="1">
      <c r="A4679" s="445" t="s">
        <v>116</v>
      </c>
      <c r="B4679" s="446" t="s">
        <v>117</v>
      </c>
      <c r="C4679" s="447" t="s">
        <v>4250</v>
      </c>
      <c r="D4679" s="452" t="s">
        <v>4660</v>
      </c>
      <c r="E4679" s="560">
        <v>1</v>
      </c>
      <c r="F4679" s="497"/>
      <c r="G4679" s="459" t="str">
        <f>IF(E4679=1, "Fully Active",
IF(E4679=0.5,"Partially Implemented", "Not Active"))</f>
        <v>Fully Active</v>
      </c>
      <c r="H4679" s="500" t="str">
        <f>IF(E4679=1, "State prohibits pharmacy benefit managers from engaging in spread pricing",
"State does not prohibit pharmacy benefit managers from engaging in spread pricing")&amp;F4679</f>
        <v>State prohibits pharmacy benefit managers from engaging in spread pricing</v>
      </c>
      <c r="I4679" s="508"/>
      <c r="J4679" s="453" t="s">
        <v>4394</v>
      </c>
      <c r="K4679" s="453" t="s">
        <v>4709</v>
      </c>
      <c r="L4679" s="453"/>
      <c r="M4679" s="453"/>
      <c r="N4679" s="452"/>
      <c r="O4679" s="520"/>
    </row>
    <row r="4680" spans="1:15" ht="16.5" customHeight="1">
      <c r="A4680" s="445" t="s">
        <v>119</v>
      </c>
      <c r="B4680" s="446" t="s">
        <v>120</v>
      </c>
      <c r="C4680" s="447" t="s">
        <v>4250</v>
      </c>
      <c r="D4680" s="452" t="s">
        <v>4660</v>
      </c>
      <c r="E4680" s="560">
        <v>0</v>
      </c>
      <c r="F4680" s="497"/>
      <c r="G4680" s="459" t="str">
        <f>IF(E4680=1, "Fully Active",
IF(E4680=0.5,"Partially Implemented", "Not Active"))</f>
        <v>Not Active</v>
      </c>
      <c r="H4680" s="500" t="str">
        <f>IF(E4680=1, "State prohibits pharmacy benefit managers from engaging in spread pricing",
"State does not prohibit pharmacy benefit managers from engaging in spread pricing")&amp;F4680</f>
        <v>State does not prohibit pharmacy benefit managers from engaging in spread pricing</v>
      </c>
      <c r="I4680" s="451"/>
      <c r="J4680" s="453" t="s">
        <v>4710</v>
      </c>
      <c r="K4680" s="453" t="s">
        <v>4711</v>
      </c>
      <c r="L4680" s="453" t="s">
        <v>4712</v>
      </c>
      <c r="M4680" s="453"/>
      <c r="N4680" s="452"/>
      <c r="O4680" s="520"/>
    </row>
    <row r="4681" spans="1:15" ht="16.5" customHeight="1">
      <c r="A4681" s="445" t="s">
        <v>122</v>
      </c>
      <c r="B4681" s="446" t="s">
        <v>123</v>
      </c>
      <c r="C4681" s="447" t="s">
        <v>4250</v>
      </c>
      <c r="D4681" s="452" t="s">
        <v>4660</v>
      </c>
      <c r="E4681" s="560">
        <v>0</v>
      </c>
      <c r="F4681" s="497"/>
      <c r="G4681" s="459" t="str">
        <f>IF(E4681=1, "Fully Active",
IF(E4681=0.5,"Partially Implemented", "Not Active"))</f>
        <v>Not Active</v>
      </c>
      <c r="H4681" s="500" t="str">
        <f>IF(E4681=1, "State prohibits pharmacy benefit managers from engaging in spread pricing",
"State does not prohibit pharmacy benefit managers from engaging in spread pricing")&amp;F4681</f>
        <v>State does not prohibit pharmacy benefit managers from engaging in spread pricing</v>
      </c>
      <c r="I4681" s="451"/>
      <c r="J4681" s="453" t="s">
        <v>4394</v>
      </c>
      <c r="K4681" s="453" t="s">
        <v>4713</v>
      </c>
      <c r="L4681" s="453" t="s">
        <v>4714</v>
      </c>
      <c r="M4681" s="453"/>
      <c r="N4681" s="452"/>
      <c r="O4681" s="520"/>
    </row>
    <row r="4682" spans="1:15" ht="16.5" customHeight="1">
      <c r="A4682" s="445" t="s">
        <v>125</v>
      </c>
      <c r="B4682" s="446" t="s">
        <v>126</v>
      </c>
      <c r="C4682" s="447" t="s">
        <v>4250</v>
      </c>
      <c r="D4682" s="452" t="s">
        <v>4660</v>
      </c>
      <c r="E4682" s="560">
        <v>0</v>
      </c>
      <c r="F4682" s="497"/>
      <c r="G4682" s="459" t="str">
        <f>IF(E4682=1, "Fully Active",
IF(E4682=0.5,"Partially Implemented", "Not Active"))</f>
        <v>Not Active</v>
      </c>
      <c r="H4682" s="500" t="str">
        <f>IF(E4682=1, "State prohibits pharmacy benefit managers from engaging in spread pricing",
"State does not prohibit pharmacy benefit managers from engaging in spread pricing")&amp;F4682</f>
        <v>State does not prohibit pharmacy benefit managers from engaging in spread pricing</v>
      </c>
      <c r="J4682" s="453" t="s">
        <v>4715</v>
      </c>
      <c r="K4682" s="453"/>
      <c r="L4682" s="453"/>
      <c r="M4682" s="453"/>
      <c r="N4682" s="452"/>
      <c r="O4682" s="520"/>
    </row>
    <row r="4683" spans="1:15" ht="16.5" customHeight="1">
      <c r="A4683" s="445" t="s">
        <v>127</v>
      </c>
      <c r="B4683" s="446" t="s">
        <v>128</v>
      </c>
      <c r="C4683" s="447" t="s">
        <v>4250</v>
      </c>
      <c r="D4683" s="452" t="s">
        <v>4660</v>
      </c>
      <c r="E4683" s="560">
        <v>0</v>
      </c>
      <c r="F4683" s="497"/>
      <c r="G4683" s="459" t="str">
        <f>IF(E4683=1, "Fully Active",
IF(E4683=0.5,"Partially Implemented", "Not Active"))</f>
        <v>Not Active</v>
      </c>
      <c r="H4683" s="500" t="str">
        <f>IF(E4683=1, "State prohibits pharmacy benefit managers from engaging in spread pricing",
"State does not prohibit pharmacy benefit managers from engaging in spread pricing")&amp;F4683</f>
        <v>State does not prohibit pharmacy benefit managers from engaging in spread pricing</v>
      </c>
      <c r="I4683" s="451"/>
      <c r="J4683" s="453" t="s">
        <v>4716</v>
      </c>
      <c r="K4683" s="453"/>
      <c r="L4683" s="453"/>
      <c r="M4683" s="453"/>
      <c r="N4683" s="452"/>
      <c r="O4683" s="520"/>
    </row>
    <row r="4684" spans="1:15" ht="16.5" customHeight="1">
      <c r="A4684" s="445" t="s">
        <v>129</v>
      </c>
      <c r="B4684" s="446" t="s">
        <v>130</v>
      </c>
      <c r="C4684" s="447" t="s">
        <v>4250</v>
      </c>
      <c r="D4684" s="452" t="s">
        <v>4660</v>
      </c>
      <c r="E4684" s="560">
        <v>0</v>
      </c>
      <c r="F4684" s="497" t="s">
        <v>815</v>
      </c>
      <c r="G4684" s="459" t="str">
        <f>IF(E4684=1, "Fully Active",
IF(E4684=0.5,"Partially Implemented", "Not Active"))</f>
        <v>Not Active</v>
      </c>
      <c r="H4684" s="500" t="str">
        <f>IF(E4684=1, "State prohibits pharmacy benefit managers from engaging in spread pricing",
"State does not prohibit pharmacy benefit managers from engaging in spread pricing")&amp;F4684</f>
        <v>State does not prohibit pharmacy benefit managers from engaging in spread pricing*</v>
      </c>
      <c r="I4684" s="451"/>
      <c r="J4684" s="453"/>
      <c r="K4684" s="453"/>
      <c r="L4684" s="453"/>
      <c r="M4684" s="453"/>
      <c r="N4684" s="452"/>
      <c r="O4684" s="520"/>
    </row>
    <row r="4685" spans="1:15" ht="16.5" customHeight="1">
      <c r="A4685" s="445" t="s">
        <v>132</v>
      </c>
      <c r="B4685" s="446" t="s">
        <v>133</v>
      </c>
      <c r="C4685" s="447" t="s">
        <v>4250</v>
      </c>
      <c r="D4685" s="452" t="s">
        <v>4660</v>
      </c>
      <c r="E4685" s="560">
        <v>0</v>
      </c>
      <c r="F4685" s="497" t="s">
        <v>815</v>
      </c>
      <c r="G4685" s="459" t="str">
        <f>IF(E4685=1, "Fully Active",
IF(E4685=0.5,"Partially Implemented", "Not Active"))</f>
        <v>Not Active</v>
      </c>
      <c r="H4685" s="500" t="str">
        <f>IF(E4685=1, "State prohibits pharmacy benefit managers from engaging in spread pricing",
"State does not prohibit pharmacy benefit managers from engaging in spread pricing")&amp;F4685</f>
        <v>State does not prohibit pharmacy benefit managers from engaging in spread pricing*</v>
      </c>
      <c r="I4685" s="508"/>
      <c r="J4685" s="451"/>
      <c r="K4685" s="451"/>
      <c r="L4685" s="451"/>
      <c r="M4685" s="451"/>
      <c r="N4685" s="452"/>
      <c r="O4685" s="520"/>
    </row>
    <row r="4686" spans="1:15" ht="16.5" customHeight="1">
      <c r="A4686" s="445" t="s">
        <v>134</v>
      </c>
      <c r="B4686" s="446" t="s">
        <v>135</v>
      </c>
      <c r="C4686" s="447" t="s">
        <v>4250</v>
      </c>
      <c r="D4686" s="452" t="s">
        <v>4660</v>
      </c>
      <c r="E4686" s="560">
        <v>1</v>
      </c>
      <c r="F4686" s="497"/>
      <c r="G4686" s="459" t="str">
        <f>IF(E4686=1, "Fully Active",
IF(E4686=0.5,"Partially Implemented", "Not Active"))</f>
        <v>Fully Active</v>
      </c>
      <c r="H4686" s="500" t="str">
        <f>IF(E4686=1, "State prohibits pharmacy benefit managers from engaging in spread pricing",
"State does not prohibit pharmacy benefit managers from engaging in spread pricing")&amp;F4686</f>
        <v>State prohibits pharmacy benefit managers from engaging in spread pricing</v>
      </c>
      <c r="I4686" s="451" t="s">
        <v>4717</v>
      </c>
      <c r="J4686" s="453" t="s">
        <v>4718</v>
      </c>
      <c r="K4686" s="453" t="s">
        <v>4498</v>
      </c>
      <c r="L4686" s="453"/>
      <c r="M4686" s="453"/>
      <c r="N4686" s="452"/>
      <c r="O4686" s="520"/>
    </row>
    <row r="4687" spans="1:15" ht="16.5" customHeight="1">
      <c r="A4687" s="445" t="s">
        <v>139</v>
      </c>
      <c r="B4687" s="446" t="s">
        <v>140</v>
      </c>
      <c r="C4687" s="447" t="s">
        <v>4250</v>
      </c>
      <c r="D4687" s="452" t="s">
        <v>4660</v>
      </c>
      <c r="E4687" s="560">
        <v>1</v>
      </c>
      <c r="F4687" s="497"/>
      <c r="G4687" s="459" t="str">
        <f>IF(E4687=1, "Fully Active",
IF(E4687=0.5,"Partially Implemented", "Not Active"))</f>
        <v>Fully Active</v>
      </c>
      <c r="H4687" s="500" t="str">
        <f>IF(E4687=1, "State prohibits pharmacy benefit managers from engaging in spread pricing",
"State does not prohibit pharmacy benefit managers from engaging in spread pricing")&amp;F4687</f>
        <v>State prohibits pharmacy benefit managers from engaging in spread pricing</v>
      </c>
      <c r="I4687" s="451"/>
      <c r="J4687" s="453" t="s">
        <v>4719</v>
      </c>
      <c r="K4687" s="453" t="s">
        <v>4498</v>
      </c>
      <c r="L4687" s="453" t="s">
        <v>4719</v>
      </c>
      <c r="M4687" s="453"/>
      <c r="N4687" s="452"/>
      <c r="O4687" s="520"/>
    </row>
    <row r="4688" spans="1:15" ht="16.5" customHeight="1">
      <c r="A4688" s="445" t="s">
        <v>141</v>
      </c>
      <c r="B4688" s="446" t="s">
        <v>142</v>
      </c>
      <c r="C4688" s="447" t="s">
        <v>4250</v>
      </c>
      <c r="D4688" s="452" t="s">
        <v>4660</v>
      </c>
      <c r="E4688" s="560">
        <v>1</v>
      </c>
      <c r="F4688" s="497"/>
      <c r="G4688" s="459" t="str">
        <f>IF(E4688=1, "Fully Active",
IF(E4688=0.5,"Partially Implemented", "Not Active"))</f>
        <v>Fully Active</v>
      </c>
      <c r="H4688" s="500" t="str">
        <f>IF(E4688=1, "State prohibits pharmacy benefit managers from engaging in spread pricing",
"State does not prohibit pharmacy benefit managers from engaging in spread pricing")&amp;F4688</f>
        <v>State prohibits pharmacy benefit managers from engaging in spread pricing</v>
      </c>
      <c r="I4688" s="451"/>
      <c r="J4688" s="453" t="s">
        <v>4499</v>
      </c>
      <c r="K4688" s="453" t="s">
        <v>4720</v>
      </c>
      <c r="L4688" s="453"/>
      <c r="M4688" s="453"/>
      <c r="N4688" s="452"/>
      <c r="O4688" s="520"/>
    </row>
    <row r="4689" spans="1:15" ht="16.5" customHeight="1">
      <c r="A4689" s="445" t="s">
        <v>144</v>
      </c>
      <c r="B4689" s="446" t="s">
        <v>145</v>
      </c>
      <c r="C4689" s="447" t="s">
        <v>4250</v>
      </c>
      <c r="D4689" s="452" t="s">
        <v>4660</v>
      </c>
      <c r="E4689" s="560">
        <v>1</v>
      </c>
      <c r="F4689" s="497"/>
      <c r="G4689" s="459" t="str">
        <f>IF(E4689=1, "Fully Active",
IF(E4689=0.5,"Partially Implemented", "Not Active"))</f>
        <v>Fully Active</v>
      </c>
      <c r="H4689" s="500" t="str">
        <f>IF(E4689=1, "State prohibits pharmacy benefit managers from engaging in spread pricing",
"State does not prohibit pharmacy benefit managers from engaging in spread pricing")&amp;F4689</f>
        <v>State prohibits pharmacy benefit managers from engaging in spread pricing</v>
      </c>
      <c r="I4689" s="451"/>
      <c r="J4689" s="453" t="s">
        <v>4499</v>
      </c>
      <c r="K4689" s="453" t="s">
        <v>4394</v>
      </c>
      <c r="L4689" s="453"/>
      <c r="M4689" s="453"/>
      <c r="N4689" s="452"/>
      <c r="O4689" s="520"/>
    </row>
    <row r="4690" spans="1:15" ht="16.5" customHeight="1">
      <c r="A4690" s="445" t="s">
        <v>147</v>
      </c>
      <c r="B4690" s="446" t="s">
        <v>148</v>
      </c>
      <c r="C4690" s="447" t="s">
        <v>4250</v>
      </c>
      <c r="D4690" s="452" t="s">
        <v>4660</v>
      </c>
      <c r="E4690" s="560">
        <v>1</v>
      </c>
      <c r="F4690" s="497"/>
      <c r="G4690" s="459" t="str">
        <f>IF(E4690=1, "Fully Active",
IF(E4690=0.5,"Partially Implemented", "Not Active"))</f>
        <v>Fully Active</v>
      </c>
      <c r="H4690" s="500" t="str">
        <f>IF(E4690=1, "State prohibits pharmacy benefit managers from engaging in spread pricing",
"State does not prohibit pharmacy benefit managers from engaging in spread pricing")&amp;F4690</f>
        <v>State prohibits pharmacy benefit managers from engaging in spread pricing</v>
      </c>
      <c r="I4690" s="451"/>
      <c r="J4690" s="453" t="s">
        <v>4499</v>
      </c>
      <c r="K4690" s="453"/>
      <c r="L4690" s="453"/>
      <c r="M4690" s="453"/>
      <c r="N4690" s="452"/>
      <c r="O4690" s="520"/>
    </row>
    <row r="4691" spans="1:15" ht="16.5" customHeight="1">
      <c r="A4691" s="445" t="s">
        <v>151</v>
      </c>
      <c r="B4691" s="446" t="s">
        <v>152</v>
      </c>
      <c r="C4691" s="447" t="s">
        <v>4250</v>
      </c>
      <c r="D4691" s="452" t="s">
        <v>4660</v>
      </c>
      <c r="E4691" s="560">
        <v>1</v>
      </c>
      <c r="F4691" s="497"/>
      <c r="G4691" s="459" t="str">
        <f>IF(E4691=1, "Fully Active",
IF(E4691=0.5,"Partially Implemented", "Not Active"))</f>
        <v>Fully Active</v>
      </c>
      <c r="H4691" s="500" t="str">
        <f>IF(E4691=1, "State prohibits pharmacy benefit managers from engaging in spread pricing",
"State does not prohibit pharmacy benefit managers from engaging in spread pricing")&amp;F4691</f>
        <v>State prohibits pharmacy benefit managers from engaging in spread pricing</v>
      </c>
      <c r="I4691" s="451"/>
      <c r="J4691" s="453" t="s">
        <v>4499</v>
      </c>
      <c r="K4691" s="453" t="s">
        <v>4394</v>
      </c>
      <c r="L4691" s="453"/>
      <c r="M4691" s="453"/>
      <c r="N4691" s="452"/>
      <c r="O4691" s="520"/>
    </row>
    <row r="4692" spans="1:15" ht="16.5" customHeight="1">
      <c r="A4692" s="445" t="s">
        <v>153</v>
      </c>
      <c r="B4692" s="446" t="s">
        <v>154</v>
      </c>
      <c r="C4692" s="447" t="s">
        <v>4250</v>
      </c>
      <c r="D4692" s="452" t="s">
        <v>4660</v>
      </c>
      <c r="E4692" s="560">
        <v>0</v>
      </c>
      <c r="F4692" s="497" t="s">
        <v>815</v>
      </c>
      <c r="G4692" s="459" t="str">
        <f>IF(E4692=1, "Fully Active",
IF(E4692=0.5,"Partially Implemented", "Not Active"))</f>
        <v>Not Active</v>
      </c>
      <c r="H4692" s="500" t="str">
        <f>IF(E4692=1, "State prohibits pharmacy benefit managers from engaging in spread pricing",
"State does not prohibit pharmacy benefit managers from engaging in spread pricing")&amp;F4692</f>
        <v>State does not prohibit pharmacy benefit managers from engaging in spread pricing*</v>
      </c>
      <c r="I4692" s="451"/>
      <c r="J4692" s="453"/>
      <c r="K4692" s="453"/>
      <c r="L4692" s="453"/>
      <c r="M4692" s="453"/>
      <c r="N4692" s="452"/>
      <c r="O4692" s="520"/>
    </row>
    <row r="4693" spans="1:15" ht="16.5" customHeight="1">
      <c r="A4693" s="484" t="s">
        <v>156</v>
      </c>
      <c r="B4693" s="485" t="s">
        <v>157</v>
      </c>
      <c r="C4693" s="465" t="s">
        <v>4250</v>
      </c>
      <c r="D4693" s="486" t="s">
        <v>4660</v>
      </c>
      <c r="E4693" s="560">
        <v>0</v>
      </c>
      <c r="F4693" s="497"/>
      <c r="G4693" s="468" t="str">
        <f>IF(E4693=1, "Fully Active",
IF(E4693=0.5,"Partially Implemented", "Not Active"))</f>
        <v>Not Active</v>
      </c>
      <c r="H4693" s="513" t="str">
        <f>IF(E4693=1, "State prohibits pharmacy benefit managers from engaging in spread pricing",
"State does not prohibit pharmacy benefit managers from engaging in spread pricing")&amp;F4693</f>
        <v>State does not prohibit pharmacy benefit managers from engaging in spread pricing</v>
      </c>
      <c r="I4693" s="508"/>
      <c r="J4693" s="453" t="s">
        <v>4394</v>
      </c>
      <c r="K4693" s="453" t="s">
        <v>4721</v>
      </c>
      <c r="L4693" s="453"/>
      <c r="M4693" s="453"/>
      <c r="N4693" s="452"/>
      <c r="O4693" s="520"/>
    </row>
    <row r="4694" spans="1:15" ht="16.5" customHeight="1">
      <c r="A4694" s="445" t="s">
        <v>2</v>
      </c>
      <c r="B4694" s="446" t="s">
        <v>3</v>
      </c>
      <c r="C4694" s="447" t="s">
        <v>4250</v>
      </c>
      <c r="D4694" s="448" t="s">
        <v>4722</v>
      </c>
      <c r="E4694" s="488">
        <v>1</v>
      </c>
      <c r="F4694" s="477"/>
      <c r="G4694" s="456" t="str">
        <f>IF(E4694=1, "Fully Active",
IF(E4694=0.5,"Partially Implemented", "Not Active"))</f>
        <v>Fully Active</v>
      </c>
      <c r="H4694" s="489" t="str">
        <f>IF(E4694=1, "Medicaid Pharmacy Supplemental Rebate Agreement (SRA) in place",
"Medicaid Pharmacy Supplemental Rebate Agreement (SRA) not in place")&amp;F4694</f>
        <v>Medicaid Pharmacy Supplemental Rebate Agreement (SRA) in place</v>
      </c>
      <c r="I4694" s="478"/>
      <c r="J4694" s="480" t="s">
        <v>4723</v>
      </c>
      <c r="K4694" s="481"/>
      <c r="L4694" s="481"/>
      <c r="M4694" s="481"/>
      <c r="N4694" s="482"/>
      <c r="O4694" s="457"/>
    </row>
    <row r="4695" spans="1:15" ht="16.5" customHeight="1">
      <c r="A4695" s="445" t="s">
        <v>12</v>
      </c>
      <c r="B4695" s="446" t="s">
        <v>13</v>
      </c>
      <c r="C4695" s="447" t="s">
        <v>4250</v>
      </c>
      <c r="D4695" s="452" t="s">
        <v>4722</v>
      </c>
      <c r="E4695" s="528">
        <v>1</v>
      </c>
      <c r="F4695" s="450"/>
      <c r="G4695" s="459" t="str">
        <f>IF(E4695=1, "Fully Active",
IF(E4695=0.5,"Partially Implemented", "Not Active"))</f>
        <v>Fully Active</v>
      </c>
      <c r="H4695" s="458" t="str">
        <f>IF(E4695=1, "Medicaid Pharmacy Supplemental Rebate Agreement (SRA) in place",
"Medicaid Pharmacy Supplemental Rebate Agreement (SRA) not in place")&amp;F4695</f>
        <v>Medicaid Pharmacy Supplemental Rebate Agreement (SRA) in place</v>
      </c>
      <c r="I4695" s="461"/>
      <c r="J4695" s="453" t="s">
        <v>4723</v>
      </c>
      <c r="K4695" s="454"/>
      <c r="L4695" s="454"/>
      <c r="M4695" s="454"/>
      <c r="N4695"/>
      <c r="O4695" s="460"/>
    </row>
    <row r="4696" spans="1:15" ht="16.5" customHeight="1">
      <c r="A4696" s="445" t="s">
        <v>14</v>
      </c>
      <c r="B4696" s="446" t="s">
        <v>15</v>
      </c>
      <c r="C4696" s="447" t="s">
        <v>4250</v>
      </c>
      <c r="D4696" s="452" t="s">
        <v>4722</v>
      </c>
      <c r="E4696" s="528">
        <v>1</v>
      </c>
      <c r="F4696" s="450"/>
      <c r="G4696" s="459" t="str">
        <f>IF(E4696=1, "Fully Active",
IF(E4696=0.5,"Partially Implemented", "Not Active"))</f>
        <v>Fully Active</v>
      </c>
      <c r="H4696" s="458" t="str">
        <f>IF(E4696=1, "Medicaid Pharmacy Supplemental Rebate Agreement (SRA) in place",
"Medicaid Pharmacy Supplemental Rebate Agreement (SRA) not in place")&amp;F4696</f>
        <v>Medicaid Pharmacy Supplemental Rebate Agreement (SRA) in place</v>
      </c>
      <c r="I4696" s="461"/>
      <c r="J4696" s="453" t="s">
        <v>4723</v>
      </c>
      <c r="K4696" s="454"/>
      <c r="L4696" s="454"/>
      <c r="M4696" s="454"/>
      <c r="N4696"/>
      <c r="O4696" s="460"/>
    </row>
    <row r="4697" spans="1:15" ht="16.5" customHeight="1">
      <c r="A4697" s="445" t="s">
        <v>16</v>
      </c>
      <c r="B4697" s="446" t="s">
        <v>17</v>
      </c>
      <c r="C4697" s="447" t="s">
        <v>4250</v>
      </c>
      <c r="D4697" s="452" t="s">
        <v>4722</v>
      </c>
      <c r="E4697" s="528">
        <v>1</v>
      </c>
      <c r="F4697" s="450"/>
      <c r="G4697" s="459" t="str">
        <f>IF(E4697=1, "Fully Active",
IF(E4697=0.5,"Partially Implemented", "Not Active"))</f>
        <v>Fully Active</v>
      </c>
      <c r="H4697" s="458" t="str">
        <f>IF(E4697=1, "Medicaid Pharmacy Supplemental Rebate Agreement (SRA) in place",
"Medicaid Pharmacy Supplemental Rebate Agreement (SRA) not in place")&amp;F4697</f>
        <v>Medicaid Pharmacy Supplemental Rebate Agreement (SRA) in place</v>
      </c>
      <c r="I4697" s="461"/>
      <c r="J4697" s="453" t="s">
        <v>4723</v>
      </c>
      <c r="K4697" s="454"/>
      <c r="L4697" s="454"/>
      <c r="M4697" s="454"/>
      <c r="N4697"/>
      <c r="O4697" s="460"/>
    </row>
    <row r="4698" spans="1:15" ht="16.5" customHeight="1">
      <c r="A4698" s="445" t="s">
        <v>18</v>
      </c>
      <c r="B4698" s="446" t="s">
        <v>19</v>
      </c>
      <c r="C4698" s="447" t="s">
        <v>4250</v>
      </c>
      <c r="D4698" s="452" t="s">
        <v>4722</v>
      </c>
      <c r="E4698" s="528">
        <v>1</v>
      </c>
      <c r="F4698" s="450"/>
      <c r="G4698" s="459" t="str">
        <f>IF(E4698=1, "Fully Active",
IF(E4698=0.5,"Partially Implemented", "Not Active"))</f>
        <v>Fully Active</v>
      </c>
      <c r="H4698" s="458" t="str">
        <f>IF(E4698=1, "Medicaid Pharmacy Supplemental Rebate Agreement (SRA) in place",
"Medicaid Pharmacy Supplemental Rebate Agreement (SRA) not in place")&amp;F4698</f>
        <v>Medicaid Pharmacy Supplemental Rebate Agreement (SRA) in place</v>
      </c>
      <c r="I4698" s="461"/>
      <c r="J4698" s="453" t="s">
        <v>4723</v>
      </c>
      <c r="K4698" s="454"/>
      <c r="L4698" s="454"/>
      <c r="M4698" s="454"/>
      <c r="N4698"/>
      <c r="O4698" s="460"/>
    </row>
    <row r="4699" spans="1:15" ht="16.5" customHeight="1">
      <c r="A4699" s="445" t="s">
        <v>20</v>
      </c>
      <c r="B4699" s="446" t="s">
        <v>21</v>
      </c>
      <c r="C4699" s="447" t="s">
        <v>4250</v>
      </c>
      <c r="D4699" s="452" t="s">
        <v>4722</v>
      </c>
      <c r="E4699" s="528">
        <v>1</v>
      </c>
      <c r="F4699" s="450"/>
      <c r="G4699" s="459" t="str">
        <f>IF(E4699=1, "Fully Active",
IF(E4699=0.5,"Partially Implemented", "Not Active"))</f>
        <v>Fully Active</v>
      </c>
      <c r="H4699" s="458" t="str">
        <f>IF(E4699=1, "Medicaid Pharmacy Supplemental Rebate Agreement (SRA) in place",
"Medicaid Pharmacy Supplemental Rebate Agreement (SRA) not in place")&amp;F4699</f>
        <v>Medicaid Pharmacy Supplemental Rebate Agreement (SRA) in place</v>
      </c>
      <c r="I4699" s="461"/>
      <c r="J4699" s="453" t="s">
        <v>4723</v>
      </c>
      <c r="K4699" s="454"/>
      <c r="L4699" s="454"/>
      <c r="M4699" s="454"/>
      <c r="N4699"/>
      <c r="O4699"/>
    </row>
    <row r="4700" spans="1:15" ht="16.5" customHeight="1">
      <c r="A4700" s="445" t="s">
        <v>26</v>
      </c>
      <c r="B4700" s="446" t="s">
        <v>27</v>
      </c>
      <c r="C4700" s="447" t="s">
        <v>4250</v>
      </c>
      <c r="D4700" s="452" t="s">
        <v>4722</v>
      </c>
      <c r="E4700" s="528">
        <v>1</v>
      </c>
      <c r="F4700" s="450"/>
      <c r="G4700" s="459" t="str">
        <f>IF(E4700=1, "Fully Active",
IF(E4700=0.5,"Partially Implemented", "Not Active"))</f>
        <v>Fully Active</v>
      </c>
      <c r="H4700" s="458" t="str">
        <f>IF(E4700=1, "Medicaid Pharmacy Supplemental Rebate Agreement (SRA) in place",
"Medicaid Pharmacy Supplemental Rebate Agreement (SRA) not in place")&amp;F4700</f>
        <v>Medicaid Pharmacy Supplemental Rebate Agreement (SRA) in place</v>
      </c>
      <c r="I4700" s="461"/>
      <c r="J4700" s="453" t="s">
        <v>4723</v>
      </c>
      <c r="K4700" s="454"/>
      <c r="L4700" s="454"/>
      <c r="M4700" s="454"/>
      <c r="N4700"/>
      <c r="O4700"/>
    </row>
    <row r="4701" spans="1:15" ht="16.5" customHeight="1">
      <c r="A4701" s="445" t="s">
        <v>29</v>
      </c>
      <c r="B4701" s="446" t="s">
        <v>30</v>
      </c>
      <c r="C4701" s="447" t="s">
        <v>4250</v>
      </c>
      <c r="D4701" s="452" t="s">
        <v>4722</v>
      </c>
      <c r="E4701" s="528">
        <v>1</v>
      </c>
      <c r="F4701" s="450"/>
      <c r="G4701" s="459" t="str">
        <f>IF(E4701=1, "Fully Active",
IF(E4701=0.5,"Partially Implemented", "Not Active"))</f>
        <v>Fully Active</v>
      </c>
      <c r="H4701" s="458" t="str">
        <f>IF(E4701=1, "Medicaid Pharmacy Supplemental Rebate Agreement (SRA) in place",
"Medicaid Pharmacy Supplemental Rebate Agreement (SRA) not in place")&amp;F4701</f>
        <v>Medicaid Pharmacy Supplemental Rebate Agreement (SRA) in place</v>
      </c>
      <c r="I4701" s="461"/>
      <c r="J4701" s="453" t="s">
        <v>4723</v>
      </c>
      <c r="K4701" s="454"/>
      <c r="L4701" s="454"/>
      <c r="M4701" s="454"/>
      <c r="N4701"/>
      <c r="O4701"/>
    </row>
    <row r="4702" spans="1:15" ht="16.5" customHeight="1">
      <c r="A4702" s="445" t="s">
        <v>32</v>
      </c>
      <c r="B4702" s="446" t="s">
        <v>33</v>
      </c>
      <c r="C4702" s="447" t="s">
        <v>4250</v>
      </c>
      <c r="D4702" s="452" t="s">
        <v>4722</v>
      </c>
      <c r="E4702" s="528">
        <v>1</v>
      </c>
      <c r="F4702" s="450"/>
      <c r="G4702" s="459" t="str">
        <f>IF(E4702=1, "Fully Active",
IF(E4702=0.5,"Partially Implemented", "Not Active"))</f>
        <v>Fully Active</v>
      </c>
      <c r="H4702" s="458" t="str">
        <f>IF(E4702=1, "Medicaid Pharmacy Supplemental Rebate Agreement (SRA) in place",
"Medicaid Pharmacy Supplemental Rebate Agreement (SRA) not in place")&amp;F4702</f>
        <v>Medicaid Pharmacy Supplemental Rebate Agreement (SRA) in place</v>
      </c>
      <c r="I4702" s="461"/>
      <c r="J4702" s="453" t="s">
        <v>4723</v>
      </c>
      <c r="K4702" s="454"/>
      <c r="L4702" s="454"/>
      <c r="M4702" s="454"/>
      <c r="N4702"/>
      <c r="O4702"/>
    </row>
    <row r="4703" spans="1:15" ht="16.5" customHeight="1">
      <c r="A4703" s="445" t="s">
        <v>34</v>
      </c>
      <c r="B4703" s="446" t="s">
        <v>35</v>
      </c>
      <c r="C4703" s="447" t="s">
        <v>4250</v>
      </c>
      <c r="D4703" s="452" t="s">
        <v>4722</v>
      </c>
      <c r="E4703" s="528">
        <v>1</v>
      </c>
      <c r="F4703" s="450"/>
      <c r="G4703" s="459" t="str">
        <f>IF(E4703=1, "Fully Active",
IF(E4703=0.5,"Partially Implemented", "Not Active"))</f>
        <v>Fully Active</v>
      </c>
      <c r="H4703" s="458" t="str">
        <f>IF(E4703=1, "Medicaid Pharmacy Supplemental Rebate Agreement (SRA) in place",
"Medicaid Pharmacy Supplemental Rebate Agreement (SRA) not in place")&amp;F4703</f>
        <v>Medicaid Pharmacy Supplemental Rebate Agreement (SRA) in place</v>
      </c>
      <c r="I4703" s="461"/>
      <c r="J4703" s="453" t="s">
        <v>4723</v>
      </c>
      <c r="K4703" s="454"/>
      <c r="L4703" s="454"/>
      <c r="M4703" s="454"/>
      <c r="N4703"/>
      <c r="O4703" s="460"/>
    </row>
    <row r="4704" spans="1:15" ht="16.5" customHeight="1">
      <c r="A4704" s="445" t="s">
        <v>37</v>
      </c>
      <c r="B4704" s="446" t="s">
        <v>38</v>
      </c>
      <c r="C4704" s="447" t="s">
        <v>4250</v>
      </c>
      <c r="D4704" s="452" t="s">
        <v>4722</v>
      </c>
      <c r="E4704" s="528">
        <v>1</v>
      </c>
      <c r="F4704" s="450"/>
      <c r="G4704" s="459" t="str">
        <f>IF(E4704=1, "Fully Active",
IF(E4704=0.5,"Partially Implemented", "Not Active"))</f>
        <v>Fully Active</v>
      </c>
      <c r="H4704" s="458" t="str">
        <f>IF(E4704=1, "Medicaid Pharmacy Supplemental Rebate Agreement (SRA) in place",
"Medicaid Pharmacy Supplemental Rebate Agreement (SRA) not in place")&amp;F4704</f>
        <v>Medicaid Pharmacy Supplemental Rebate Agreement (SRA) in place</v>
      </c>
      <c r="I4704" s="461"/>
      <c r="J4704" s="453" t="s">
        <v>4723</v>
      </c>
      <c r="K4704" s="454"/>
      <c r="L4704" s="454"/>
      <c r="M4704" s="454"/>
      <c r="N4704"/>
      <c r="O4704"/>
    </row>
    <row r="4705" spans="1:15" ht="16.5" customHeight="1">
      <c r="A4705" s="445" t="s">
        <v>42</v>
      </c>
      <c r="B4705" s="446" t="s">
        <v>43</v>
      </c>
      <c r="C4705" s="447" t="s">
        <v>4250</v>
      </c>
      <c r="D4705" s="452" t="s">
        <v>4722</v>
      </c>
      <c r="E4705" s="490">
        <v>0</v>
      </c>
      <c r="F4705" s="450"/>
      <c r="G4705" s="459" t="str">
        <f>IF(E4705=1, "Fully Active",
IF(E4705=0.5,"Partially Implemented", "Not Active"))</f>
        <v>Not Active</v>
      </c>
      <c r="H4705" s="458" t="str">
        <f>IF(E4705=1, "Medicaid Pharmacy Supplemental Rebate Agreement (SRA) in place",
"Medicaid Pharmacy Supplemental Rebate Agreement (SRA) not in place")&amp;F4705</f>
        <v>Medicaid Pharmacy Supplemental Rebate Agreement (SRA) not in place</v>
      </c>
      <c r="I4705" s="461"/>
      <c r="J4705" s="453" t="s">
        <v>4723</v>
      </c>
      <c r="K4705" s="454"/>
      <c r="L4705" s="454"/>
      <c r="M4705" s="454"/>
      <c r="N4705"/>
      <c r="O4705" s="460"/>
    </row>
    <row r="4706" spans="1:15" ht="16.5" customHeight="1">
      <c r="A4706" s="445" t="s">
        <v>45</v>
      </c>
      <c r="B4706" s="446" t="s">
        <v>46</v>
      </c>
      <c r="C4706" s="447" t="s">
        <v>4250</v>
      </c>
      <c r="D4706" s="452" t="s">
        <v>4722</v>
      </c>
      <c r="E4706" s="528">
        <v>1</v>
      </c>
      <c r="F4706" s="450"/>
      <c r="G4706" s="459" t="str">
        <f>IF(E4706=1, "Fully Active",
IF(E4706=0.5,"Partially Implemented", "Not Active"))</f>
        <v>Fully Active</v>
      </c>
      <c r="H4706" s="458" t="str">
        <f>IF(E4706=1, "Medicaid Pharmacy Supplemental Rebate Agreement (SRA) in place",
"Medicaid Pharmacy Supplemental Rebate Agreement (SRA) not in place")&amp;F4706</f>
        <v>Medicaid Pharmacy Supplemental Rebate Agreement (SRA) in place</v>
      </c>
      <c r="I4706" s="461"/>
      <c r="J4706" s="453" t="s">
        <v>4723</v>
      </c>
      <c r="K4706" s="454"/>
      <c r="L4706" s="454"/>
      <c r="M4706" s="454"/>
      <c r="N4706"/>
      <c r="O4706" s="460"/>
    </row>
    <row r="4707" spans="1:15" ht="16.5" customHeight="1">
      <c r="A4707" s="445" t="s">
        <v>47</v>
      </c>
      <c r="B4707" s="446" t="s">
        <v>48</v>
      </c>
      <c r="C4707" s="447" t="s">
        <v>4250</v>
      </c>
      <c r="D4707" s="452" t="s">
        <v>4722</v>
      </c>
      <c r="E4707" s="528">
        <v>1</v>
      </c>
      <c r="F4707" s="450"/>
      <c r="G4707" s="459" t="str">
        <f>IF(E4707=1, "Fully Active",
IF(E4707=0.5,"Partially Implemented", "Not Active"))</f>
        <v>Fully Active</v>
      </c>
      <c r="H4707" s="458" t="str">
        <f>IF(E4707=1, "Medicaid Pharmacy Supplemental Rebate Agreement (SRA) in place",
"Medicaid Pharmacy Supplemental Rebate Agreement (SRA) not in place")&amp;F4707</f>
        <v>Medicaid Pharmacy Supplemental Rebate Agreement (SRA) in place</v>
      </c>
      <c r="I4707" s="461"/>
      <c r="J4707" s="453" t="s">
        <v>4723</v>
      </c>
      <c r="K4707" s="454"/>
      <c r="L4707" s="454"/>
      <c r="M4707" s="454"/>
      <c r="N4707"/>
      <c r="O4707"/>
    </row>
    <row r="4708" spans="1:15" ht="16.5" customHeight="1">
      <c r="A4708" s="445" t="s">
        <v>50</v>
      </c>
      <c r="B4708" s="446" t="s">
        <v>51</v>
      </c>
      <c r="C4708" s="447" t="s">
        <v>4250</v>
      </c>
      <c r="D4708" s="452" t="s">
        <v>4722</v>
      </c>
      <c r="E4708" s="528">
        <v>1</v>
      </c>
      <c r="F4708" s="450"/>
      <c r="G4708" s="459" t="str">
        <f>IF(E4708=1, "Fully Active",
IF(E4708=0.5,"Partially Implemented", "Not Active"))</f>
        <v>Fully Active</v>
      </c>
      <c r="H4708" s="458" t="str">
        <f>IF(E4708=1, "Medicaid Pharmacy Supplemental Rebate Agreement (SRA) in place",
"Medicaid Pharmacy Supplemental Rebate Agreement (SRA) not in place")&amp;F4708</f>
        <v>Medicaid Pharmacy Supplemental Rebate Agreement (SRA) in place</v>
      </c>
      <c r="I4708" s="461"/>
      <c r="J4708" s="453" t="s">
        <v>4723</v>
      </c>
      <c r="K4708" s="454"/>
      <c r="L4708" s="454"/>
      <c r="M4708" s="454"/>
      <c r="N4708"/>
      <c r="O4708" s="460"/>
    </row>
    <row r="4709" spans="1:15" ht="16.5" customHeight="1">
      <c r="A4709" s="445" t="s">
        <v>53</v>
      </c>
      <c r="B4709" s="446" t="s">
        <v>54</v>
      </c>
      <c r="C4709" s="447" t="s">
        <v>4250</v>
      </c>
      <c r="D4709" s="452" t="s">
        <v>4722</v>
      </c>
      <c r="E4709" s="528">
        <v>1</v>
      </c>
      <c r="F4709" s="450"/>
      <c r="G4709" s="459" t="str">
        <f>IF(E4709=1, "Fully Active",
IF(E4709=0.5,"Partially Implemented", "Not Active"))</f>
        <v>Fully Active</v>
      </c>
      <c r="H4709" s="458" t="str">
        <f>IF(E4709=1, "Medicaid Pharmacy Supplemental Rebate Agreement (SRA) in place",
"Medicaid Pharmacy Supplemental Rebate Agreement (SRA) not in place")&amp;F4709</f>
        <v>Medicaid Pharmacy Supplemental Rebate Agreement (SRA) in place</v>
      </c>
      <c r="I4709" s="461"/>
      <c r="J4709" s="453" t="s">
        <v>4723</v>
      </c>
      <c r="K4709" s="454"/>
      <c r="L4709" s="454"/>
      <c r="M4709" s="454"/>
      <c r="N4709"/>
      <c r="O4709" s="460"/>
    </row>
    <row r="4710" spans="1:15" ht="16.5" customHeight="1">
      <c r="A4710" s="445" t="s">
        <v>55</v>
      </c>
      <c r="B4710" s="446" t="s">
        <v>56</v>
      </c>
      <c r="C4710" s="447" t="s">
        <v>4250</v>
      </c>
      <c r="D4710" s="452" t="s">
        <v>4722</v>
      </c>
      <c r="E4710" s="528">
        <v>1</v>
      </c>
      <c r="F4710" s="450"/>
      <c r="G4710" s="459" t="str">
        <f>IF(E4710=1, "Fully Active",
IF(E4710=0.5,"Partially Implemented", "Not Active"))</f>
        <v>Fully Active</v>
      </c>
      <c r="H4710" s="458" t="str">
        <f>IF(E4710=1, "Medicaid Pharmacy Supplemental Rebate Agreement (SRA) in place",
"Medicaid Pharmacy Supplemental Rebate Agreement (SRA) not in place")&amp;F4710</f>
        <v>Medicaid Pharmacy Supplemental Rebate Agreement (SRA) in place</v>
      </c>
      <c r="I4710" s="461"/>
      <c r="J4710" s="453" t="s">
        <v>4723</v>
      </c>
      <c r="K4710" s="454"/>
      <c r="L4710" s="454"/>
      <c r="M4710" s="454"/>
      <c r="N4710"/>
      <c r="O4710" s="460"/>
    </row>
    <row r="4711" spans="1:15" ht="16.5" customHeight="1">
      <c r="A4711" s="445" t="s">
        <v>57</v>
      </c>
      <c r="B4711" s="446" t="s">
        <v>58</v>
      </c>
      <c r="C4711" s="447" t="s">
        <v>4250</v>
      </c>
      <c r="D4711" s="452" t="s">
        <v>4722</v>
      </c>
      <c r="E4711" s="528">
        <v>1</v>
      </c>
      <c r="F4711" s="450"/>
      <c r="G4711" s="459" t="str">
        <f>IF(E4711=1, "Fully Active",
IF(E4711=0.5,"Partially Implemented", "Not Active"))</f>
        <v>Fully Active</v>
      </c>
      <c r="H4711" s="458" t="str">
        <f>IF(E4711=1, "Medicaid Pharmacy Supplemental Rebate Agreement (SRA) in place",
"Medicaid Pharmacy Supplemental Rebate Agreement (SRA) not in place")&amp;F4711</f>
        <v>Medicaid Pharmacy Supplemental Rebate Agreement (SRA) in place</v>
      </c>
      <c r="I4711" s="461"/>
      <c r="J4711" s="453" t="s">
        <v>4723</v>
      </c>
      <c r="K4711" s="454"/>
      <c r="L4711" s="454"/>
      <c r="M4711" s="454"/>
      <c r="N4711"/>
      <c r="O4711"/>
    </row>
    <row r="4712" spans="1:15" ht="16.5" customHeight="1">
      <c r="A4712" s="445" t="s">
        <v>61</v>
      </c>
      <c r="B4712" s="446" t="s">
        <v>62</v>
      </c>
      <c r="C4712" s="447" t="s">
        <v>4250</v>
      </c>
      <c r="D4712" s="452" t="s">
        <v>4722</v>
      </c>
      <c r="E4712" s="528">
        <v>1</v>
      </c>
      <c r="F4712" s="450"/>
      <c r="G4712" s="459" t="str">
        <f>IF(E4712=1, "Fully Active",
IF(E4712=0.5,"Partially Implemented", "Not Active"))</f>
        <v>Fully Active</v>
      </c>
      <c r="H4712" s="458" t="str">
        <f>IF(E4712=1, "Medicaid Pharmacy Supplemental Rebate Agreement (SRA) in place",
"Medicaid Pharmacy Supplemental Rebate Agreement (SRA) not in place")&amp;F4712</f>
        <v>Medicaid Pharmacy Supplemental Rebate Agreement (SRA) in place</v>
      </c>
      <c r="I4712" s="461"/>
      <c r="J4712" s="453" t="s">
        <v>4723</v>
      </c>
      <c r="K4712" s="454"/>
      <c r="L4712" s="454"/>
      <c r="M4712" s="454"/>
      <c r="N4712"/>
      <c r="O4712"/>
    </row>
    <row r="4713" spans="1:15" ht="16.5" customHeight="1">
      <c r="A4713" s="445" t="s">
        <v>63</v>
      </c>
      <c r="B4713" s="446" t="s">
        <v>64</v>
      </c>
      <c r="C4713" s="447" t="s">
        <v>4250</v>
      </c>
      <c r="D4713" s="452" t="s">
        <v>4722</v>
      </c>
      <c r="E4713" s="528">
        <v>1</v>
      </c>
      <c r="F4713" s="450"/>
      <c r="G4713" s="459" t="str">
        <f>IF(E4713=1, "Fully Active",
IF(E4713=0.5,"Partially Implemented", "Not Active"))</f>
        <v>Fully Active</v>
      </c>
      <c r="H4713" s="458" t="str">
        <f>IF(E4713=1, "Medicaid Pharmacy Supplemental Rebate Agreement (SRA) in place",
"Medicaid Pharmacy Supplemental Rebate Agreement (SRA) not in place")&amp;F4713</f>
        <v>Medicaid Pharmacy Supplemental Rebate Agreement (SRA) in place</v>
      </c>
      <c r="I4713" s="461"/>
      <c r="J4713" s="453" t="s">
        <v>4723</v>
      </c>
      <c r="K4713" s="454"/>
      <c r="L4713" s="454"/>
      <c r="M4713" s="454"/>
      <c r="N4713"/>
      <c r="O4713"/>
    </row>
    <row r="4714" spans="1:15" ht="16.5" customHeight="1">
      <c r="A4714" s="445" t="s">
        <v>67</v>
      </c>
      <c r="B4714" s="446" t="s">
        <v>68</v>
      </c>
      <c r="C4714" s="447" t="s">
        <v>4250</v>
      </c>
      <c r="D4714" s="452" t="s">
        <v>4722</v>
      </c>
      <c r="E4714" s="528">
        <v>1</v>
      </c>
      <c r="F4714" s="450"/>
      <c r="G4714" s="459" t="str">
        <f>IF(E4714=1, "Fully Active",
IF(E4714=0.5,"Partially Implemented", "Not Active"))</f>
        <v>Fully Active</v>
      </c>
      <c r="H4714" s="458" t="str">
        <f>IF(E4714=1, "Medicaid Pharmacy Supplemental Rebate Agreement (SRA) in place",
"Medicaid Pharmacy Supplemental Rebate Agreement (SRA) not in place")&amp;F4714</f>
        <v>Medicaid Pharmacy Supplemental Rebate Agreement (SRA) in place</v>
      </c>
      <c r="I4714" s="461"/>
      <c r="J4714" s="453" t="s">
        <v>4723</v>
      </c>
      <c r="K4714" s="454"/>
      <c r="L4714" s="454"/>
      <c r="M4714" s="454"/>
      <c r="N4714"/>
      <c r="O4714" s="460"/>
    </row>
    <row r="4715" spans="1:15" ht="16.5" customHeight="1">
      <c r="A4715" s="445" t="s">
        <v>71</v>
      </c>
      <c r="B4715" s="446" t="s">
        <v>72</v>
      </c>
      <c r="C4715" s="447" t="s">
        <v>4250</v>
      </c>
      <c r="D4715" s="452" t="s">
        <v>4722</v>
      </c>
      <c r="E4715" s="528">
        <v>1</v>
      </c>
      <c r="F4715" s="450"/>
      <c r="G4715" s="459" t="str">
        <f>IF(E4715=1, "Fully Active",
IF(E4715=0.5,"Partially Implemented", "Not Active"))</f>
        <v>Fully Active</v>
      </c>
      <c r="H4715" s="458" t="str">
        <f>IF(E4715=1, "Medicaid Pharmacy Supplemental Rebate Agreement (SRA) in place",
"Medicaid Pharmacy Supplemental Rebate Agreement (SRA) not in place")&amp;F4715</f>
        <v>Medicaid Pharmacy Supplemental Rebate Agreement (SRA) in place</v>
      </c>
      <c r="I4715" s="461"/>
      <c r="J4715" s="453" t="s">
        <v>4723</v>
      </c>
      <c r="K4715" s="454"/>
      <c r="L4715" s="454"/>
      <c r="M4715" s="454"/>
      <c r="N4715"/>
      <c r="O4715" s="460"/>
    </row>
    <row r="4716" spans="1:15" ht="16.5" customHeight="1">
      <c r="A4716" s="445" t="s">
        <v>74</v>
      </c>
      <c r="B4716" s="446" t="s">
        <v>75</v>
      </c>
      <c r="C4716" s="447" t="s">
        <v>4250</v>
      </c>
      <c r="D4716" s="452" t="s">
        <v>4722</v>
      </c>
      <c r="E4716" s="528">
        <v>1</v>
      </c>
      <c r="F4716" s="450"/>
      <c r="G4716" s="459" t="str">
        <f>IF(E4716=1, "Fully Active",
IF(E4716=0.5,"Partially Implemented", "Not Active"))</f>
        <v>Fully Active</v>
      </c>
      <c r="H4716" s="458" t="str">
        <f>IF(E4716=1, "Medicaid Pharmacy Supplemental Rebate Agreement (SRA) in place",
"Medicaid Pharmacy Supplemental Rebate Agreement (SRA) not in place")&amp;F4716</f>
        <v>Medicaid Pharmacy Supplemental Rebate Agreement (SRA) in place</v>
      </c>
      <c r="I4716" s="461"/>
      <c r="J4716" s="453" t="s">
        <v>4723</v>
      </c>
      <c r="K4716" s="454"/>
      <c r="L4716" s="454"/>
      <c r="M4716" s="454"/>
      <c r="N4716"/>
      <c r="O4716" s="460"/>
    </row>
    <row r="4717" spans="1:15" ht="16.5" customHeight="1">
      <c r="A4717" s="445" t="s">
        <v>76</v>
      </c>
      <c r="B4717" s="446" t="s">
        <v>77</v>
      </c>
      <c r="C4717" s="447" t="s">
        <v>4250</v>
      </c>
      <c r="D4717" s="452" t="s">
        <v>4722</v>
      </c>
      <c r="E4717" s="528">
        <v>1</v>
      </c>
      <c r="F4717" s="450"/>
      <c r="G4717" s="459" t="str">
        <f>IF(E4717=1, "Fully Active",
IF(E4717=0.5,"Partially Implemented", "Not Active"))</f>
        <v>Fully Active</v>
      </c>
      <c r="H4717" s="458" t="str">
        <f>IF(E4717=1, "Medicaid Pharmacy Supplemental Rebate Agreement (SRA) in place",
"Medicaid Pharmacy Supplemental Rebate Agreement (SRA) not in place")&amp;F4717</f>
        <v>Medicaid Pharmacy Supplemental Rebate Agreement (SRA) in place</v>
      </c>
      <c r="I4717" s="461"/>
      <c r="J4717" s="453" t="s">
        <v>4723</v>
      </c>
      <c r="K4717" s="454"/>
      <c r="L4717" s="454"/>
      <c r="M4717" s="454"/>
      <c r="N4717"/>
      <c r="O4717" s="460"/>
    </row>
    <row r="4718" spans="1:15" ht="16.5" customHeight="1">
      <c r="A4718" s="445" t="s">
        <v>80</v>
      </c>
      <c r="B4718" s="446" t="s">
        <v>81</v>
      </c>
      <c r="C4718" s="447" t="s">
        <v>4250</v>
      </c>
      <c r="D4718" s="452" t="s">
        <v>4722</v>
      </c>
      <c r="E4718" s="528">
        <v>1</v>
      </c>
      <c r="F4718" s="450"/>
      <c r="G4718" s="459" t="str">
        <f>IF(E4718=1, "Fully Active",
IF(E4718=0.5,"Partially Implemented", "Not Active"))</f>
        <v>Fully Active</v>
      </c>
      <c r="H4718" s="458" t="str">
        <f>IF(E4718=1, "Medicaid Pharmacy Supplemental Rebate Agreement (SRA) in place",
"Medicaid Pharmacy Supplemental Rebate Agreement (SRA) not in place")&amp;F4718</f>
        <v>Medicaid Pharmacy Supplemental Rebate Agreement (SRA) in place</v>
      </c>
      <c r="I4718" s="461"/>
      <c r="J4718" s="453" t="s">
        <v>4723</v>
      </c>
      <c r="K4718" s="454"/>
      <c r="L4718" s="454"/>
      <c r="M4718" s="454"/>
      <c r="N4718"/>
      <c r="O4718" s="460"/>
    </row>
    <row r="4719" spans="1:15" ht="16.5" customHeight="1">
      <c r="A4719" s="445" t="s">
        <v>83</v>
      </c>
      <c r="B4719" s="446" t="s">
        <v>84</v>
      </c>
      <c r="C4719" s="447" t="s">
        <v>4250</v>
      </c>
      <c r="D4719" s="452" t="s">
        <v>4722</v>
      </c>
      <c r="E4719" s="528">
        <v>1</v>
      </c>
      <c r="F4719" s="450"/>
      <c r="G4719" s="459" t="str">
        <f>IF(E4719=1, "Fully Active",
IF(E4719=0.5,"Partially Implemented", "Not Active"))</f>
        <v>Fully Active</v>
      </c>
      <c r="H4719" s="458" t="str">
        <f>IF(E4719=1, "Medicaid Pharmacy Supplemental Rebate Agreement (SRA) in place",
"Medicaid Pharmacy Supplemental Rebate Agreement (SRA) not in place")&amp;F4719</f>
        <v>Medicaid Pharmacy Supplemental Rebate Agreement (SRA) in place</v>
      </c>
      <c r="I4719" s="461"/>
      <c r="J4719" s="453" t="s">
        <v>4723</v>
      </c>
      <c r="K4719" s="454"/>
      <c r="L4719" s="454"/>
      <c r="M4719" s="454"/>
      <c r="N4719"/>
      <c r="O4719" s="460"/>
    </row>
    <row r="4720" spans="1:15" ht="16.5" customHeight="1">
      <c r="A4720" s="445" t="s">
        <v>86</v>
      </c>
      <c r="B4720" s="446" t="s">
        <v>87</v>
      </c>
      <c r="C4720" s="447" t="s">
        <v>4250</v>
      </c>
      <c r="D4720" s="452" t="s">
        <v>4722</v>
      </c>
      <c r="E4720" s="528">
        <v>1</v>
      </c>
      <c r="F4720" s="450"/>
      <c r="G4720" s="459" t="str">
        <f>IF(E4720=1, "Fully Active",
IF(E4720=0.5,"Partially Implemented", "Not Active"))</f>
        <v>Fully Active</v>
      </c>
      <c r="H4720" s="458" t="str">
        <f>IF(E4720=1, "Medicaid Pharmacy Supplemental Rebate Agreement (SRA) in place",
"Medicaid Pharmacy Supplemental Rebate Agreement (SRA) not in place")&amp;F4720</f>
        <v>Medicaid Pharmacy Supplemental Rebate Agreement (SRA) in place</v>
      </c>
      <c r="I4720" s="461"/>
      <c r="J4720" s="453" t="s">
        <v>4723</v>
      </c>
      <c r="K4720" s="454"/>
      <c r="L4720" s="454"/>
      <c r="M4720" s="454"/>
      <c r="N4720"/>
      <c r="O4720" s="460"/>
    </row>
    <row r="4721" spans="1:15" ht="16.5" customHeight="1">
      <c r="A4721" s="445" t="s">
        <v>89</v>
      </c>
      <c r="B4721" s="446" t="s">
        <v>90</v>
      </c>
      <c r="C4721" s="447" t="s">
        <v>4250</v>
      </c>
      <c r="D4721" s="452" t="s">
        <v>4722</v>
      </c>
      <c r="E4721" s="528">
        <v>1</v>
      </c>
      <c r="F4721" s="450"/>
      <c r="G4721" s="459" t="str">
        <f>IF(E4721=1, "Fully Active",
IF(E4721=0.5,"Partially Implemented", "Not Active"))</f>
        <v>Fully Active</v>
      </c>
      <c r="H4721" s="458" t="str">
        <f>IF(E4721=1, "Medicaid Pharmacy Supplemental Rebate Agreement (SRA) in place",
"Medicaid Pharmacy Supplemental Rebate Agreement (SRA) not in place")&amp;F4721</f>
        <v>Medicaid Pharmacy Supplemental Rebate Agreement (SRA) in place</v>
      </c>
      <c r="I4721" s="461"/>
      <c r="J4721" s="453" t="s">
        <v>4723</v>
      </c>
      <c r="K4721" s="454"/>
      <c r="L4721" s="454"/>
      <c r="M4721" s="454"/>
      <c r="N4721"/>
      <c r="O4721" s="460"/>
    </row>
    <row r="4722" spans="1:15" ht="16.5" customHeight="1">
      <c r="A4722" s="445" t="s">
        <v>91</v>
      </c>
      <c r="B4722" s="446" t="s">
        <v>92</v>
      </c>
      <c r="C4722" s="447" t="s">
        <v>4250</v>
      </c>
      <c r="D4722" s="452" t="s">
        <v>4722</v>
      </c>
      <c r="E4722" s="528">
        <v>1</v>
      </c>
      <c r="F4722" s="450"/>
      <c r="G4722" s="459" t="str">
        <f>IF(E4722=1, "Fully Active",
IF(E4722=0.5,"Partially Implemented", "Not Active"))</f>
        <v>Fully Active</v>
      </c>
      <c r="H4722" s="458" t="str">
        <f>IF(E4722=1, "Medicaid Pharmacy Supplemental Rebate Agreement (SRA) in place",
"Medicaid Pharmacy Supplemental Rebate Agreement (SRA) not in place")&amp;F4722</f>
        <v>Medicaid Pharmacy Supplemental Rebate Agreement (SRA) in place</v>
      </c>
      <c r="I4722" s="461"/>
      <c r="J4722" s="453" t="s">
        <v>4723</v>
      </c>
      <c r="K4722" s="454"/>
      <c r="L4722" s="454"/>
      <c r="M4722" s="454"/>
      <c r="N4722"/>
      <c r="O4722"/>
    </row>
    <row r="4723" spans="1:15" ht="16.5" customHeight="1">
      <c r="A4723" s="445" t="s">
        <v>94</v>
      </c>
      <c r="B4723" s="446" t="s">
        <v>95</v>
      </c>
      <c r="C4723" s="447" t="s">
        <v>4250</v>
      </c>
      <c r="D4723" s="452" t="s">
        <v>4722</v>
      </c>
      <c r="E4723" s="528">
        <v>1</v>
      </c>
      <c r="F4723" s="450"/>
      <c r="G4723" s="459" t="str">
        <f>IF(E4723=1, "Fully Active",
IF(E4723=0.5,"Partially Implemented", "Not Active"))</f>
        <v>Fully Active</v>
      </c>
      <c r="H4723" s="458" t="str">
        <f>IF(E4723=1, "Medicaid Pharmacy Supplemental Rebate Agreement (SRA) in place",
"Medicaid Pharmacy Supplemental Rebate Agreement (SRA) not in place")&amp;F4723</f>
        <v>Medicaid Pharmacy Supplemental Rebate Agreement (SRA) in place</v>
      </c>
      <c r="I4723" s="461"/>
      <c r="J4723" s="453" t="s">
        <v>4723</v>
      </c>
      <c r="K4723" s="454"/>
      <c r="L4723" s="454"/>
      <c r="M4723" s="454"/>
      <c r="N4723"/>
      <c r="O4723" s="460"/>
    </row>
    <row r="4724" spans="1:15" ht="16.5" customHeight="1">
      <c r="A4724" s="445" t="s">
        <v>96</v>
      </c>
      <c r="B4724" s="446" t="s">
        <v>97</v>
      </c>
      <c r="C4724" s="447" t="s">
        <v>4250</v>
      </c>
      <c r="D4724" s="452" t="s">
        <v>4722</v>
      </c>
      <c r="E4724" s="490">
        <v>0</v>
      </c>
      <c r="F4724" s="450"/>
      <c r="G4724" s="459" t="str">
        <f>IF(E4724=1, "Fully Active",
IF(E4724=0.5,"Partially Implemented", "Not Active"))</f>
        <v>Not Active</v>
      </c>
      <c r="H4724" s="458" t="str">
        <f>IF(E4724=1, "Medicaid Pharmacy Supplemental Rebate Agreement (SRA) in place",
"Medicaid Pharmacy Supplemental Rebate Agreement (SRA) not in place")&amp;F4724</f>
        <v>Medicaid Pharmacy Supplemental Rebate Agreement (SRA) not in place</v>
      </c>
      <c r="I4724" s="461"/>
      <c r="J4724" s="453" t="s">
        <v>4723</v>
      </c>
      <c r="K4724" s="454"/>
      <c r="L4724" s="454"/>
      <c r="M4724" s="454"/>
      <c r="N4724"/>
      <c r="O4724" s="460"/>
    </row>
    <row r="4725" spans="1:15" ht="16.5" customHeight="1">
      <c r="A4725" s="445" t="s">
        <v>100</v>
      </c>
      <c r="B4725" s="446" t="s">
        <v>101</v>
      </c>
      <c r="C4725" s="447" t="s">
        <v>4250</v>
      </c>
      <c r="D4725" s="452" t="s">
        <v>4722</v>
      </c>
      <c r="E4725" s="490">
        <v>0</v>
      </c>
      <c r="F4725" s="450"/>
      <c r="G4725" s="459" t="str">
        <f>IF(E4725=1, "Fully Active",
IF(E4725=0.5,"Partially Implemented", "Not Active"))</f>
        <v>Not Active</v>
      </c>
      <c r="H4725" s="458" t="str">
        <f>IF(E4725=1, "Medicaid Pharmacy Supplemental Rebate Agreement (SRA) in place",
"Medicaid Pharmacy Supplemental Rebate Agreement (SRA) not in place")&amp;F4725</f>
        <v>Medicaid Pharmacy Supplemental Rebate Agreement (SRA) not in place</v>
      </c>
      <c r="I4725" s="461"/>
      <c r="J4725" s="453" t="s">
        <v>4723</v>
      </c>
      <c r="K4725" s="454"/>
      <c r="L4725" s="454"/>
      <c r="M4725" s="454"/>
      <c r="N4725"/>
      <c r="O4725"/>
    </row>
    <row r="4726" spans="1:15" ht="16.5" customHeight="1">
      <c r="A4726" s="445" t="s">
        <v>102</v>
      </c>
      <c r="B4726" s="446" t="s">
        <v>103</v>
      </c>
      <c r="C4726" s="447" t="s">
        <v>4250</v>
      </c>
      <c r="D4726" s="452" t="s">
        <v>4722</v>
      </c>
      <c r="E4726" s="528">
        <v>1</v>
      </c>
      <c r="F4726" s="450"/>
      <c r="G4726" s="459" t="str">
        <f>IF(E4726=1, "Fully Active",
IF(E4726=0.5,"Partially Implemented", "Not Active"))</f>
        <v>Fully Active</v>
      </c>
      <c r="H4726" s="458" t="str">
        <f>IF(E4726=1, "Medicaid Pharmacy Supplemental Rebate Agreement (SRA) in place",
"Medicaid Pharmacy Supplemental Rebate Agreement (SRA) not in place")&amp;F4726</f>
        <v>Medicaid Pharmacy Supplemental Rebate Agreement (SRA) in place</v>
      </c>
      <c r="I4726" s="461"/>
      <c r="J4726" s="453" t="s">
        <v>4723</v>
      </c>
      <c r="K4726" s="454"/>
      <c r="L4726" s="454"/>
      <c r="M4726" s="454"/>
      <c r="N4726"/>
      <c r="O4726"/>
    </row>
    <row r="4727" spans="1:15" ht="16.5" customHeight="1">
      <c r="A4727" s="445" t="s">
        <v>107</v>
      </c>
      <c r="B4727" s="446" t="s">
        <v>108</v>
      </c>
      <c r="C4727" s="447" t="s">
        <v>4250</v>
      </c>
      <c r="D4727" s="452" t="s">
        <v>4722</v>
      </c>
      <c r="E4727" s="528">
        <v>1</v>
      </c>
      <c r="F4727" s="450"/>
      <c r="G4727" s="459" t="str">
        <f>IF(E4727=1, "Fully Active",
IF(E4727=0.5,"Partially Implemented", "Not Active"))</f>
        <v>Fully Active</v>
      </c>
      <c r="H4727" s="458" t="str">
        <f>IF(E4727=1, "Medicaid Pharmacy Supplemental Rebate Agreement (SRA) in place",
"Medicaid Pharmacy Supplemental Rebate Agreement (SRA) not in place")&amp;F4727</f>
        <v>Medicaid Pharmacy Supplemental Rebate Agreement (SRA) in place</v>
      </c>
      <c r="I4727" s="461"/>
      <c r="J4727" s="453" t="s">
        <v>4723</v>
      </c>
      <c r="K4727" s="454"/>
      <c r="L4727" s="454"/>
      <c r="M4727" s="454"/>
      <c r="N4727"/>
      <c r="O4727"/>
    </row>
    <row r="4728" spans="1:15" ht="16.5" customHeight="1">
      <c r="A4728" s="445" t="s">
        <v>110</v>
      </c>
      <c r="B4728" s="446" t="s">
        <v>111</v>
      </c>
      <c r="C4728" s="447" t="s">
        <v>4250</v>
      </c>
      <c r="D4728" s="452" t="s">
        <v>4722</v>
      </c>
      <c r="E4728" s="528">
        <v>1</v>
      </c>
      <c r="F4728" s="450"/>
      <c r="G4728" s="459" t="str">
        <f>IF(E4728=1, "Fully Active",
IF(E4728=0.5,"Partially Implemented", "Not Active"))</f>
        <v>Fully Active</v>
      </c>
      <c r="H4728" s="458" t="str">
        <f>IF(E4728=1, "Medicaid Pharmacy Supplemental Rebate Agreement (SRA) in place",
"Medicaid Pharmacy Supplemental Rebate Agreement (SRA) not in place")&amp;F4728</f>
        <v>Medicaid Pharmacy Supplemental Rebate Agreement (SRA) in place</v>
      </c>
      <c r="I4728" s="461"/>
      <c r="J4728" s="453" t="s">
        <v>4723</v>
      </c>
      <c r="K4728" s="454"/>
      <c r="L4728" s="454"/>
      <c r="M4728" s="454"/>
      <c r="N4728"/>
      <c r="O4728"/>
    </row>
    <row r="4729" spans="1:15" ht="16.5" customHeight="1">
      <c r="A4729" s="445" t="s">
        <v>112</v>
      </c>
      <c r="B4729" s="446" t="s">
        <v>113</v>
      </c>
      <c r="C4729" s="447" t="s">
        <v>4250</v>
      </c>
      <c r="D4729" s="452" t="s">
        <v>4722</v>
      </c>
      <c r="E4729" s="490">
        <v>1</v>
      </c>
      <c r="F4729" s="450"/>
      <c r="G4729" s="459" t="str">
        <f>IF(E4729=1, "Fully Active",
IF(E4729=0.5,"Partially Implemented", "Not Active"))</f>
        <v>Fully Active</v>
      </c>
      <c r="H4729" s="458" t="str">
        <f>IF(E4729=1, "Medicaid Pharmacy Supplemental Rebate Agreement (SRA) in place",
"Medicaid Pharmacy Supplemental Rebate Agreement (SRA) not in place")&amp;F4729</f>
        <v>Medicaid Pharmacy Supplemental Rebate Agreement (SRA) in place</v>
      </c>
      <c r="I4729" s="461"/>
      <c r="J4729" s="453" t="s">
        <v>4723</v>
      </c>
      <c r="K4729" s="454"/>
      <c r="L4729" s="454"/>
      <c r="M4729" s="454"/>
      <c r="N4729"/>
      <c r="O4729" s="460"/>
    </row>
    <row r="4730" spans="1:15" ht="16.5" customHeight="1">
      <c r="A4730" s="445" t="s">
        <v>116</v>
      </c>
      <c r="B4730" s="446" t="s">
        <v>117</v>
      </c>
      <c r="C4730" s="447" t="s">
        <v>4250</v>
      </c>
      <c r="D4730" s="452" t="s">
        <v>4722</v>
      </c>
      <c r="E4730" s="490">
        <v>1</v>
      </c>
      <c r="F4730" s="450"/>
      <c r="G4730" s="459" t="str">
        <f>IF(E4730=1, "Fully Active",
IF(E4730=0.5,"Partially Implemented", "Not Active"))</f>
        <v>Fully Active</v>
      </c>
      <c r="H4730" s="458" t="str">
        <f>IF(E4730=1, "Medicaid Pharmacy Supplemental Rebate Agreement (SRA) in place",
"Medicaid Pharmacy Supplemental Rebate Agreement (SRA) not in place")&amp;F4730</f>
        <v>Medicaid Pharmacy Supplemental Rebate Agreement (SRA) in place</v>
      </c>
      <c r="I4730" s="459"/>
      <c r="J4730" s="453" t="s">
        <v>4723</v>
      </c>
      <c r="K4730" s="454"/>
      <c r="L4730" s="454"/>
      <c r="M4730" s="454"/>
      <c r="N4730"/>
      <c r="O4730"/>
    </row>
    <row r="4731" spans="1:15" ht="16.5" customHeight="1">
      <c r="A4731" s="445" t="s">
        <v>119</v>
      </c>
      <c r="B4731" s="446" t="s">
        <v>120</v>
      </c>
      <c r="C4731" s="447" t="s">
        <v>4250</v>
      </c>
      <c r="D4731" s="452" t="s">
        <v>4722</v>
      </c>
      <c r="E4731" s="490">
        <v>1</v>
      </c>
      <c r="F4731" s="450"/>
      <c r="G4731" s="459" t="str">
        <f>IF(E4731=1, "Fully Active",
IF(E4731=0.5,"Partially Implemented", "Not Active"))</f>
        <v>Fully Active</v>
      </c>
      <c r="H4731" s="458" t="str">
        <f>IF(E4731=1, "Medicaid Pharmacy Supplemental Rebate Agreement (SRA) in place",
"Medicaid Pharmacy Supplemental Rebate Agreement (SRA) not in place")&amp;F4731</f>
        <v>Medicaid Pharmacy Supplemental Rebate Agreement (SRA) in place</v>
      </c>
      <c r="I4731" s="461"/>
      <c r="J4731" s="453" t="s">
        <v>4723</v>
      </c>
      <c r="K4731" s="454"/>
      <c r="L4731" s="454"/>
      <c r="M4731" s="454"/>
      <c r="N4731"/>
      <c r="O4731"/>
    </row>
    <row r="4732" spans="1:15" ht="16.5" customHeight="1">
      <c r="A4732" s="445" t="s">
        <v>122</v>
      </c>
      <c r="B4732" s="446" t="s">
        <v>123</v>
      </c>
      <c r="C4732" s="447" t="s">
        <v>4250</v>
      </c>
      <c r="D4732" s="452" t="s">
        <v>4722</v>
      </c>
      <c r="E4732" s="490">
        <v>1</v>
      </c>
      <c r="F4732" s="450"/>
      <c r="G4732" s="459" t="str">
        <f>IF(E4732=1, "Fully Active",
IF(E4732=0.5,"Partially Implemented", "Not Active"))</f>
        <v>Fully Active</v>
      </c>
      <c r="H4732" s="458" t="str">
        <f>IF(E4732=1, "Medicaid Pharmacy Supplemental Rebate Agreement (SRA) in place",
"Medicaid Pharmacy Supplemental Rebate Agreement (SRA) not in place")&amp;F4732</f>
        <v>Medicaid Pharmacy Supplemental Rebate Agreement (SRA) in place</v>
      </c>
      <c r="I4732" s="461"/>
      <c r="J4732" s="453" t="s">
        <v>4723</v>
      </c>
      <c r="K4732" s="454"/>
      <c r="L4732" s="454"/>
      <c r="M4732" s="454"/>
      <c r="N4732"/>
      <c r="O4732" s="460"/>
    </row>
    <row r="4733" spans="1:15" ht="16.5" customHeight="1">
      <c r="A4733" s="445" t="s">
        <v>125</v>
      </c>
      <c r="B4733" s="446" t="s">
        <v>126</v>
      </c>
      <c r="C4733" s="447" t="s">
        <v>4250</v>
      </c>
      <c r="D4733" s="452" t="s">
        <v>4722</v>
      </c>
      <c r="E4733" s="490">
        <v>1</v>
      </c>
      <c r="F4733" s="450"/>
      <c r="G4733" s="459" t="str">
        <f>IF(E4733=1, "Fully Active",
IF(E4733=0.5,"Partially Implemented", "Not Active"))</f>
        <v>Fully Active</v>
      </c>
      <c r="H4733" s="458" t="str">
        <f>IF(E4733=1, "Medicaid Pharmacy Supplemental Rebate Agreement (SRA) in place",
"Medicaid Pharmacy Supplemental Rebate Agreement (SRA) not in place")&amp;F4733</f>
        <v>Medicaid Pharmacy Supplemental Rebate Agreement (SRA) in place</v>
      </c>
      <c r="I4733" s="461"/>
      <c r="J4733" s="453" t="s">
        <v>4723</v>
      </c>
      <c r="K4733" s="454"/>
      <c r="L4733" s="454"/>
      <c r="M4733" s="454"/>
      <c r="N4733"/>
      <c r="O4733" s="460"/>
    </row>
    <row r="4734" spans="1:15" ht="16.5" customHeight="1">
      <c r="A4734" s="445" t="s">
        <v>127</v>
      </c>
      <c r="B4734" s="446" t="s">
        <v>128</v>
      </c>
      <c r="C4734" s="447" t="s">
        <v>4250</v>
      </c>
      <c r="D4734" s="452" t="s">
        <v>4722</v>
      </c>
      <c r="E4734" s="490">
        <v>1</v>
      </c>
      <c r="F4734" s="450"/>
      <c r="G4734" s="459" t="str">
        <f>IF(E4734=1, "Fully Active",
IF(E4734=0.5,"Partially Implemented", "Not Active"))</f>
        <v>Fully Active</v>
      </c>
      <c r="H4734" s="458" t="str">
        <f>IF(E4734=1, "Medicaid Pharmacy Supplemental Rebate Agreement (SRA) in place",
"Medicaid Pharmacy Supplemental Rebate Agreement (SRA) not in place")&amp;F4734</f>
        <v>Medicaid Pharmacy Supplemental Rebate Agreement (SRA) in place</v>
      </c>
      <c r="I4734" s="461"/>
      <c r="J4734" s="453" t="s">
        <v>4723</v>
      </c>
      <c r="K4734" s="454"/>
      <c r="L4734" s="454"/>
      <c r="M4734" s="454"/>
      <c r="N4734"/>
      <c r="O4734" s="460"/>
    </row>
    <row r="4735" spans="1:15" ht="16.5" customHeight="1">
      <c r="A4735" s="445" t="s">
        <v>129</v>
      </c>
      <c r="B4735" s="446" t="s">
        <v>130</v>
      </c>
      <c r="C4735" s="447" t="s">
        <v>4250</v>
      </c>
      <c r="D4735" s="452" t="s">
        <v>4722</v>
      </c>
      <c r="E4735" s="490">
        <v>1</v>
      </c>
      <c r="F4735" s="450"/>
      <c r="G4735" s="459" t="str">
        <f>IF(E4735=1, "Fully Active",
IF(E4735=0.5,"Partially Implemented", "Not Active"))</f>
        <v>Fully Active</v>
      </c>
      <c r="H4735" s="458" t="str">
        <f>IF(E4735=1, "Medicaid Pharmacy Supplemental Rebate Agreement (SRA) in place",
"Medicaid Pharmacy Supplemental Rebate Agreement (SRA) not in place")&amp;F4735</f>
        <v>Medicaid Pharmacy Supplemental Rebate Agreement (SRA) in place</v>
      </c>
      <c r="I4735" s="461"/>
      <c r="J4735" s="453" t="s">
        <v>4723</v>
      </c>
      <c r="K4735" s="454"/>
      <c r="L4735" s="454"/>
      <c r="M4735" s="454"/>
      <c r="N4735"/>
      <c r="O4735" s="460"/>
    </row>
    <row r="4736" spans="1:15" ht="16.5" customHeight="1">
      <c r="A4736" s="445" t="s">
        <v>132</v>
      </c>
      <c r="B4736" s="446" t="s">
        <v>133</v>
      </c>
      <c r="C4736" s="447" t="s">
        <v>4250</v>
      </c>
      <c r="D4736" s="452" t="s">
        <v>4722</v>
      </c>
      <c r="E4736" s="490">
        <v>1</v>
      </c>
      <c r="F4736" s="450"/>
      <c r="G4736" s="459" t="str">
        <f>IF(E4736=1, "Fully Active",
IF(E4736=0.5,"Partially Implemented", "Not Active"))</f>
        <v>Fully Active</v>
      </c>
      <c r="H4736" s="458" t="str">
        <f>IF(E4736=1, "Medicaid Pharmacy Supplemental Rebate Agreement (SRA) in place",
"Medicaid Pharmacy Supplemental Rebate Agreement (SRA) not in place")&amp;F4736</f>
        <v>Medicaid Pharmacy Supplemental Rebate Agreement (SRA) in place</v>
      </c>
      <c r="I4736" s="459"/>
      <c r="J4736" s="451" t="s">
        <v>4723</v>
      </c>
      <c r="K4736" s="461"/>
      <c r="L4736" s="461"/>
      <c r="M4736" s="461"/>
      <c r="N4736"/>
      <c r="O4736"/>
    </row>
    <row r="4737" spans="1:15" ht="16.5" customHeight="1">
      <c r="A4737" s="445" t="s">
        <v>134</v>
      </c>
      <c r="B4737" s="446" t="s">
        <v>135</v>
      </c>
      <c r="C4737" s="447" t="s">
        <v>4250</v>
      </c>
      <c r="D4737" s="452" t="s">
        <v>4722</v>
      </c>
      <c r="E4737" s="490">
        <v>1</v>
      </c>
      <c r="F4737" s="450"/>
      <c r="G4737" s="459" t="str">
        <f>IF(E4737=1, "Fully Active",
IF(E4737=0.5,"Partially Implemented", "Not Active"))</f>
        <v>Fully Active</v>
      </c>
      <c r="H4737" s="458" t="str">
        <f>IF(E4737=1, "Medicaid Pharmacy Supplemental Rebate Agreement (SRA) in place",
"Medicaid Pharmacy Supplemental Rebate Agreement (SRA) not in place")&amp;F4737</f>
        <v>Medicaid Pharmacy Supplemental Rebate Agreement (SRA) in place</v>
      </c>
      <c r="I4737" s="461"/>
      <c r="J4737" s="453" t="s">
        <v>4723</v>
      </c>
      <c r="K4737" s="454"/>
      <c r="L4737" s="454"/>
      <c r="M4737" s="454"/>
      <c r="N4737"/>
      <c r="O4737"/>
    </row>
    <row r="4738" spans="1:15" ht="16.5" customHeight="1">
      <c r="A4738" s="445" t="s">
        <v>139</v>
      </c>
      <c r="B4738" s="446" t="s">
        <v>140</v>
      </c>
      <c r="C4738" s="447" t="s">
        <v>4250</v>
      </c>
      <c r="D4738" s="452" t="s">
        <v>4722</v>
      </c>
      <c r="E4738" s="490">
        <v>1</v>
      </c>
      <c r="F4738" s="450"/>
      <c r="G4738" s="459" t="str">
        <f>IF(E4738=1, "Fully Active",
IF(E4738=0.5,"Partially Implemented", "Not Active"))</f>
        <v>Fully Active</v>
      </c>
      <c r="H4738" s="458" t="str">
        <f>IF(E4738=1, "Medicaid Pharmacy Supplemental Rebate Agreement (SRA) in place",
"Medicaid Pharmacy Supplemental Rebate Agreement (SRA) not in place")&amp;F4738</f>
        <v>Medicaid Pharmacy Supplemental Rebate Agreement (SRA) in place</v>
      </c>
      <c r="I4738" s="461"/>
      <c r="J4738" s="453" t="s">
        <v>4723</v>
      </c>
      <c r="K4738" s="454"/>
      <c r="L4738" s="454"/>
      <c r="M4738" s="454"/>
      <c r="N4738"/>
      <c r="O4738"/>
    </row>
    <row r="4739" spans="1:15" ht="16.5" customHeight="1">
      <c r="A4739" s="445" t="s">
        <v>141</v>
      </c>
      <c r="B4739" s="446" t="s">
        <v>142</v>
      </c>
      <c r="C4739" s="447" t="s">
        <v>4250</v>
      </c>
      <c r="D4739" s="452" t="s">
        <v>4722</v>
      </c>
      <c r="E4739" s="490">
        <v>1</v>
      </c>
      <c r="F4739" s="450"/>
      <c r="G4739" s="459" t="str">
        <f>IF(E4739=1, "Fully Active",
IF(E4739=0.5,"Partially Implemented", "Not Active"))</f>
        <v>Fully Active</v>
      </c>
      <c r="H4739" s="458" t="str">
        <f>IF(E4739=1, "Medicaid Pharmacy Supplemental Rebate Agreement (SRA) in place",
"Medicaid Pharmacy Supplemental Rebate Agreement (SRA) not in place")&amp;F4739</f>
        <v>Medicaid Pharmacy Supplemental Rebate Agreement (SRA) in place</v>
      </c>
      <c r="I4739" s="461"/>
      <c r="J4739" s="453" t="s">
        <v>4723</v>
      </c>
      <c r="K4739" s="454"/>
      <c r="L4739" s="454"/>
      <c r="M4739" s="454"/>
      <c r="N4739"/>
      <c r="O4739"/>
    </row>
    <row r="4740" spans="1:15" ht="16.5" customHeight="1">
      <c r="A4740" s="445" t="s">
        <v>144</v>
      </c>
      <c r="B4740" s="446" t="s">
        <v>145</v>
      </c>
      <c r="C4740" s="447" t="s">
        <v>4250</v>
      </c>
      <c r="D4740" s="452" t="s">
        <v>4722</v>
      </c>
      <c r="E4740" s="490">
        <v>1</v>
      </c>
      <c r="F4740" s="450"/>
      <c r="G4740" s="459" t="str">
        <f>IF(E4740=1, "Fully Active",
IF(E4740=0.5,"Partially Implemented", "Not Active"))</f>
        <v>Fully Active</v>
      </c>
      <c r="H4740" s="458" t="str">
        <f>IF(E4740=1, "Medicaid Pharmacy Supplemental Rebate Agreement (SRA) in place",
"Medicaid Pharmacy Supplemental Rebate Agreement (SRA) not in place")&amp;F4740</f>
        <v>Medicaid Pharmacy Supplemental Rebate Agreement (SRA) in place</v>
      </c>
      <c r="I4740" s="461"/>
      <c r="J4740" s="453" t="s">
        <v>4723</v>
      </c>
      <c r="K4740" s="454"/>
      <c r="L4740" s="454"/>
      <c r="M4740" s="454"/>
      <c r="N4740"/>
      <c r="O4740"/>
    </row>
    <row r="4741" spans="1:15" ht="16.5" customHeight="1">
      <c r="A4741" s="445" t="s">
        <v>147</v>
      </c>
      <c r="B4741" s="446" t="s">
        <v>148</v>
      </c>
      <c r="C4741" s="447" t="s">
        <v>4250</v>
      </c>
      <c r="D4741" s="452" t="s">
        <v>4722</v>
      </c>
      <c r="E4741" s="490">
        <v>1</v>
      </c>
      <c r="F4741" s="450"/>
      <c r="G4741" s="459" t="str">
        <f>IF(E4741=1, "Fully Active",
IF(E4741=0.5,"Partially Implemented", "Not Active"))</f>
        <v>Fully Active</v>
      </c>
      <c r="H4741" s="458" t="str">
        <f>IF(E4741=1, "Medicaid Pharmacy Supplemental Rebate Agreement (SRA) in place",
"Medicaid Pharmacy Supplemental Rebate Agreement (SRA) not in place")&amp;F4741</f>
        <v>Medicaid Pharmacy Supplemental Rebate Agreement (SRA) in place</v>
      </c>
      <c r="I4741" s="461"/>
      <c r="J4741" s="453" t="s">
        <v>4723</v>
      </c>
      <c r="K4741" s="454"/>
      <c r="L4741" s="454"/>
      <c r="M4741" s="454"/>
      <c r="N4741"/>
      <c r="O4741"/>
    </row>
    <row r="4742" spans="1:15" ht="16.5" customHeight="1">
      <c r="A4742" s="445" t="s">
        <v>151</v>
      </c>
      <c r="B4742" s="446" t="s">
        <v>152</v>
      </c>
      <c r="C4742" s="447" t="s">
        <v>4250</v>
      </c>
      <c r="D4742" s="452" t="s">
        <v>4722</v>
      </c>
      <c r="E4742" s="490">
        <v>1</v>
      </c>
      <c r="F4742" s="450"/>
      <c r="G4742" s="459" t="str">
        <f>IF(E4742=1, "Fully Active",
IF(E4742=0.5,"Partially Implemented", "Not Active"))</f>
        <v>Fully Active</v>
      </c>
      <c r="H4742" s="458" t="str">
        <f>IF(E4742=1, "Medicaid Pharmacy Supplemental Rebate Agreement (SRA) in place",
"Medicaid Pharmacy Supplemental Rebate Agreement (SRA) not in place")&amp;F4742</f>
        <v>Medicaid Pharmacy Supplemental Rebate Agreement (SRA) in place</v>
      </c>
      <c r="I4742" s="461"/>
      <c r="J4742" s="453" t="s">
        <v>4723</v>
      </c>
      <c r="K4742" s="454"/>
      <c r="L4742" s="454"/>
      <c r="M4742" s="454"/>
      <c r="N4742"/>
      <c r="O4742"/>
    </row>
    <row r="4743" spans="1:15" ht="16.5" customHeight="1">
      <c r="A4743" s="445" t="s">
        <v>153</v>
      </c>
      <c r="B4743" s="446" t="s">
        <v>154</v>
      </c>
      <c r="C4743" s="447" t="s">
        <v>4250</v>
      </c>
      <c r="D4743" s="452" t="s">
        <v>4722</v>
      </c>
      <c r="E4743" s="490">
        <v>1</v>
      </c>
      <c r="F4743" s="450"/>
      <c r="G4743" s="459" t="str">
        <f>IF(E4743=1, "Fully Active",
IF(E4743=0.5,"Partially Implemented", "Not Active"))</f>
        <v>Fully Active</v>
      </c>
      <c r="H4743" s="458" t="str">
        <f>IF(E4743=1, "Medicaid Pharmacy Supplemental Rebate Agreement (SRA) in place",
"Medicaid Pharmacy Supplemental Rebate Agreement (SRA) not in place")&amp;F4743</f>
        <v>Medicaid Pharmacy Supplemental Rebate Agreement (SRA) in place</v>
      </c>
      <c r="I4743" s="461"/>
      <c r="J4743" s="453" t="s">
        <v>4723</v>
      </c>
      <c r="K4743" s="454"/>
      <c r="L4743" s="454"/>
      <c r="M4743" s="454"/>
      <c r="N4743"/>
      <c r="O4743" s="460"/>
    </row>
    <row r="4744" spans="1:15" ht="16.5" customHeight="1">
      <c r="A4744" s="484" t="s">
        <v>156</v>
      </c>
      <c r="B4744" s="485" t="s">
        <v>157</v>
      </c>
      <c r="C4744" s="465" t="s">
        <v>4250</v>
      </c>
      <c r="D4744" s="486" t="s">
        <v>4722</v>
      </c>
      <c r="E4744" s="493">
        <v>1</v>
      </c>
      <c r="F4744" s="467"/>
      <c r="G4744" s="468" t="str">
        <f>IF(E4744=1, "Fully Active",
IF(E4744=0.5,"Partially Implemented", "Not Active"))</f>
        <v>Fully Active</v>
      </c>
      <c r="H4744" s="487" t="str">
        <f>IF(E4744=1, "Medicaid Pharmacy Supplemental Rebate Agreement (SRA) in place",
"Medicaid Pharmacy Supplemental Rebate Agreement (SRA) not in place")&amp;F4744</f>
        <v>Medicaid Pharmacy Supplemental Rebate Agreement (SRA) in place</v>
      </c>
      <c r="I4744" s="468"/>
      <c r="J4744" s="469" t="s">
        <v>4723</v>
      </c>
      <c r="K4744" s="470"/>
      <c r="L4744" s="470"/>
      <c r="M4744" s="470"/>
      <c r="N4744" s="471"/>
      <c r="O4744" s="472"/>
    </row>
  </sheetData>
  <autoFilter ref="A1:O4744" xr:uid="{048CB581-86A8-4B83-8BD5-CE56E8219874}"/>
  <conditionalFormatting sqref="E2:E6">
    <cfRule type="iconSet" priority="303">
      <iconSet iconSet="3Symbols">
        <cfvo type="percent" val="0"/>
        <cfvo type="num" val="0" gte="0"/>
        <cfvo type="num" val="1"/>
      </iconSet>
    </cfRule>
  </conditionalFormatting>
  <conditionalFormatting sqref="E7:E52">
    <cfRule type="iconSet" priority="302">
      <iconSet iconSet="3Symbols">
        <cfvo type="percent" val="0"/>
        <cfvo type="num" val="0" gte="0"/>
        <cfvo type="num" val="1"/>
      </iconSet>
    </cfRule>
  </conditionalFormatting>
  <conditionalFormatting sqref="E53 E55:E57">
    <cfRule type="iconSet" priority="301">
      <iconSet iconSet="3Symbols">
        <cfvo type="percent" val="0"/>
        <cfvo type="num" val="0" gte="0"/>
        <cfvo type="num" val="1"/>
      </iconSet>
    </cfRule>
  </conditionalFormatting>
  <conditionalFormatting sqref="E54">
    <cfRule type="iconSet" priority="297">
      <iconSet iconSet="3Symbols">
        <cfvo type="percent" val="0"/>
        <cfvo type="num" val="0" gte="0"/>
        <cfvo type="num" val="1"/>
      </iconSet>
    </cfRule>
  </conditionalFormatting>
  <conditionalFormatting sqref="E58:E61 E63:E68 E70 E72 E74:E84 E86:E89 E91:E95 E97:E102">
    <cfRule type="iconSet" priority="300">
      <iconSet iconSet="3Symbols">
        <cfvo type="percent" val="0"/>
        <cfvo type="num" val="0" gte="0"/>
        <cfvo type="num" val="1"/>
      </iconSet>
    </cfRule>
  </conditionalFormatting>
  <conditionalFormatting sqref="E62">
    <cfRule type="iconSet" priority="296">
      <iconSet iconSet="3Symbols">
        <cfvo type="percent" val="0"/>
        <cfvo type="num" val="0" gte="0"/>
        <cfvo type="num" val="1"/>
      </iconSet>
    </cfRule>
  </conditionalFormatting>
  <conditionalFormatting sqref="E69">
    <cfRule type="iconSet" priority="295">
      <iconSet iconSet="3Symbols">
        <cfvo type="percent" val="0"/>
        <cfvo type="num" val="0" gte="0"/>
        <cfvo type="num" val="1"/>
      </iconSet>
    </cfRule>
  </conditionalFormatting>
  <conditionalFormatting sqref="E71">
    <cfRule type="iconSet" priority="294">
      <iconSet iconSet="3Symbols">
        <cfvo type="percent" val="0"/>
        <cfvo type="num" val="0" gte="0"/>
        <cfvo type="num" val="1"/>
      </iconSet>
    </cfRule>
  </conditionalFormatting>
  <conditionalFormatting sqref="E73">
    <cfRule type="iconSet" priority="293">
      <iconSet iconSet="3Symbols">
        <cfvo type="percent" val="0"/>
        <cfvo type="num" val="0" gte="0"/>
        <cfvo type="num" val="1"/>
      </iconSet>
    </cfRule>
  </conditionalFormatting>
  <conditionalFormatting sqref="E85">
    <cfRule type="iconSet" priority="292">
      <iconSet iconSet="3Symbols">
        <cfvo type="percent" val="0"/>
        <cfvo type="num" val="0" gte="0"/>
        <cfvo type="num" val="1"/>
      </iconSet>
    </cfRule>
  </conditionalFormatting>
  <conditionalFormatting sqref="E90">
    <cfRule type="iconSet" priority="291">
      <iconSet iconSet="3Symbols">
        <cfvo type="percent" val="0"/>
        <cfvo type="num" val="0" gte="0"/>
        <cfvo type="num" val="1"/>
      </iconSet>
    </cfRule>
  </conditionalFormatting>
  <conditionalFormatting sqref="E96">
    <cfRule type="iconSet" priority="290">
      <iconSet iconSet="3Symbols">
        <cfvo type="percent" val="0"/>
        <cfvo type="num" val="0" gte="0"/>
        <cfvo type="num" val="1"/>
      </iconSet>
    </cfRule>
  </conditionalFormatting>
  <conditionalFormatting sqref="E103">
    <cfRule type="iconSet" priority="289">
      <iconSet iconSet="3Symbols">
        <cfvo type="percent" val="0"/>
        <cfvo type="num" val="0" gte="0"/>
        <cfvo type="num" val="1"/>
      </iconSet>
    </cfRule>
  </conditionalFormatting>
  <conditionalFormatting sqref="E104:E109">
    <cfRule type="iconSet" priority="299">
      <iconSet iconSet="3Symbols">
        <cfvo type="percent" val="0"/>
        <cfvo type="num" val="0" gte="0"/>
        <cfvo type="num" val="1"/>
      </iconSet>
    </cfRule>
  </conditionalFormatting>
  <conditionalFormatting sqref="E110:E154">
    <cfRule type="iconSet" priority="298">
      <iconSet iconSet="3Symbols">
        <cfvo type="percent" val="0"/>
        <cfvo type="num" val="0" gte="0"/>
        <cfvo type="num" val="1"/>
      </iconSet>
    </cfRule>
  </conditionalFormatting>
  <conditionalFormatting sqref="E155:E205">
    <cfRule type="iconSet" priority="281">
      <iconSet iconSet="3Symbols">
        <cfvo type="percent" val="0"/>
        <cfvo type="num" val="0.1"/>
        <cfvo type="num" val="1"/>
      </iconSet>
    </cfRule>
  </conditionalFormatting>
  <conditionalFormatting sqref="E206:E207">
    <cfRule type="iconSet" priority="280">
      <iconSet iconSet="3Symbols">
        <cfvo type="percent" val="0"/>
        <cfvo type="num" val="0" gte="0"/>
        <cfvo type="num" val="1"/>
      </iconSet>
    </cfRule>
  </conditionalFormatting>
  <conditionalFormatting sqref="E208:E256">
    <cfRule type="iconSet" priority="279">
      <iconSet iconSet="3Symbols">
        <cfvo type="percent" val="0"/>
        <cfvo type="num" val="0" gte="0"/>
        <cfvo type="num" val="1"/>
      </iconSet>
    </cfRule>
  </conditionalFormatting>
  <conditionalFormatting sqref="E257">
    <cfRule type="iconSet" priority="278">
      <iconSet iconSet="3Symbols">
        <cfvo type="percent" val="0"/>
        <cfvo type="num" val="0" gte="0"/>
        <cfvo type="num" val="1"/>
      </iconSet>
    </cfRule>
  </conditionalFormatting>
  <conditionalFormatting sqref="E258">
    <cfRule type="iconSet" priority="277">
      <iconSet iconSet="3Symbols">
        <cfvo type="percent" val="0"/>
        <cfvo type="num" val="0" gte="0"/>
        <cfvo type="num" val="1"/>
      </iconSet>
    </cfRule>
  </conditionalFormatting>
  <conditionalFormatting sqref="E259:E307">
    <cfRule type="iconSet" priority="276">
      <iconSet iconSet="3Symbols">
        <cfvo type="percent" val="0"/>
        <cfvo type="num" val="0" gte="0"/>
        <cfvo type="num" val="1"/>
      </iconSet>
    </cfRule>
  </conditionalFormatting>
  <conditionalFormatting sqref="E308">
    <cfRule type="iconSet" priority="275">
      <iconSet iconSet="3Symbols">
        <cfvo type="percent" val="0"/>
        <cfvo type="num" val="0" gte="0"/>
        <cfvo type="num" val="1"/>
      </iconSet>
    </cfRule>
  </conditionalFormatting>
  <conditionalFormatting sqref="E309:E316 E349 E339 E334 E331 E326 E321:E323">
    <cfRule type="iconSet" priority="274">
      <iconSet iconSet="3Symbols">
        <cfvo type="percent" val="0"/>
        <cfvo type="num" val="0" gte="0"/>
        <cfvo type="num" val="1"/>
      </iconSet>
    </cfRule>
  </conditionalFormatting>
  <conditionalFormatting sqref="E317:E320">
    <cfRule type="iconSet" priority="258">
      <iconSet iconSet="3Symbols">
        <cfvo type="percent" val="0"/>
        <cfvo type="num" val="0.1"/>
        <cfvo type="num" val="1"/>
      </iconSet>
    </cfRule>
  </conditionalFormatting>
  <conditionalFormatting sqref="E324:E325">
    <cfRule type="iconSet" priority="259">
      <iconSet iconSet="3Symbols">
        <cfvo type="percent" val="0"/>
        <cfvo type="num" val="0.1"/>
        <cfvo type="num" val="1"/>
      </iconSet>
    </cfRule>
  </conditionalFormatting>
  <conditionalFormatting sqref="E327:E330">
    <cfRule type="iconSet" priority="260">
      <iconSet iconSet="3Symbols">
        <cfvo type="percent" val="0"/>
        <cfvo type="num" val="0.1"/>
        <cfvo type="num" val="1"/>
      </iconSet>
    </cfRule>
  </conditionalFormatting>
  <conditionalFormatting sqref="E332:E333">
    <cfRule type="iconSet" priority="261">
      <iconSet iconSet="3Symbols">
        <cfvo type="percent" val="0"/>
        <cfvo type="num" val="0.1"/>
        <cfvo type="num" val="1"/>
      </iconSet>
    </cfRule>
  </conditionalFormatting>
  <conditionalFormatting sqref="E335:E338">
    <cfRule type="iconSet" priority="262">
      <iconSet iconSet="3Symbols">
        <cfvo type="percent" val="0"/>
        <cfvo type="num" val="0.1"/>
        <cfvo type="num" val="1"/>
      </iconSet>
    </cfRule>
  </conditionalFormatting>
  <conditionalFormatting sqref="E340">
    <cfRule type="iconSet" priority="265">
      <iconSet iconSet="3Symbols">
        <cfvo type="percent" val="0"/>
        <cfvo type="num" val="0" gte="0"/>
        <cfvo type="num" val="1"/>
      </iconSet>
    </cfRule>
  </conditionalFormatting>
  <conditionalFormatting sqref="E341">
    <cfRule type="iconSet" priority="266">
      <iconSet iconSet="3Symbols">
        <cfvo type="percent" val="0"/>
        <cfvo type="num" val="0" gte="0"/>
        <cfvo type="num" val="1"/>
      </iconSet>
    </cfRule>
  </conditionalFormatting>
  <conditionalFormatting sqref="E343">
    <cfRule type="iconSet" priority="267">
      <iconSet iconSet="3Symbols">
        <cfvo type="percent" val="0"/>
        <cfvo type="num" val="0" gte="0"/>
        <cfvo type="num" val="1"/>
      </iconSet>
    </cfRule>
  </conditionalFormatting>
  <conditionalFormatting sqref="E345">
    <cfRule type="iconSet" priority="264">
      <iconSet iconSet="3Symbols">
        <cfvo type="percent" val="0"/>
        <cfvo type="num" val="0" gte="0"/>
        <cfvo type="num" val="1"/>
      </iconSet>
    </cfRule>
  </conditionalFormatting>
  <conditionalFormatting sqref="E346">
    <cfRule type="iconSet" priority="268">
      <iconSet iconSet="3Symbols">
        <cfvo type="percent" val="0"/>
        <cfvo type="num" val="0" gte="0"/>
        <cfvo type="num" val="1"/>
      </iconSet>
    </cfRule>
  </conditionalFormatting>
  <conditionalFormatting sqref="E347 E344 E342">
    <cfRule type="iconSet" priority="269">
      <iconSet iconSet="3Symbols">
        <cfvo type="percent" val="0"/>
        <cfvo type="num" val="0.1"/>
        <cfvo type="num" val="1"/>
      </iconSet>
    </cfRule>
  </conditionalFormatting>
  <conditionalFormatting sqref="E348">
    <cfRule type="iconSet" priority="263">
      <iconSet iconSet="3Symbols">
        <cfvo type="percent" val="0"/>
        <cfvo type="num" val="0.1"/>
        <cfvo type="num" val="1"/>
      </iconSet>
    </cfRule>
  </conditionalFormatting>
  <conditionalFormatting sqref="E350:E351">
    <cfRule type="iconSet" priority="271">
      <iconSet iconSet="3Symbols">
        <cfvo type="percent" val="0"/>
        <cfvo type="num" val="0" gte="0"/>
        <cfvo type="num" val="1"/>
      </iconSet>
    </cfRule>
  </conditionalFormatting>
  <conditionalFormatting sqref="E353">
    <cfRule type="iconSet" priority="270">
      <iconSet iconSet="3Symbols">
        <cfvo type="percent" val="0"/>
        <cfvo type="num" val="0.1"/>
        <cfvo type="num" val="1"/>
      </iconSet>
    </cfRule>
  </conditionalFormatting>
  <conditionalFormatting sqref="E354:E356">
    <cfRule type="iconSet" priority="272">
      <iconSet iconSet="3Symbols">
        <cfvo type="percent" val="0"/>
        <cfvo type="num" val="0" gte="0"/>
        <cfvo type="num" val="1"/>
      </iconSet>
    </cfRule>
  </conditionalFormatting>
  <conditionalFormatting sqref="E357:E358 E352">
    <cfRule type="iconSet" priority="273">
      <iconSet iconSet="3Symbols">
        <cfvo type="percent" val="0"/>
        <cfvo type="num" val="0.1"/>
        <cfvo type="num" val="1"/>
      </iconSet>
    </cfRule>
  </conditionalFormatting>
  <conditionalFormatting sqref="E359:E360">
    <cfRule type="iconSet" priority="256">
      <iconSet iconSet="3Symbols">
        <cfvo type="percent" val="0"/>
        <cfvo type="num" val="0" gte="0"/>
        <cfvo type="num" val="1"/>
      </iconSet>
    </cfRule>
  </conditionalFormatting>
  <conditionalFormatting sqref="E361:E409">
    <cfRule type="iconSet" priority="255">
      <iconSet iconSet="3Symbols">
        <cfvo type="percent" val="0"/>
        <cfvo type="num" val="0" gte="0"/>
        <cfvo type="num" val="1"/>
      </iconSet>
    </cfRule>
  </conditionalFormatting>
  <conditionalFormatting sqref="E461:E462">
    <cfRule type="iconSet" priority="254">
      <iconSet iconSet="3Symbols">
        <cfvo type="percent" val="0"/>
        <cfvo type="num" val="0" gte="0"/>
        <cfvo type="num" val="1"/>
      </iconSet>
    </cfRule>
  </conditionalFormatting>
  <conditionalFormatting sqref="E463:E511">
    <cfRule type="iconSet" priority="253">
      <iconSet iconSet="3Symbols">
        <cfvo type="percent" val="0"/>
        <cfvo type="num" val="0" gte="0"/>
        <cfvo type="num" val="1"/>
      </iconSet>
    </cfRule>
  </conditionalFormatting>
  <conditionalFormatting sqref="E512">
    <cfRule type="iconSet" priority="250">
      <iconSet iconSet="3Symbols">
        <cfvo type="percent" val="0"/>
        <cfvo type="num" val="0" gte="0"/>
        <cfvo type="num" val="1"/>
      </iconSet>
    </cfRule>
  </conditionalFormatting>
  <conditionalFormatting sqref="E513">
    <cfRule type="iconSet" priority="249">
      <iconSet iconSet="3Symbols">
        <cfvo type="percent" val="0"/>
        <cfvo type="num" val="0" gte="0"/>
        <cfvo type="num" val="1"/>
      </iconSet>
    </cfRule>
  </conditionalFormatting>
  <conditionalFormatting sqref="E514:E562">
    <cfRule type="iconSet" priority="248">
      <iconSet iconSet="3Symbols">
        <cfvo type="percent" val="0"/>
        <cfvo type="num" val="0" gte="0"/>
        <cfvo type="num" val="1"/>
      </iconSet>
    </cfRule>
  </conditionalFormatting>
  <conditionalFormatting sqref="E563:E564">
    <cfRule type="iconSet" priority="252">
      <iconSet iconSet="3Symbols">
        <cfvo type="percent" val="0"/>
        <cfvo type="num" val="0" gte="0"/>
        <cfvo type="num" val="1"/>
      </iconSet>
    </cfRule>
  </conditionalFormatting>
  <conditionalFormatting sqref="E565:E613">
    <cfRule type="iconSet" priority="251">
      <iconSet iconSet="3Symbols">
        <cfvo type="percent" val="0"/>
        <cfvo type="num" val="0" gte="0"/>
        <cfvo type="num" val="1"/>
      </iconSet>
    </cfRule>
  </conditionalFormatting>
  <conditionalFormatting sqref="E614:E664">
    <cfRule type="iconSet" priority="246">
      <iconSet iconSet="3Symbols">
        <cfvo type="percent" val="0"/>
        <cfvo type="num" val="0" gte="0"/>
        <cfvo type="num" val="1"/>
      </iconSet>
    </cfRule>
  </conditionalFormatting>
  <conditionalFormatting sqref="E665:E715">
    <cfRule type="iconSet" priority="245">
      <iconSet iconSet="3Symbols">
        <cfvo type="percent" val="0"/>
        <cfvo type="num" val="0" gte="0"/>
        <cfvo type="num" val="1"/>
      </iconSet>
    </cfRule>
  </conditionalFormatting>
  <conditionalFormatting sqref="E716:E766">
    <cfRule type="iconSet" priority="244">
      <iconSet iconSet="3Symbols">
        <cfvo type="percent" val="0"/>
        <cfvo type="num" val="0" gte="0"/>
        <cfvo type="num" val="1"/>
      </iconSet>
    </cfRule>
  </conditionalFormatting>
  <conditionalFormatting sqref="E767:E817">
    <cfRule type="iconSet" priority="238">
      <iconSet iconSet="3Symbols">
        <cfvo type="percent" val="0"/>
        <cfvo type="num" val="0" gte="0"/>
        <cfvo type="num" val="1"/>
      </iconSet>
    </cfRule>
  </conditionalFormatting>
  <conditionalFormatting sqref="E818:E868">
    <cfRule type="iconSet" priority="237">
      <iconSet iconSet="3Symbols">
        <cfvo type="percent" val="0"/>
        <cfvo type="num" val="0.1"/>
        <cfvo type="num" val="1"/>
      </iconSet>
    </cfRule>
  </conditionalFormatting>
  <conditionalFormatting sqref="E869:E919">
    <cfRule type="iconSet" priority="236">
      <iconSet iconSet="3Symbols">
        <cfvo type="percent" val="0"/>
        <cfvo type="num" val="0" gte="0"/>
        <cfvo type="num" val="1"/>
      </iconSet>
    </cfRule>
  </conditionalFormatting>
  <conditionalFormatting sqref="E920:E970">
    <cfRule type="iconSet" priority="234">
      <iconSet iconSet="3Symbols">
        <cfvo type="percent" val="0"/>
        <cfvo type="num" val="0.1"/>
        <cfvo type="num" val="1"/>
      </iconSet>
    </cfRule>
  </conditionalFormatting>
  <conditionalFormatting sqref="E971:E1021 E1124:E1174 E1226:E1327">
    <cfRule type="iconSet" priority="235">
      <iconSet iconSet="3Symbols">
        <cfvo type="percent" val="0"/>
        <cfvo type="num" val="0" gte="0"/>
        <cfvo type="num" val="1"/>
      </iconSet>
    </cfRule>
  </conditionalFormatting>
  <conditionalFormatting sqref="E1022:E1072">
    <cfRule type="iconSet" priority="233">
      <iconSet iconSet="3Symbols">
        <cfvo type="percent" val="0"/>
        <cfvo type="num" val="0.1"/>
        <cfvo type="num" val="1"/>
      </iconSet>
    </cfRule>
  </conditionalFormatting>
  <conditionalFormatting sqref="E1073:E1123">
    <cfRule type="iconSet" priority="232">
      <iconSet iconSet="3Symbols">
        <cfvo type="percent" val="0"/>
        <cfvo type="num" val="0.1"/>
        <cfvo type="num" val="1"/>
      </iconSet>
    </cfRule>
  </conditionalFormatting>
  <conditionalFormatting sqref="E1175:E1225">
    <cfRule type="iconSet" priority="231">
      <iconSet iconSet="3Symbols">
        <cfvo type="percent" val="0"/>
        <cfvo type="num" val="0" gte="0"/>
        <cfvo type="num" val="1"/>
      </iconSet>
    </cfRule>
  </conditionalFormatting>
  <conditionalFormatting sqref="E1328:E1531">
    <cfRule type="iconSet" priority="229">
      <iconSet iconSet="3Symbols">
        <cfvo type="percent" val="0"/>
        <cfvo type="num" val="0" gte="0"/>
        <cfvo type="num" val="1"/>
      </iconSet>
    </cfRule>
  </conditionalFormatting>
  <conditionalFormatting sqref="E1532:E1684">
    <cfRule type="iconSet" priority="228">
      <iconSet iconSet="3Symbols">
        <cfvo type="percent" val="0"/>
        <cfvo type="num" val="0.1"/>
        <cfvo type="num" val="1"/>
      </iconSet>
    </cfRule>
  </conditionalFormatting>
  <conditionalFormatting sqref="E1685">
    <cfRule type="iconSet" priority="216">
      <iconSet iconSet="3Symbols">
        <cfvo type="percent" val="0"/>
        <cfvo type="num" val="0" gte="0"/>
        <cfvo type="num" val="1"/>
      </iconSet>
    </cfRule>
  </conditionalFormatting>
  <conditionalFormatting sqref="E1686">
    <cfRule type="iconSet" priority="217">
      <iconSet iconSet="3Symbols">
        <cfvo type="percent" val="0"/>
        <cfvo type="num" val="0" gte="0"/>
        <cfvo type="num" val="1"/>
      </iconSet>
    </cfRule>
  </conditionalFormatting>
  <conditionalFormatting sqref="E1687:E1735">
    <cfRule type="iconSet" priority="215">
      <iconSet iconSet="3Symbols">
        <cfvo type="percent" val="0"/>
        <cfvo type="num" val="0" gte="0"/>
        <cfvo type="num" val="1"/>
      </iconSet>
    </cfRule>
  </conditionalFormatting>
  <conditionalFormatting sqref="E1736:E1737">
    <cfRule type="iconSet" priority="214">
      <iconSet iconSet="3Symbols">
        <cfvo type="percent" val="0"/>
        <cfvo type="num" val="0" gte="0"/>
        <cfvo type="num" val="1"/>
      </iconSet>
    </cfRule>
  </conditionalFormatting>
  <conditionalFormatting sqref="E1738:E1743">
    <cfRule type="iconSet" priority="213">
      <iconSet iconSet="3Symbols">
        <cfvo type="percent" val="0"/>
        <cfvo type="num" val="0" gte="0"/>
        <cfvo type="num" val="1"/>
      </iconSet>
    </cfRule>
  </conditionalFormatting>
  <conditionalFormatting sqref="E1744:E1748 E1756 E1768:E1769 E1771:E1772">
    <cfRule type="iconSet" priority="212">
      <iconSet iconSet="3Symbols">
        <cfvo type="percent" val="0"/>
        <cfvo type="num" val="0" gte="0"/>
        <cfvo type="num" val="1"/>
      </iconSet>
    </cfRule>
  </conditionalFormatting>
  <conditionalFormatting sqref="E1749:E1755">
    <cfRule type="iconSet" priority="211">
      <iconSet iconSet="3Symbols">
        <cfvo type="percent" val="0"/>
        <cfvo type="num" val="0" gte="0"/>
        <cfvo type="num" val="1"/>
      </iconSet>
    </cfRule>
  </conditionalFormatting>
  <conditionalFormatting sqref="E1757:E1767">
    <cfRule type="iconSet" priority="210">
      <iconSet iconSet="3Symbols">
        <cfvo type="percent" val="0"/>
        <cfvo type="num" val="0" gte="0"/>
        <cfvo type="num" val="1"/>
      </iconSet>
    </cfRule>
  </conditionalFormatting>
  <conditionalFormatting sqref="E1770">
    <cfRule type="iconSet" priority="209">
      <iconSet iconSet="3Symbols">
        <cfvo type="percent" val="0"/>
        <cfvo type="num" val="0" gte="0"/>
        <cfvo type="num" val="1"/>
      </iconSet>
    </cfRule>
  </conditionalFormatting>
  <conditionalFormatting sqref="E1773:E1786">
    <cfRule type="iconSet" priority="208">
      <iconSet iconSet="3Symbols">
        <cfvo type="percent" val="0"/>
        <cfvo type="num" val="0" gte="0"/>
        <cfvo type="num" val="1"/>
      </iconSet>
    </cfRule>
  </conditionalFormatting>
  <conditionalFormatting sqref="E1787:E1788">
    <cfRule type="iconSet" priority="207">
      <iconSet iconSet="3Symbols">
        <cfvo type="percent" val="0"/>
        <cfvo type="num" val="0" gte="0"/>
        <cfvo type="num" val="1"/>
      </iconSet>
    </cfRule>
  </conditionalFormatting>
  <conditionalFormatting sqref="E1789:E1799 E1804:E1814 E1822:E1823 E1827">
    <cfRule type="iconSet" priority="206">
      <iconSet iconSet="3Symbols">
        <cfvo type="percent" val="0"/>
        <cfvo type="num" val="0" gte="0"/>
        <cfvo type="num" val="1"/>
      </iconSet>
    </cfRule>
  </conditionalFormatting>
  <conditionalFormatting sqref="E1800:E1803">
    <cfRule type="iconSet" priority="205">
      <iconSet iconSet="3Symbols">
        <cfvo type="percent" val="0"/>
        <cfvo type="num" val="0" gte="0"/>
        <cfvo type="num" val="1"/>
      </iconSet>
    </cfRule>
  </conditionalFormatting>
  <conditionalFormatting sqref="E1815:E1821">
    <cfRule type="iconSet" priority="204">
      <iconSet iconSet="3Symbols">
        <cfvo type="percent" val="0"/>
        <cfvo type="num" val="0" gte="0"/>
        <cfvo type="num" val="1"/>
      </iconSet>
    </cfRule>
  </conditionalFormatting>
  <conditionalFormatting sqref="E1824:E1826">
    <cfRule type="iconSet" priority="203">
      <iconSet iconSet="3Symbols">
        <cfvo type="percent" val="0"/>
        <cfvo type="num" val="0" gte="0"/>
        <cfvo type="num" val="1"/>
      </iconSet>
    </cfRule>
  </conditionalFormatting>
  <conditionalFormatting sqref="E1828:E1837">
    <cfRule type="iconSet" priority="202">
      <iconSet iconSet="3Symbols">
        <cfvo type="percent" val="0"/>
        <cfvo type="num" val="0" gte="0"/>
        <cfvo type="num" val="1"/>
      </iconSet>
    </cfRule>
  </conditionalFormatting>
  <conditionalFormatting sqref="E1838:E1847">
    <cfRule type="iconSet" priority="225">
      <iconSet iconSet="3Symbols">
        <cfvo type="percent" val="0"/>
        <cfvo type="num" val="0.1"/>
        <cfvo type="num" val="1"/>
      </iconSet>
    </cfRule>
  </conditionalFormatting>
  <conditionalFormatting sqref="E1848:E1888">
    <cfRule type="iconSet" priority="224">
      <iconSet iconSet="3Symbols">
        <cfvo type="percent" val="0"/>
        <cfvo type="num" val="0" gte="0"/>
        <cfvo type="num" val="1"/>
      </iconSet>
    </cfRule>
  </conditionalFormatting>
  <conditionalFormatting sqref="E1889:E1901">
    <cfRule type="iconSet" priority="223">
      <iconSet iconSet="3Symbols">
        <cfvo type="percent" val="0"/>
        <cfvo type="num" val="0.1"/>
        <cfvo type="num" val="1"/>
      </iconSet>
    </cfRule>
  </conditionalFormatting>
  <conditionalFormatting sqref="E1902:E1939">
    <cfRule type="iconSet" priority="222">
      <iconSet iconSet="3Symbols">
        <cfvo type="percent" val="0"/>
        <cfvo type="num" val="0" gte="0"/>
        <cfvo type="num" val="1"/>
      </iconSet>
    </cfRule>
  </conditionalFormatting>
  <conditionalFormatting sqref="E1940:E1941">
    <cfRule type="iconSet" priority="221">
      <iconSet iconSet="3Symbols">
        <cfvo type="percent" val="0"/>
        <cfvo type="num" val="0" gte="0"/>
        <cfvo type="num" val="1"/>
      </iconSet>
    </cfRule>
  </conditionalFormatting>
  <conditionalFormatting sqref="E1942:E1960 E1962:E1990">
    <cfRule type="iconSet" priority="220">
      <iconSet iconSet="3Symbols">
        <cfvo type="percent" val="0"/>
        <cfvo type="num" val="0" gte="0"/>
        <cfvo type="num" val="1"/>
      </iconSet>
    </cfRule>
  </conditionalFormatting>
  <conditionalFormatting sqref="E1961">
    <cfRule type="iconSet" priority="219">
      <iconSet iconSet="3Symbols">
        <cfvo type="percent" val="0"/>
        <cfvo type="num" val="0" gte="0"/>
        <cfvo type="num" val="1"/>
      </iconSet>
    </cfRule>
  </conditionalFormatting>
  <conditionalFormatting sqref="E1991:E2041">
    <cfRule type="iconSet" priority="218">
      <iconSet iconSet="3Symbols">
        <cfvo type="percent" val="0"/>
        <cfvo type="num" val="0.1"/>
        <cfvo type="num" val="1"/>
      </iconSet>
    </cfRule>
  </conditionalFormatting>
  <conditionalFormatting sqref="E2042:E2092">
    <cfRule type="iconSet" priority="226">
      <iconSet iconSet="3Symbols">
        <cfvo type="percent" val="0"/>
        <cfvo type="num" val="0" gte="0"/>
        <cfvo type="num" val="1"/>
      </iconSet>
    </cfRule>
  </conditionalFormatting>
  <conditionalFormatting sqref="E2093">
    <cfRule type="iconSet" priority="200">
      <iconSet iconSet="3Symbols">
        <cfvo type="percent" val="0"/>
        <cfvo type="num" val="0" gte="0"/>
        <cfvo type="num" val="1"/>
      </iconSet>
    </cfRule>
  </conditionalFormatting>
  <conditionalFormatting sqref="E2094">
    <cfRule type="iconSet" priority="201">
      <iconSet iconSet="3Symbols">
        <cfvo type="percent" val="0"/>
        <cfvo type="num" val="0" gte="0"/>
        <cfvo type="num" val="1"/>
      </iconSet>
    </cfRule>
  </conditionalFormatting>
  <conditionalFormatting sqref="E2095:E2143">
    <cfRule type="iconSet" priority="199">
      <iconSet iconSet="3Symbols">
        <cfvo type="percent" val="0"/>
        <cfvo type="num" val="0" gte="0"/>
        <cfvo type="num" val="1"/>
      </iconSet>
    </cfRule>
  </conditionalFormatting>
  <conditionalFormatting sqref="E2144:E2194">
    <cfRule type="iconSet" priority="197">
      <iconSet iconSet="3Symbols">
        <cfvo type="percent" val="0"/>
        <cfvo type="num" val="0" gte="0"/>
        <cfvo type="num" val="1"/>
      </iconSet>
    </cfRule>
  </conditionalFormatting>
  <conditionalFormatting sqref="E2195:E2245">
    <cfRule type="iconSet" priority="198">
      <iconSet iconSet="3Symbols">
        <cfvo type="percent" val="0"/>
        <cfvo type="num" val="0" gte="0"/>
        <cfvo type="num" val="1"/>
      </iconSet>
    </cfRule>
  </conditionalFormatting>
  <conditionalFormatting sqref="E2246:E2247">
    <cfRule type="iconSet" priority="196">
      <iconSet iconSet="3Symbols">
        <cfvo type="percent" val="0"/>
        <cfvo type="num" val="0" gte="0"/>
        <cfvo type="num" val="1"/>
      </iconSet>
    </cfRule>
  </conditionalFormatting>
  <conditionalFormatting sqref="E2248:E2275 E2277:E2296">
    <cfRule type="iconSet" priority="195">
      <iconSet iconSet="3Symbols">
        <cfvo type="percent" val="0"/>
        <cfvo type="num" val="0" gte="0"/>
        <cfvo type="num" val="1"/>
      </iconSet>
    </cfRule>
  </conditionalFormatting>
  <conditionalFormatting sqref="E2276">
    <cfRule type="iconSet" priority="194">
      <iconSet iconSet="3Symbols">
        <cfvo type="percent" val="0"/>
        <cfvo type="num" val="0" gte="0"/>
        <cfvo type="num" val="1"/>
      </iconSet>
    </cfRule>
  </conditionalFormatting>
  <conditionalFormatting sqref="E2297">
    <cfRule type="iconSet" priority="189">
      <iconSet iconSet="3Symbols">
        <cfvo type="percent" val="0"/>
        <cfvo type="num" val="0" gte="0"/>
        <cfvo type="num" val="1"/>
      </iconSet>
    </cfRule>
  </conditionalFormatting>
  <conditionalFormatting sqref="E2298">
    <cfRule type="iconSet" priority="190">
      <iconSet iconSet="3Symbols">
        <cfvo type="percent" val="0"/>
        <cfvo type="num" val="0" gte="0"/>
        <cfvo type="num" val="1"/>
      </iconSet>
    </cfRule>
  </conditionalFormatting>
  <conditionalFormatting sqref="E2299:E2347">
    <cfRule type="iconSet" priority="188">
      <iconSet iconSet="3Symbols">
        <cfvo type="percent" val="0"/>
        <cfvo type="num" val="0" gte="0"/>
        <cfvo type="num" val="1"/>
      </iconSet>
    </cfRule>
  </conditionalFormatting>
  <conditionalFormatting sqref="E2348">
    <cfRule type="iconSet" priority="192">
      <iconSet iconSet="3Symbols">
        <cfvo type="percent" val="0"/>
        <cfvo type="num" val="0" gte="0"/>
        <cfvo type="num" val="1"/>
      </iconSet>
    </cfRule>
  </conditionalFormatting>
  <conditionalFormatting sqref="E2349">
    <cfRule type="iconSet" priority="193">
      <iconSet iconSet="3Symbols">
        <cfvo type="percent" val="0"/>
        <cfvo type="num" val="0" gte="0"/>
        <cfvo type="num" val="1"/>
      </iconSet>
    </cfRule>
  </conditionalFormatting>
  <conditionalFormatting sqref="E2350:E2398">
    <cfRule type="iconSet" priority="191">
      <iconSet iconSet="3Symbols">
        <cfvo type="percent" val="0"/>
        <cfvo type="num" val="0" gte="0"/>
        <cfvo type="num" val="1"/>
      </iconSet>
    </cfRule>
  </conditionalFormatting>
  <conditionalFormatting sqref="E2399">
    <cfRule type="iconSet" priority="186">
      <iconSet iconSet="3Symbols">
        <cfvo type="percent" val="0"/>
        <cfvo type="num" val="0" gte="0"/>
        <cfvo type="num" val="1"/>
      </iconSet>
    </cfRule>
  </conditionalFormatting>
  <conditionalFormatting sqref="E2400">
    <cfRule type="iconSet" priority="187">
      <iconSet iconSet="3Symbols">
        <cfvo type="percent" val="0"/>
        <cfvo type="num" val="0" gte="0"/>
        <cfvo type="num" val="1"/>
      </iconSet>
    </cfRule>
  </conditionalFormatting>
  <conditionalFormatting sqref="E2401:E2412 E2414:E2449">
    <cfRule type="iconSet" priority="185">
      <iconSet iconSet="3Symbols">
        <cfvo type="percent" val="0"/>
        <cfvo type="num" val="0" gte="0"/>
        <cfvo type="num" val="1"/>
      </iconSet>
    </cfRule>
  </conditionalFormatting>
  <conditionalFormatting sqref="E2413">
    <cfRule type="iconSet" priority="181">
      <iconSet iconSet="3Symbols">
        <cfvo type="percent" val="0"/>
        <cfvo type="num" val="0" gte="0"/>
        <cfvo type="num" val="1"/>
      </iconSet>
    </cfRule>
  </conditionalFormatting>
  <conditionalFormatting sqref="E2450">
    <cfRule type="iconSet" priority="183">
      <iconSet iconSet="3Symbols">
        <cfvo type="percent" val="0"/>
        <cfvo type="num" val="0" gte="0"/>
        <cfvo type="num" val="1"/>
      </iconSet>
    </cfRule>
  </conditionalFormatting>
  <conditionalFormatting sqref="E2451">
    <cfRule type="iconSet" priority="184">
      <iconSet iconSet="3Symbols">
        <cfvo type="percent" val="0"/>
        <cfvo type="num" val="0" gte="0"/>
        <cfvo type="num" val="1"/>
      </iconSet>
    </cfRule>
  </conditionalFormatting>
  <conditionalFormatting sqref="E2452:E2500">
    <cfRule type="iconSet" priority="182">
      <iconSet iconSet="3Symbols">
        <cfvo type="percent" val="0"/>
        <cfvo type="num" val="0" gte="0"/>
        <cfvo type="num" val="1"/>
      </iconSet>
    </cfRule>
  </conditionalFormatting>
  <conditionalFormatting sqref="E2501">
    <cfRule type="iconSet" priority="179">
      <iconSet iconSet="3Symbols">
        <cfvo type="percent" val="0"/>
        <cfvo type="num" val="0" gte="0"/>
        <cfvo type="num" val="1"/>
      </iconSet>
    </cfRule>
  </conditionalFormatting>
  <conditionalFormatting sqref="E2502">
    <cfRule type="iconSet" priority="180">
      <iconSet iconSet="3Symbols">
        <cfvo type="percent" val="0"/>
        <cfvo type="num" val="0" gte="0"/>
        <cfvo type="num" val="1"/>
      </iconSet>
    </cfRule>
  </conditionalFormatting>
  <conditionalFormatting sqref="E2503:E2551">
    <cfRule type="iconSet" priority="178">
      <iconSet iconSet="3Symbols">
        <cfvo type="percent" val="0"/>
        <cfvo type="num" val="0" gte="0"/>
        <cfvo type="num" val="1"/>
      </iconSet>
    </cfRule>
  </conditionalFormatting>
  <conditionalFormatting sqref="E2552">
    <cfRule type="iconSet" priority="159">
      <iconSet iconSet="3Symbols">
        <cfvo type="percent" val="0"/>
        <cfvo type="num" val="0" gte="0"/>
        <cfvo type="num" val="1"/>
      </iconSet>
    </cfRule>
  </conditionalFormatting>
  <conditionalFormatting sqref="E2553">
    <cfRule type="iconSet" priority="160">
      <iconSet iconSet="3Symbols">
        <cfvo type="percent" val="0"/>
        <cfvo type="num" val="0" gte="0"/>
        <cfvo type="num" val="1"/>
      </iconSet>
    </cfRule>
  </conditionalFormatting>
  <conditionalFormatting sqref="E2554:E2602">
    <cfRule type="iconSet" priority="158">
      <iconSet iconSet="3Symbols">
        <cfvo type="percent" val="0"/>
        <cfvo type="num" val="0" gte="0"/>
        <cfvo type="num" val="1"/>
      </iconSet>
    </cfRule>
  </conditionalFormatting>
  <conditionalFormatting sqref="E2603">
    <cfRule type="iconSet" priority="162">
      <iconSet iconSet="3Symbols">
        <cfvo type="percent" val="0"/>
        <cfvo type="num" val="0" gte="0"/>
        <cfvo type="num" val="1"/>
      </iconSet>
    </cfRule>
  </conditionalFormatting>
  <conditionalFormatting sqref="E2604">
    <cfRule type="iconSet" priority="163">
      <iconSet iconSet="3Symbols">
        <cfvo type="percent" val="0"/>
        <cfvo type="num" val="0" gte="0"/>
        <cfvo type="num" val="1"/>
      </iconSet>
    </cfRule>
  </conditionalFormatting>
  <conditionalFormatting sqref="E2605:E2653">
    <cfRule type="iconSet" priority="161">
      <iconSet iconSet="3Symbols">
        <cfvo type="percent" val="0"/>
        <cfvo type="num" val="0" gte="0"/>
        <cfvo type="num" val="1"/>
      </iconSet>
    </cfRule>
  </conditionalFormatting>
  <conditionalFormatting sqref="E2654">
    <cfRule type="iconSet" priority="176">
      <iconSet iconSet="3Symbols">
        <cfvo type="percent" val="0"/>
        <cfvo type="num" val="0" gte="0"/>
        <cfvo type="num" val="1"/>
      </iconSet>
    </cfRule>
  </conditionalFormatting>
  <conditionalFormatting sqref="E2655">
    <cfRule type="iconSet" priority="177">
      <iconSet iconSet="3Symbols">
        <cfvo type="percent" val="0"/>
        <cfvo type="num" val="0" gte="0"/>
        <cfvo type="num" val="1"/>
      </iconSet>
    </cfRule>
  </conditionalFormatting>
  <conditionalFormatting sqref="E2656:E2657 E2659:E2660 E2662:E2663 E2665:E2669 E2671:E2704">
    <cfRule type="iconSet" priority="175">
      <iconSet iconSet="3Symbols">
        <cfvo type="percent" val="0"/>
        <cfvo type="num" val="0" gte="0"/>
        <cfvo type="num" val="1"/>
      </iconSet>
    </cfRule>
  </conditionalFormatting>
  <conditionalFormatting sqref="E2658">
    <cfRule type="iconSet" priority="157">
      <iconSet iconSet="3Symbols">
        <cfvo type="percent" val="0"/>
        <cfvo type="num" val="0" gte="0"/>
        <cfvo type="num" val="1"/>
      </iconSet>
    </cfRule>
  </conditionalFormatting>
  <conditionalFormatting sqref="E2661">
    <cfRule type="iconSet" priority="156">
      <iconSet iconSet="3Symbols">
        <cfvo type="percent" val="0"/>
        <cfvo type="num" val="0" gte="0"/>
        <cfvo type="num" val="1"/>
      </iconSet>
    </cfRule>
  </conditionalFormatting>
  <conditionalFormatting sqref="E2664">
    <cfRule type="iconSet" priority="155">
      <iconSet iconSet="3Symbols">
        <cfvo type="percent" val="0"/>
        <cfvo type="num" val="0" gte="0"/>
        <cfvo type="num" val="1"/>
      </iconSet>
    </cfRule>
  </conditionalFormatting>
  <conditionalFormatting sqref="E2670">
    <cfRule type="iconSet" priority="154">
      <iconSet iconSet="3Symbols">
        <cfvo type="percent" val="0"/>
        <cfvo type="num" val="0" gte="0"/>
        <cfvo type="num" val="1"/>
      </iconSet>
    </cfRule>
  </conditionalFormatting>
  <conditionalFormatting sqref="E2705">
    <cfRule type="iconSet" priority="174">
      <iconSet iconSet="3Symbols">
        <cfvo type="percent" val="0"/>
        <cfvo type="num" val="0" gte="0"/>
        <cfvo type="num" val="1"/>
      </iconSet>
    </cfRule>
  </conditionalFormatting>
  <conditionalFormatting sqref="E2706">
    <cfRule type="iconSet" priority="153">
      <iconSet iconSet="3Symbols">
        <cfvo type="percent" val="0"/>
        <cfvo type="num" val="0" gte="0"/>
        <cfvo type="num" val="1"/>
      </iconSet>
    </cfRule>
  </conditionalFormatting>
  <conditionalFormatting sqref="E2707">
    <cfRule type="iconSet" priority="152">
      <iconSet iconSet="3Symbols">
        <cfvo type="percent" val="0"/>
        <cfvo type="num" val="0" gte="0"/>
        <cfvo type="num" val="1"/>
      </iconSet>
    </cfRule>
  </conditionalFormatting>
  <conditionalFormatting sqref="E2708 E2710:E2711 E2713 E2718 E2723:E2726 E2728:E2755">
    <cfRule type="iconSet" priority="173">
      <iconSet iconSet="3Symbols">
        <cfvo type="percent" val="0"/>
        <cfvo type="num" val="0" gte="0"/>
        <cfvo type="num" val="1"/>
      </iconSet>
    </cfRule>
  </conditionalFormatting>
  <conditionalFormatting sqref="E2709">
    <cfRule type="iconSet" priority="151">
      <iconSet iconSet="3Symbols">
        <cfvo type="percent" val="0"/>
        <cfvo type="num" val="0" gte="0"/>
        <cfvo type="num" val="1"/>
      </iconSet>
    </cfRule>
  </conditionalFormatting>
  <conditionalFormatting sqref="E2712">
    <cfRule type="iconSet" priority="150">
      <iconSet iconSet="3Symbols">
        <cfvo type="percent" val="0"/>
        <cfvo type="num" val="0" gte="0"/>
        <cfvo type="num" val="1"/>
      </iconSet>
    </cfRule>
  </conditionalFormatting>
  <conditionalFormatting sqref="E2714">
    <cfRule type="iconSet" priority="149">
      <iconSet iconSet="3Symbols">
        <cfvo type="percent" val="0"/>
        <cfvo type="num" val="0" gte="0"/>
        <cfvo type="num" val="1"/>
      </iconSet>
    </cfRule>
  </conditionalFormatting>
  <conditionalFormatting sqref="E2715">
    <cfRule type="iconSet" priority="148">
      <iconSet iconSet="3Symbols">
        <cfvo type="percent" val="0"/>
        <cfvo type="num" val="0" gte="0"/>
        <cfvo type="num" val="1"/>
      </iconSet>
    </cfRule>
  </conditionalFormatting>
  <conditionalFormatting sqref="E2716">
    <cfRule type="iconSet" priority="147">
      <iconSet iconSet="3Symbols">
        <cfvo type="percent" val="0"/>
        <cfvo type="num" val="0" gte="0"/>
        <cfvo type="num" val="1"/>
      </iconSet>
    </cfRule>
  </conditionalFormatting>
  <conditionalFormatting sqref="E2717">
    <cfRule type="iconSet" priority="146">
      <iconSet iconSet="3Symbols">
        <cfvo type="percent" val="0"/>
        <cfvo type="num" val="0" gte="0"/>
        <cfvo type="num" val="1"/>
      </iconSet>
    </cfRule>
  </conditionalFormatting>
  <conditionalFormatting sqref="E2719">
    <cfRule type="iconSet" priority="145">
      <iconSet iconSet="3Symbols">
        <cfvo type="percent" val="0"/>
        <cfvo type="num" val="0" gte="0"/>
        <cfvo type="num" val="1"/>
      </iconSet>
    </cfRule>
  </conditionalFormatting>
  <conditionalFormatting sqref="E2720">
    <cfRule type="iconSet" priority="144">
      <iconSet iconSet="3Symbols">
        <cfvo type="percent" val="0"/>
        <cfvo type="num" val="0" gte="0"/>
        <cfvo type="num" val="1"/>
      </iconSet>
    </cfRule>
  </conditionalFormatting>
  <conditionalFormatting sqref="E2721">
    <cfRule type="iconSet" priority="143">
      <iconSet iconSet="3Symbols">
        <cfvo type="percent" val="0"/>
        <cfvo type="num" val="0" gte="0"/>
        <cfvo type="num" val="1"/>
      </iconSet>
    </cfRule>
  </conditionalFormatting>
  <conditionalFormatting sqref="E2722">
    <cfRule type="iconSet" priority="142">
      <iconSet iconSet="3Symbols">
        <cfvo type="percent" val="0"/>
        <cfvo type="num" val="0" gte="0"/>
        <cfvo type="num" val="1"/>
      </iconSet>
    </cfRule>
  </conditionalFormatting>
  <conditionalFormatting sqref="E2727">
    <cfRule type="iconSet" priority="141">
      <iconSet iconSet="3Symbols">
        <cfvo type="percent" val="0"/>
        <cfvo type="num" val="0" gte="0"/>
        <cfvo type="num" val="1"/>
      </iconSet>
    </cfRule>
  </conditionalFormatting>
  <conditionalFormatting sqref="E2756">
    <cfRule type="iconSet" priority="140">
      <iconSet iconSet="3Symbols">
        <cfvo type="percent" val="0"/>
        <cfvo type="num" val="0" gte="0"/>
        <cfvo type="num" val="1"/>
      </iconSet>
    </cfRule>
  </conditionalFormatting>
  <conditionalFormatting sqref="E2757">
    <cfRule type="iconSet" priority="138">
      <iconSet iconSet="3Symbols">
        <cfvo type="percent" val="0"/>
        <cfvo type="num" val="0" gte="0"/>
        <cfvo type="num" val="1"/>
      </iconSet>
    </cfRule>
  </conditionalFormatting>
  <conditionalFormatting sqref="E2758">
    <cfRule type="iconSet" priority="137">
      <iconSet iconSet="3Symbols">
        <cfvo type="percent" val="0"/>
        <cfvo type="num" val="0" gte="0"/>
        <cfvo type="num" val="1"/>
      </iconSet>
    </cfRule>
  </conditionalFormatting>
  <conditionalFormatting sqref="E2759 E2761:E2762 E2764 E2769 E2774:E2777 E2779:E2806">
    <cfRule type="iconSet" priority="139">
      <iconSet iconSet="3Symbols">
        <cfvo type="percent" val="0"/>
        <cfvo type="num" val="0" gte="0"/>
        <cfvo type="num" val="1"/>
      </iconSet>
    </cfRule>
  </conditionalFormatting>
  <conditionalFormatting sqref="E2760">
    <cfRule type="iconSet" priority="136">
      <iconSet iconSet="3Symbols">
        <cfvo type="percent" val="0"/>
        <cfvo type="num" val="0" gte="0"/>
        <cfvo type="num" val="1"/>
      </iconSet>
    </cfRule>
  </conditionalFormatting>
  <conditionalFormatting sqref="E2763">
    <cfRule type="iconSet" priority="135">
      <iconSet iconSet="3Symbols">
        <cfvo type="percent" val="0"/>
        <cfvo type="num" val="0" gte="0"/>
        <cfvo type="num" val="1"/>
      </iconSet>
    </cfRule>
  </conditionalFormatting>
  <conditionalFormatting sqref="E2765">
    <cfRule type="iconSet" priority="134">
      <iconSet iconSet="3Symbols">
        <cfvo type="percent" val="0"/>
        <cfvo type="num" val="0" gte="0"/>
        <cfvo type="num" val="1"/>
      </iconSet>
    </cfRule>
  </conditionalFormatting>
  <conditionalFormatting sqref="E2766">
    <cfRule type="iconSet" priority="133">
      <iconSet iconSet="3Symbols">
        <cfvo type="percent" val="0"/>
        <cfvo type="num" val="0" gte="0"/>
        <cfvo type="num" val="1"/>
      </iconSet>
    </cfRule>
  </conditionalFormatting>
  <conditionalFormatting sqref="E2767">
    <cfRule type="iconSet" priority="132">
      <iconSet iconSet="3Symbols">
        <cfvo type="percent" val="0"/>
        <cfvo type="num" val="0" gte="0"/>
        <cfvo type="num" val="1"/>
      </iconSet>
    </cfRule>
  </conditionalFormatting>
  <conditionalFormatting sqref="E2768">
    <cfRule type="iconSet" priority="131">
      <iconSet iconSet="3Symbols">
        <cfvo type="percent" val="0"/>
        <cfvo type="num" val="0" gte="0"/>
        <cfvo type="num" val="1"/>
      </iconSet>
    </cfRule>
  </conditionalFormatting>
  <conditionalFormatting sqref="E2770">
    <cfRule type="iconSet" priority="130">
      <iconSet iconSet="3Symbols">
        <cfvo type="percent" val="0"/>
        <cfvo type="num" val="0" gte="0"/>
        <cfvo type="num" val="1"/>
      </iconSet>
    </cfRule>
  </conditionalFormatting>
  <conditionalFormatting sqref="E2771">
    <cfRule type="iconSet" priority="129">
      <iconSet iconSet="3Symbols">
        <cfvo type="percent" val="0"/>
        <cfvo type="num" val="0" gte="0"/>
        <cfvo type="num" val="1"/>
      </iconSet>
    </cfRule>
  </conditionalFormatting>
  <conditionalFormatting sqref="E2772">
    <cfRule type="iconSet" priority="128">
      <iconSet iconSet="3Symbols">
        <cfvo type="percent" val="0"/>
        <cfvo type="num" val="0" gte="0"/>
        <cfvo type="num" val="1"/>
      </iconSet>
    </cfRule>
  </conditionalFormatting>
  <conditionalFormatting sqref="E2773">
    <cfRule type="iconSet" priority="127">
      <iconSet iconSet="3Symbols">
        <cfvo type="percent" val="0"/>
        <cfvo type="num" val="0" gte="0"/>
        <cfvo type="num" val="1"/>
      </iconSet>
    </cfRule>
  </conditionalFormatting>
  <conditionalFormatting sqref="E2778">
    <cfRule type="iconSet" priority="126">
      <iconSet iconSet="3Symbols">
        <cfvo type="percent" val="0"/>
        <cfvo type="num" val="0" gte="0"/>
        <cfvo type="num" val="1"/>
      </iconSet>
    </cfRule>
  </conditionalFormatting>
  <conditionalFormatting sqref="E2807">
    <cfRule type="iconSet" priority="171">
      <iconSet iconSet="3Symbols">
        <cfvo type="percent" val="0"/>
        <cfvo type="num" val="0" gte="0"/>
        <cfvo type="num" val="1"/>
      </iconSet>
    </cfRule>
  </conditionalFormatting>
  <conditionalFormatting sqref="E2808">
    <cfRule type="iconSet" priority="172">
      <iconSet iconSet="3Symbols">
        <cfvo type="percent" val="0"/>
        <cfvo type="num" val="0" gte="0"/>
        <cfvo type="num" val="1"/>
      </iconSet>
    </cfRule>
  </conditionalFormatting>
  <conditionalFormatting sqref="E2809 E2812 E2816 E2818:E2820 E2822 E2824:E2857">
    <cfRule type="iconSet" priority="170">
      <iconSet iconSet="3Symbols">
        <cfvo type="percent" val="0"/>
        <cfvo type="num" val="0" gte="0"/>
        <cfvo type="num" val="1"/>
      </iconSet>
    </cfRule>
  </conditionalFormatting>
  <conditionalFormatting sqref="E2810">
    <cfRule type="iconSet" priority="125">
      <iconSet iconSet="3Symbols">
        <cfvo type="percent" val="0"/>
        <cfvo type="num" val="0" gte="0"/>
        <cfvo type="num" val="1"/>
      </iconSet>
    </cfRule>
  </conditionalFormatting>
  <conditionalFormatting sqref="E2811">
    <cfRule type="iconSet" priority="124">
      <iconSet iconSet="3Symbols">
        <cfvo type="percent" val="0"/>
        <cfvo type="num" val="0" gte="0"/>
        <cfvo type="num" val="1"/>
      </iconSet>
    </cfRule>
  </conditionalFormatting>
  <conditionalFormatting sqref="E2813">
    <cfRule type="iconSet" priority="123">
      <iconSet iconSet="3Symbols">
        <cfvo type="percent" val="0"/>
        <cfvo type="num" val="0" gte="0"/>
        <cfvo type="num" val="1"/>
      </iconSet>
    </cfRule>
  </conditionalFormatting>
  <conditionalFormatting sqref="E2814">
    <cfRule type="iconSet" priority="122">
      <iconSet iconSet="3Symbols">
        <cfvo type="percent" val="0"/>
        <cfvo type="num" val="0" gte="0"/>
        <cfvo type="num" val="1"/>
      </iconSet>
    </cfRule>
  </conditionalFormatting>
  <conditionalFormatting sqref="E2815">
    <cfRule type="iconSet" priority="121">
      <iconSet iconSet="3Symbols">
        <cfvo type="percent" val="0"/>
        <cfvo type="num" val="0" gte="0"/>
        <cfvo type="num" val="1"/>
      </iconSet>
    </cfRule>
  </conditionalFormatting>
  <conditionalFormatting sqref="E2817">
    <cfRule type="iconSet" priority="120">
      <iconSet iconSet="3Symbols">
        <cfvo type="percent" val="0"/>
        <cfvo type="num" val="0" gte="0"/>
        <cfvo type="num" val="1"/>
      </iconSet>
    </cfRule>
  </conditionalFormatting>
  <conditionalFormatting sqref="E2821">
    <cfRule type="iconSet" priority="119">
      <iconSet iconSet="3Symbols">
        <cfvo type="percent" val="0"/>
        <cfvo type="num" val="0" gte="0"/>
        <cfvo type="num" val="1"/>
      </iconSet>
    </cfRule>
  </conditionalFormatting>
  <conditionalFormatting sqref="E2823">
    <cfRule type="iconSet" priority="118">
      <iconSet iconSet="3Symbols">
        <cfvo type="percent" val="0"/>
        <cfvo type="num" val="0" gte="0"/>
        <cfvo type="num" val="1"/>
      </iconSet>
    </cfRule>
  </conditionalFormatting>
  <conditionalFormatting sqref="E2858">
    <cfRule type="iconSet" priority="168">
      <iconSet iconSet="3Symbols">
        <cfvo type="percent" val="0"/>
        <cfvo type="num" val="0" gte="0"/>
        <cfvo type="num" val="1"/>
      </iconSet>
    </cfRule>
  </conditionalFormatting>
  <conditionalFormatting sqref="E2859">
    <cfRule type="iconSet" priority="169">
      <iconSet iconSet="3Symbols">
        <cfvo type="percent" val="0"/>
        <cfvo type="num" val="0" gte="0"/>
        <cfvo type="num" val="1"/>
      </iconSet>
    </cfRule>
  </conditionalFormatting>
  <conditionalFormatting sqref="E2860:E2864 E2866:E2867 E2869:E2908">
    <cfRule type="iconSet" priority="167">
      <iconSet iconSet="3Symbols">
        <cfvo type="percent" val="0"/>
        <cfvo type="num" val="0" gte="0"/>
        <cfvo type="num" val="1"/>
      </iconSet>
    </cfRule>
  </conditionalFormatting>
  <conditionalFormatting sqref="E2865">
    <cfRule type="iconSet" priority="117">
      <iconSet iconSet="3Symbols">
        <cfvo type="percent" val="0"/>
        <cfvo type="num" val="0" gte="0"/>
        <cfvo type="num" val="1"/>
      </iconSet>
    </cfRule>
  </conditionalFormatting>
  <conditionalFormatting sqref="E2868">
    <cfRule type="iconSet" priority="116">
      <iconSet iconSet="3Symbols">
        <cfvo type="percent" val="0"/>
        <cfvo type="num" val="0" gte="0"/>
        <cfvo type="num" val="1"/>
      </iconSet>
    </cfRule>
  </conditionalFormatting>
  <conditionalFormatting sqref="E2909">
    <cfRule type="iconSet" priority="165">
      <iconSet iconSet="3Symbols">
        <cfvo type="percent" val="0"/>
        <cfvo type="num" val="0" gte="0"/>
        <cfvo type="num" val="1"/>
      </iconSet>
    </cfRule>
  </conditionalFormatting>
  <conditionalFormatting sqref="E2910">
    <cfRule type="iconSet" priority="166">
      <iconSet iconSet="3Symbols">
        <cfvo type="percent" val="0"/>
        <cfvo type="num" val="0" gte="0"/>
        <cfvo type="num" val="1"/>
      </iconSet>
    </cfRule>
  </conditionalFormatting>
  <conditionalFormatting sqref="E2911:E2912 E2914:E2959">
    <cfRule type="iconSet" priority="164">
      <iconSet iconSet="3Symbols">
        <cfvo type="percent" val="0"/>
        <cfvo type="num" val="0" gte="0"/>
        <cfvo type="num" val="1"/>
      </iconSet>
    </cfRule>
  </conditionalFormatting>
  <conditionalFormatting sqref="E2913">
    <cfRule type="iconSet" priority="115">
      <iconSet iconSet="3Symbols">
        <cfvo type="percent" val="0"/>
        <cfvo type="num" val="0" gte="0"/>
        <cfvo type="num" val="1"/>
      </iconSet>
    </cfRule>
  </conditionalFormatting>
  <conditionalFormatting sqref="E2960">
    <cfRule type="iconSet" priority="110">
      <iconSet iconSet="3Symbols">
        <cfvo type="percent" val="0"/>
        <cfvo type="num" val="0" gte="0"/>
        <cfvo type="num" val="1"/>
      </iconSet>
    </cfRule>
  </conditionalFormatting>
  <conditionalFormatting sqref="E2961">
    <cfRule type="iconSet" priority="111">
      <iconSet iconSet="3Symbols">
        <cfvo type="percent" val="0"/>
        <cfvo type="num" val="0" gte="0"/>
        <cfvo type="num" val="1"/>
      </iconSet>
    </cfRule>
  </conditionalFormatting>
  <conditionalFormatting sqref="E2962:E3010">
    <cfRule type="iconSet" priority="109">
      <iconSet iconSet="3Symbols">
        <cfvo type="percent" val="0"/>
        <cfvo type="num" val="0" gte="0"/>
        <cfvo type="num" val="1"/>
      </iconSet>
    </cfRule>
  </conditionalFormatting>
  <conditionalFormatting sqref="E3011">
    <cfRule type="iconSet" priority="113">
      <iconSet iconSet="3Symbols">
        <cfvo type="percent" val="0"/>
        <cfvo type="num" val="0" gte="0"/>
        <cfvo type="num" val="1"/>
      </iconSet>
    </cfRule>
  </conditionalFormatting>
  <conditionalFormatting sqref="E3012">
    <cfRule type="iconSet" priority="114">
      <iconSet iconSet="3Symbols">
        <cfvo type="percent" val="0"/>
        <cfvo type="num" val="0" gte="0"/>
        <cfvo type="num" val="1"/>
      </iconSet>
    </cfRule>
  </conditionalFormatting>
  <conditionalFormatting sqref="E3013:E3061">
    <cfRule type="iconSet" priority="112">
      <iconSet iconSet="3Symbols">
        <cfvo type="percent" val="0"/>
        <cfvo type="num" val="0" gte="0"/>
        <cfvo type="num" val="1"/>
      </iconSet>
    </cfRule>
  </conditionalFormatting>
  <conditionalFormatting sqref="E3062">
    <cfRule type="iconSet" priority="107">
      <iconSet iconSet="3Symbols">
        <cfvo type="percent" val="0"/>
        <cfvo type="num" val="0" gte="0"/>
        <cfvo type="num" val="1"/>
      </iconSet>
    </cfRule>
  </conditionalFormatting>
  <conditionalFormatting sqref="E3063">
    <cfRule type="iconSet" priority="108">
      <iconSet iconSet="3Symbols">
        <cfvo type="percent" val="0"/>
        <cfvo type="num" val="0" gte="0"/>
        <cfvo type="num" val="1"/>
      </iconSet>
    </cfRule>
  </conditionalFormatting>
  <conditionalFormatting sqref="E3064:E3112">
    <cfRule type="iconSet" priority="106">
      <iconSet iconSet="3Symbols">
        <cfvo type="percent" val="0"/>
        <cfvo type="num" val="0" gte="0"/>
        <cfvo type="num" val="1"/>
      </iconSet>
    </cfRule>
  </conditionalFormatting>
  <conditionalFormatting sqref="E3113">
    <cfRule type="iconSet" priority="104">
      <iconSet iconSet="3Symbols">
        <cfvo type="percent" val="0"/>
        <cfvo type="num" val="0" gte="0"/>
        <cfvo type="num" val="1"/>
      </iconSet>
    </cfRule>
  </conditionalFormatting>
  <conditionalFormatting sqref="E3114">
    <cfRule type="iconSet" priority="105">
      <iconSet iconSet="3Symbols">
        <cfvo type="percent" val="0"/>
        <cfvo type="num" val="0" gte="0"/>
        <cfvo type="num" val="1"/>
      </iconSet>
    </cfRule>
  </conditionalFormatting>
  <conditionalFormatting sqref="E3115:E3163">
    <cfRule type="iconSet" priority="103">
      <iconSet iconSet="3Symbols">
        <cfvo type="percent" val="0"/>
        <cfvo type="num" val="0" gte="0"/>
        <cfvo type="num" val="1"/>
      </iconSet>
    </cfRule>
  </conditionalFormatting>
  <conditionalFormatting sqref="E3164:E3214">
    <cfRule type="iconSet" priority="101">
      <iconSet iconSet="3Symbols">
        <cfvo type="percent" val="0"/>
        <cfvo type="num" val="0.1"/>
        <cfvo type="num" val="1"/>
      </iconSet>
    </cfRule>
  </conditionalFormatting>
  <conditionalFormatting sqref="E3215:E3265">
    <cfRule type="iconSet" priority="102">
      <iconSet iconSet="3Symbols">
        <cfvo type="percent" val="0"/>
        <cfvo type="num" val="0.1"/>
        <cfvo type="num" val="1"/>
      </iconSet>
    </cfRule>
  </conditionalFormatting>
  <conditionalFormatting sqref="E3266:E3316">
    <cfRule type="iconSet" priority="99">
      <iconSet iconSet="3Symbols">
        <cfvo type="percent" val="0"/>
        <cfvo type="num" val="0.1"/>
        <cfvo type="num" val="1"/>
      </iconSet>
    </cfRule>
  </conditionalFormatting>
  <conditionalFormatting sqref="E3317">
    <cfRule type="iconSet" priority="97">
      <iconSet iconSet="3Symbols">
        <cfvo type="percent" val="0"/>
        <cfvo type="num" val="0" gte="0"/>
        <cfvo type="num" val="1"/>
      </iconSet>
    </cfRule>
  </conditionalFormatting>
  <conditionalFormatting sqref="E3318">
    <cfRule type="iconSet" priority="98">
      <iconSet iconSet="3Symbols">
        <cfvo type="percent" val="0"/>
        <cfvo type="num" val="0" gte="0"/>
        <cfvo type="num" val="1"/>
      </iconSet>
    </cfRule>
  </conditionalFormatting>
  <conditionalFormatting sqref="E3319:E3367">
    <cfRule type="iconSet" priority="96">
      <iconSet iconSet="3Symbols">
        <cfvo type="percent" val="0"/>
        <cfvo type="num" val="0" gte="0"/>
        <cfvo type="num" val="1"/>
      </iconSet>
    </cfRule>
  </conditionalFormatting>
  <conditionalFormatting sqref="E3368">
    <cfRule type="iconSet" priority="94">
      <iconSet iconSet="3Symbols">
        <cfvo type="percent" val="0"/>
        <cfvo type="num" val="0" gte="0"/>
        <cfvo type="num" val="1"/>
      </iconSet>
    </cfRule>
  </conditionalFormatting>
  <conditionalFormatting sqref="E3369">
    <cfRule type="iconSet" priority="95">
      <iconSet iconSet="3Symbols">
        <cfvo type="percent" val="0"/>
        <cfvo type="num" val="0" gte="0"/>
        <cfvo type="num" val="1"/>
      </iconSet>
    </cfRule>
  </conditionalFormatting>
  <conditionalFormatting sqref="E3370:E3418">
    <cfRule type="iconSet" priority="93">
      <iconSet iconSet="3Symbols">
        <cfvo type="percent" val="0"/>
        <cfvo type="num" val="0" gte="0"/>
        <cfvo type="num" val="1"/>
      </iconSet>
    </cfRule>
  </conditionalFormatting>
  <conditionalFormatting sqref="E3419:E3469">
    <cfRule type="iconSet" priority="92">
      <iconSet iconSet="3Symbols">
        <cfvo type="percent" val="0"/>
        <cfvo type="num" val="0.1"/>
        <cfvo type="num" val="1"/>
      </iconSet>
    </cfRule>
  </conditionalFormatting>
  <conditionalFormatting sqref="E3470 E3472:E3520">
    <cfRule type="iconSet" priority="91">
      <iconSet iconSet="3Symbols">
        <cfvo type="percent" val="0"/>
        <cfvo type="num" val="0.1"/>
        <cfvo type="num" val="1"/>
      </iconSet>
    </cfRule>
  </conditionalFormatting>
  <conditionalFormatting sqref="E3471">
    <cfRule type="iconSet" priority="90">
      <iconSet iconSet="3Symbols">
        <cfvo type="percent" val="0"/>
        <cfvo type="num" val="0.1"/>
        <cfvo type="num" val="1"/>
      </iconSet>
    </cfRule>
  </conditionalFormatting>
  <conditionalFormatting sqref="E3521">
    <cfRule type="iconSet" priority="88">
      <iconSet iconSet="3Symbols">
        <cfvo type="percent" val="0"/>
        <cfvo type="num" val="0" gte="0"/>
        <cfvo type="num" val="1"/>
      </iconSet>
    </cfRule>
  </conditionalFormatting>
  <conditionalFormatting sqref="E3522">
    <cfRule type="iconSet" priority="89">
      <iconSet iconSet="3Symbols">
        <cfvo type="percent" val="0"/>
        <cfvo type="num" val="0" gte="0"/>
        <cfvo type="num" val="1"/>
      </iconSet>
    </cfRule>
  </conditionalFormatting>
  <conditionalFormatting sqref="E3523:E3571">
    <cfRule type="iconSet" priority="87">
      <iconSet iconSet="3Symbols">
        <cfvo type="percent" val="0"/>
        <cfvo type="num" val="0" gte="0"/>
        <cfvo type="num" val="1"/>
      </iconSet>
    </cfRule>
  </conditionalFormatting>
  <conditionalFormatting sqref="E3572">
    <cfRule type="iconSet" priority="85">
      <iconSet iconSet="3Symbols">
        <cfvo type="percent" val="0"/>
        <cfvo type="num" val="0" gte="0"/>
        <cfvo type="num" val="1"/>
      </iconSet>
    </cfRule>
  </conditionalFormatting>
  <conditionalFormatting sqref="E3573">
    <cfRule type="iconSet" priority="86">
      <iconSet iconSet="3Symbols">
        <cfvo type="percent" val="0"/>
        <cfvo type="num" val="0" gte="0"/>
        <cfvo type="num" val="1"/>
      </iconSet>
    </cfRule>
  </conditionalFormatting>
  <conditionalFormatting sqref="E3574:E3622">
    <cfRule type="iconSet" priority="84">
      <iconSet iconSet="3Symbols">
        <cfvo type="percent" val="0"/>
        <cfvo type="num" val="0" gte="0"/>
        <cfvo type="num" val="1"/>
      </iconSet>
    </cfRule>
  </conditionalFormatting>
  <conditionalFormatting sqref="E3623 E3626:E3629 E3631 E3636 E3641:E3646 E3648 E3650 E3655 E3659:E3660 E3662 E3664:E3666 E3669:E3670 E3672">
    <cfRule type="iconSet" priority="70">
      <iconSet iconSet="3Symbols">
        <cfvo type="percent" val="0"/>
        <cfvo type="num" val="0" gte="0"/>
        <cfvo type="num" val="1"/>
      </iconSet>
    </cfRule>
  </conditionalFormatting>
  <conditionalFormatting sqref="E3624">
    <cfRule type="iconSet" priority="71">
      <iconSet iconSet="3Symbols">
        <cfvo type="percent" val="0"/>
        <cfvo type="num" val="0" gte="0"/>
        <cfvo type="num" val="1"/>
      </iconSet>
    </cfRule>
  </conditionalFormatting>
  <conditionalFormatting sqref="E3625 E3630 E3632:E3635 E3637:E3640 E3647 E3649 E3651:E3654 E3656:E3658 E3661 E3663 E3667:E3668 E3671 E3673">
    <cfRule type="iconSet" priority="69">
      <iconSet iconSet="3Symbols">
        <cfvo type="percent" val="0"/>
        <cfvo type="num" val="0" gte="0"/>
        <cfvo type="num" val="1"/>
      </iconSet>
    </cfRule>
  </conditionalFormatting>
  <conditionalFormatting sqref="E3674">
    <cfRule type="iconSet" priority="73">
      <iconSet iconSet="3Symbols">
        <cfvo type="percent" val="0"/>
        <cfvo type="num" val="0" gte="0"/>
        <cfvo type="num" val="1"/>
      </iconSet>
    </cfRule>
  </conditionalFormatting>
  <conditionalFormatting sqref="E3675">
    <cfRule type="iconSet" priority="74">
      <iconSet iconSet="3Symbols">
        <cfvo type="percent" val="0"/>
        <cfvo type="num" val="0" gte="0"/>
        <cfvo type="num" val="1"/>
      </iconSet>
    </cfRule>
  </conditionalFormatting>
  <conditionalFormatting sqref="E3676:E3724">
    <cfRule type="iconSet" priority="72">
      <iconSet iconSet="3Symbols">
        <cfvo type="percent" val="0"/>
        <cfvo type="num" val="0" gte="0"/>
        <cfvo type="num" val="1"/>
      </iconSet>
    </cfRule>
  </conditionalFormatting>
  <conditionalFormatting sqref="E3725">
    <cfRule type="iconSet" priority="76">
      <iconSet iconSet="3Symbols">
        <cfvo type="percent" val="0"/>
        <cfvo type="num" val="0" gte="0"/>
        <cfvo type="num" val="1"/>
      </iconSet>
    </cfRule>
  </conditionalFormatting>
  <conditionalFormatting sqref="E3726">
    <cfRule type="iconSet" priority="77">
      <iconSet iconSet="3Symbols">
        <cfvo type="percent" val="0"/>
        <cfvo type="num" val="0" gte="0"/>
        <cfvo type="num" val="1"/>
      </iconSet>
    </cfRule>
  </conditionalFormatting>
  <conditionalFormatting sqref="E3727:E3775">
    <cfRule type="iconSet" priority="75">
      <iconSet iconSet="3Symbols">
        <cfvo type="percent" val="0"/>
        <cfvo type="num" val="0" gte="0"/>
        <cfvo type="num" val="1"/>
      </iconSet>
    </cfRule>
  </conditionalFormatting>
  <conditionalFormatting sqref="E3776">
    <cfRule type="iconSet" priority="79">
      <iconSet iconSet="3Symbols">
        <cfvo type="percent" val="0"/>
        <cfvo type="num" val="0" gte="0"/>
        <cfvo type="num" val="1"/>
      </iconSet>
    </cfRule>
  </conditionalFormatting>
  <conditionalFormatting sqref="E3777">
    <cfRule type="iconSet" priority="80">
      <iconSet iconSet="3Symbols">
        <cfvo type="percent" val="0"/>
        <cfvo type="num" val="0" gte="0"/>
        <cfvo type="num" val="1"/>
      </iconSet>
    </cfRule>
  </conditionalFormatting>
  <conditionalFormatting sqref="E3778:E3826">
    <cfRule type="iconSet" priority="78">
      <iconSet iconSet="3Symbols">
        <cfvo type="percent" val="0"/>
        <cfvo type="num" val="0" gte="0"/>
        <cfvo type="num" val="1"/>
      </iconSet>
    </cfRule>
  </conditionalFormatting>
  <conditionalFormatting sqref="E3827">
    <cfRule type="iconSet" priority="82">
      <iconSet iconSet="3Symbols">
        <cfvo type="percent" val="0"/>
        <cfvo type="num" val="0" gte="0"/>
        <cfvo type="num" val="1"/>
      </iconSet>
    </cfRule>
  </conditionalFormatting>
  <conditionalFormatting sqref="E3828">
    <cfRule type="iconSet" priority="83">
      <iconSet iconSet="3Symbols">
        <cfvo type="percent" val="0"/>
        <cfvo type="num" val="0" gte="0"/>
        <cfvo type="num" val="1"/>
      </iconSet>
    </cfRule>
  </conditionalFormatting>
  <conditionalFormatting sqref="E3829:E3877">
    <cfRule type="iconSet" priority="81">
      <iconSet iconSet="3Symbols">
        <cfvo type="percent" val="0"/>
        <cfvo type="num" val="0" gte="0"/>
        <cfvo type="num" val="1"/>
      </iconSet>
    </cfRule>
  </conditionalFormatting>
  <conditionalFormatting sqref="E3878">
    <cfRule type="iconSet" priority="55">
      <iconSet iconSet="3Symbols">
        <cfvo type="percent" val="0"/>
        <cfvo type="num" val="0" gte="0"/>
        <cfvo type="num" val="1"/>
      </iconSet>
    </cfRule>
  </conditionalFormatting>
  <conditionalFormatting sqref="E3879">
    <cfRule type="iconSet" priority="56">
      <iconSet iconSet="3Symbols">
        <cfvo type="percent" val="0"/>
        <cfvo type="num" val="0" gte="0"/>
        <cfvo type="num" val="1"/>
      </iconSet>
    </cfRule>
  </conditionalFormatting>
  <conditionalFormatting sqref="E3880:E3928">
    <cfRule type="iconSet" priority="54">
      <iconSet iconSet="3Symbols">
        <cfvo type="percent" val="0"/>
        <cfvo type="num" val="0" gte="0"/>
        <cfvo type="num" val="1"/>
      </iconSet>
    </cfRule>
  </conditionalFormatting>
  <conditionalFormatting sqref="E3929">
    <cfRule type="iconSet" priority="58">
      <iconSet iconSet="3Symbols">
        <cfvo type="percent" val="0"/>
        <cfvo type="num" val="0" gte="0"/>
        <cfvo type="num" val="1"/>
      </iconSet>
    </cfRule>
  </conditionalFormatting>
  <conditionalFormatting sqref="E3930">
    <cfRule type="iconSet" priority="59">
      <iconSet iconSet="3Symbols">
        <cfvo type="percent" val="0"/>
        <cfvo type="num" val="0" gte="0"/>
        <cfvo type="num" val="1"/>
      </iconSet>
    </cfRule>
  </conditionalFormatting>
  <conditionalFormatting sqref="E3931:E3979">
    <cfRule type="iconSet" priority="57">
      <iconSet iconSet="3Symbols">
        <cfvo type="percent" val="0"/>
        <cfvo type="num" val="0" gte="0"/>
        <cfvo type="num" val="1"/>
      </iconSet>
    </cfRule>
  </conditionalFormatting>
  <conditionalFormatting sqref="E3980">
    <cfRule type="iconSet" priority="61">
      <iconSet iconSet="3Symbols">
        <cfvo type="percent" val="0"/>
        <cfvo type="num" val="0" gte="0"/>
        <cfvo type="num" val="1"/>
      </iconSet>
    </cfRule>
  </conditionalFormatting>
  <conditionalFormatting sqref="E3981">
    <cfRule type="iconSet" priority="62">
      <iconSet iconSet="3Symbols">
        <cfvo type="percent" val="0"/>
        <cfvo type="num" val="0" gte="0"/>
        <cfvo type="num" val="1"/>
      </iconSet>
    </cfRule>
  </conditionalFormatting>
  <conditionalFormatting sqref="E3982:E4030">
    <cfRule type="iconSet" priority="60">
      <iconSet iconSet="3Symbols">
        <cfvo type="percent" val="0"/>
        <cfvo type="num" val="0" gte="0"/>
        <cfvo type="num" val="1"/>
      </iconSet>
    </cfRule>
  </conditionalFormatting>
  <conditionalFormatting sqref="E4031">
    <cfRule type="iconSet" priority="64">
      <iconSet iconSet="3Symbols">
        <cfvo type="percent" val="0"/>
        <cfvo type="num" val="0" gte="0"/>
        <cfvo type="num" val="1"/>
      </iconSet>
    </cfRule>
  </conditionalFormatting>
  <conditionalFormatting sqref="E4032">
    <cfRule type="iconSet" priority="65">
      <iconSet iconSet="3Symbols">
        <cfvo type="percent" val="0"/>
        <cfvo type="num" val="0" gte="0"/>
        <cfvo type="num" val="1"/>
      </iconSet>
    </cfRule>
  </conditionalFormatting>
  <conditionalFormatting sqref="E4033:E4081">
    <cfRule type="iconSet" priority="63">
      <iconSet iconSet="3Symbols">
        <cfvo type="percent" val="0"/>
        <cfvo type="num" val="0" gte="0"/>
        <cfvo type="num" val="1"/>
      </iconSet>
    </cfRule>
  </conditionalFormatting>
  <conditionalFormatting sqref="E4082">
    <cfRule type="iconSet" priority="67">
      <iconSet iconSet="3Symbols">
        <cfvo type="percent" val="0"/>
        <cfvo type="num" val="0" gte="0"/>
        <cfvo type="num" val="1"/>
      </iconSet>
    </cfRule>
  </conditionalFormatting>
  <conditionalFormatting sqref="E4083">
    <cfRule type="iconSet" priority="68">
      <iconSet iconSet="3Symbols">
        <cfvo type="percent" val="0"/>
        <cfvo type="num" val="0" gte="0"/>
        <cfvo type="num" val="1"/>
      </iconSet>
    </cfRule>
  </conditionalFormatting>
  <conditionalFormatting sqref="E4084:E4132">
    <cfRule type="iconSet" priority="66">
      <iconSet iconSet="3Symbols">
        <cfvo type="percent" val="0"/>
        <cfvo type="num" val="0" gte="0"/>
        <cfvo type="num" val="1"/>
      </iconSet>
    </cfRule>
  </conditionalFormatting>
  <conditionalFormatting sqref="E4133">
    <cfRule type="iconSet" priority="40">
      <iconSet iconSet="3Symbols">
        <cfvo type="percent" val="0"/>
        <cfvo type="num" val="0" gte="0"/>
        <cfvo type="num" val="1"/>
      </iconSet>
    </cfRule>
  </conditionalFormatting>
  <conditionalFormatting sqref="E4134">
    <cfRule type="iconSet" priority="41">
      <iconSet iconSet="3Symbols">
        <cfvo type="percent" val="0"/>
        <cfvo type="num" val="0" gte="0"/>
        <cfvo type="num" val="1"/>
      </iconSet>
    </cfRule>
  </conditionalFormatting>
  <conditionalFormatting sqref="E4135:E4183 E4186:E4234">
    <cfRule type="iconSet" priority="39">
      <iconSet iconSet="3Symbols">
        <cfvo type="percent" val="0"/>
        <cfvo type="num" val="0" gte="0"/>
        <cfvo type="num" val="1"/>
      </iconSet>
    </cfRule>
  </conditionalFormatting>
  <conditionalFormatting sqref="E4184">
    <cfRule type="iconSet" priority="34">
      <iconSet iconSet="3Symbols">
        <cfvo type="percent" val="0"/>
        <cfvo type="num" val="0" gte="0"/>
        <cfvo type="num" val="1"/>
      </iconSet>
    </cfRule>
  </conditionalFormatting>
  <conditionalFormatting sqref="E4185">
    <cfRule type="iconSet" priority="35">
      <iconSet iconSet="3Symbols">
        <cfvo type="percent" val="0"/>
        <cfvo type="num" val="0" gte="0"/>
        <cfvo type="num" val="1"/>
      </iconSet>
    </cfRule>
  </conditionalFormatting>
  <conditionalFormatting sqref="E4235">
    <cfRule type="iconSet" priority="43">
      <iconSet iconSet="3Symbols">
        <cfvo type="percent" val="0"/>
        <cfvo type="num" val="0" gte="0"/>
        <cfvo type="num" val="1"/>
      </iconSet>
    </cfRule>
  </conditionalFormatting>
  <conditionalFormatting sqref="E4236">
    <cfRule type="iconSet" priority="44">
      <iconSet iconSet="3Symbols">
        <cfvo type="percent" val="0"/>
        <cfvo type="num" val="0" gte="0"/>
        <cfvo type="num" val="1"/>
      </iconSet>
    </cfRule>
  </conditionalFormatting>
  <conditionalFormatting sqref="E4237:E4285">
    <cfRule type="iconSet" priority="42">
      <iconSet iconSet="3Symbols">
        <cfvo type="percent" val="0"/>
        <cfvo type="num" val="0" gte="0"/>
        <cfvo type="num" val="1"/>
      </iconSet>
    </cfRule>
  </conditionalFormatting>
  <conditionalFormatting sqref="E4286">
    <cfRule type="iconSet" priority="46">
      <iconSet iconSet="3Symbols">
        <cfvo type="percent" val="0"/>
        <cfvo type="num" val="0" gte="0"/>
        <cfvo type="num" val="1"/>
      </iconSet>
    </cfRule>
  </conditionalFormatting>
  <conditionalFormatting sqref="E4287">
    <cfRule type="iconSet" priority="47">
      <iconSet iconSet="3Symbols">
        <cfvo type="percent" val="0"/>
        <cfvo type="num" val="0" gte="0"/>
        <cfvo type="num" val="1"/>
      </iconSet>
    </cfRule>
  </conditionalFormatting>
  <conditionalFormatting sqref="E4288:E4336">
    <cfRule type="iconSet" priority="45">
      <iconSet iconSet="3Symbols">
        <cfvo type="percent" val="0"/>
        <cfvo type="num" val="0" gte="0"/>
        <cfvo type="num" val="1"/>
      </iconSet>
    </cfRule>
  </conditionalFormatting>
  <conditionalFormatting sqref="E4337:E4338 E4340 E4343:E4344 E4346:E4347 E4349:E4350 E4353:E4356 E4358 E4360:E4364 E4368 E4370:E4373 E4375:E4376 E4378:E4379 E4382:E4383 E4386:E4387">
    <cfRule type="iconSet" priority="31">
      <iconSet iconSet="3Symbols">
        <cfvo type="percent" val="0"/>
        <cfvo type="num" val="0" gte="0"/>
        <cfvo type="num" val="1"/>
      </iconSet>
    </cfRule>
  </conditionalFormatting>
  <conditionalFormatting sqref="E4339 E4341:E4342 E4345 E4348 E4351:E4352 E4357 E4359 E4365:E4367 E4369 E4374 E4377 E4380:E4381 E4384:E4385">
    <cfRule type="iconSet" priority="30">
      <iconSet iconSet="3Symbols">
        <cfvo type="percent" val="0"/>
        <cfvo type="num" val="0" gte="0"/>
        <cfvo type="num" val="1"/>
      </iconSet>
    </cfRule>
  </conditionalFormatting>
  <conditionalFormatting sqref="E4388">
    <cfRule type="iconSet" priority="28">
      <iconSet iconSet="3Symbols">
        <cfvo type="percent" val="0"/>
        <cfvo type="num" val="0" gte="0"/>
        <cfvo type="num" val="1"/>
      </iconSet>
    </cfRule>
  </conditionalFormatting>
  <conditionalFormatting sqref="E4389">
    <cfRule type="iconSet" priority="29">
      <iconSet iconSet="3Symbols">
        <cfvo type="percent" val="0"/>
        <cfvo type="num" val="0" gte="0"/>
        <cfvo type="num" val="1"/>
      </iconSet>
    </cfRule>
  </conditionalFormatting>
  <conditionalFormatting sqref="E4390:E4438">
    <cfRule type="iconSet" priority="27">
      <iconSet iconSet="3Symbols">
        <cfvo type="percent" val="0"/>
        <cfvo type="num" val="0" gte="0"/>
        <cfvo type="num" val="1"/>
      </iconSet>
    </cfRule>
  </conditionalFormatting>
  <conditionalFormatting sqref="E4439:E4449">
    <cfRule type="iconSet" priority="26">
      <iconSet iconSet="3Symbols">
        <cfvo type="percent" val="0"/>
        <cfvo type="num" val="0" gte="0"/>
        <cfvo type="num" val="1"/>
      </iconSet>
    </cfRule>
  </conditionalFormatting>
  <conditionalFormatting sqref="E4450 E4469:E4470 E4474:E4489">
    <cfRule type="iconSet" priority="25">
      <iconSet iconSet="3Symbols">
        <cfvo type="percent" val="0"/>
        <cfvo type="num" val="0" gte="0"/>
        <cfvo type="num" val="1"/>
      </iconSet>
    </cfRule>
  </conditionalFormatting>
  <conditionalFormatting sqref="E4451">
    <cfRule type="iconSet" priority="24">
      <iconSet iconSet="3Symbols">
        <cfvo type="percent" val="0"/>
        <cfvo type="num" val="0" gte="0"/>
        <cfvo type="num" val="1"/>
      </iconSet>
    </cfRule>
  </conditionalFormatting>
  <conditionalFormatting sqref="E4452">
    <cfRule type="iconSet" priority="23">
      <iconSet iconSet="3Symbols">
        <cfvo type="percent" val="0"/>
        <cfvo type="num" val="0" gte="0"/>
        <cfvo type="num" val="1"/>
      </iconSet>
    </cfRule>
  </conditionalFormatting>
  <conditionalFormatting sqref="E4453">
    <cfRule type="iconSet" priority="22">
      <iconSet iconSet="3Symbols">
        <cfvo type="percent" val="0"/>
        <cfvo type="num" val="0" gte="0"/>
        <cfvo type="num" val="1"/>
      </iconSet>
    </cfRule>
  </conditionalFormatting>
  <conditionalFormatting sqref="E4454">
    <cfRule type="iconSet" priority="21">
      <iconSet iconSet="3Symbols">
        <cfvo type="percent" val="0"/>
        <cfvo type="num" val="0" gte="0"/>
        <cfvo type="num" val="1"/>
      </iconSet>
    </cfRule>
  </conditionalFormatting>
  <conditionalFormatting sqref="E4455">
    <cfRule type="iconSet" priority="20">
      <iconSet iconSet="3Symbols">
        <cfvo type="percent" val="0"/>
        <cfvo type="num" val="0" gte="0"/>
        <cfvo type="num" val="1"/>
      </iconSet>
    </cfRule>
  </conditionalFormatting>
  <conditionalFormatting sqref="E4456">
    <cfRule type="iconSet" priority="19">
      <iconSet iconSet="3Symbols">
        <cfvo type="percent" val="0"/>
        <cfvo type="num" val="0" gte="0"/>
        <cfvo type="num" val="1"/>
      </iconSet>
    </cfRule>
  </conditionalFormatting>
  <conditionalFormatting sqref="E4457">
    <cfRule type="iconSet" priority="18">
      <iconSet iconSet="3Symbols">
        <cfvo type="percent" val="0"/>
        <cfvo type="num" val="0" gte="0"/>
        <cfvo type="num" val="1"/>
      </iconSet>
    </cfRule>
  </conditionalFormatting>
  <conditionalFormatting sqref="E4458">
    <cfRule type="iconSet" priority="17">
      <iconSet iconSet="3Symbols">
        <cfvo type="percent" val="0"/>
        <cfvo type="num" val="0" gte="0"/>
        <cfvo type="num" val="1"/>
      </iconSet>
    </cfRule>
  </conditionalFormatting>
  <conditionalFormatting sqref="E4459">
    <cfRule type="iconSet" priority="16">
      <iconSet iconSet="3Symbols">
        <cfvo type="percent" val="0"/>
        <cfvo type="num" val="0" gte="0"/>
        <cfvo type="num" val="1"/>
      </iconSet>
    </cfRule>
  </conditionalFormatting>
  <conditionalFormatting sqref="E4460">
    <cfRule type="iconSet" priority="15">
      <iconSet iconSet="3Symbols">
        <cfvo type="percent" val="0"/>
        <cfvo type="num" val="0" gte="0"/>
        <cfvo type="num" val="1"/>
      </iconSet>
    </cfRule>
  </conditionalFormatting>
  <conditionalFormatting sqref="E4461">
    <cfRule type="iconSet" priority="14">
      <iconSet iconSet="3Symbols">
        <cfvo type="percent" val="0"/>
        <cfvo type="num" val="0" gte="0"/>
        <cfvo type="num" val="1"/>
      </iconSet>
    </cfRule>
  </conditionalFormatting>
  <conditionalFormatting sqref="E4462">
    <cfRule type="iconSet" priority="13">
      <iconSet iconSet="3Symbols">
        <cfvo type="percent" val="0"/>
        <cfvo type="num" val="0" gte="0"/>
        <cfvo type="num" val="1"/>
      </iconSet>
    </cfRule>
  </conditionalFormatting>
  <conditionalFormatting sqref="E4463">
    <cfRule type="iconSet" priority="12">
      <iconSet iconSet="3Symbols">
        <cfvo type="percent" val="0"/>
        <cfvo type="num" val="0" gte="0"/>
        <cfvo type="num" val="1"/>
      </iconSet>
    </cfRule>
  </conditionalFormatting>
  <conditionalFormatting sqref="E4464">
    <cfRule type="iconSet" priority="11">
      <iconSet iconSet="3Symbols">
        <cfvo type="percent" val="0"/>
        <cfvo type="num" val="0" gte="0"/>
        <cfvo type="num" val="1"/>
      </iconSet>
    </cfRule>
  </conditionalFormatting>
  <conditionalFormatting sqref="E4465">
    <cfRule type="iconSet" priority="10">
      <iconSet iconSet="3Symbols">
        <cfvo type="percent" val="0"/>
        <cfvo type="num" val="0" gte="0"/>
        <cfvo type="num" val="1"/>
      </iconSet>
    </cfRule>
  </conditionalFormatting>
  <conditionalFormatting sqref="E4466">
    <cfRule type="iconSet" priority="9">
      <iconSet iconSet="3Symbols">
        <cfvo type="percent" val="0"/>
        <cfvo type="num" val="0" gte="0"/>
        <cfvo type="num" val="1"/>
      </iconSet>
    </cfRule>
  </conditionalFormatting>
  <conditionalFormatting sqref="E4467">
    <cfRule type="iconSet" priority="8">
      <iconSet iconSet="3Symbols">
        <cfvo type="percent" val="0"/>
        <cfvo type="num" val="0" gte="0"/>
        <cfvo type="num" val="1"/>
      </iconSet>
    </cfRule>
  </conditionalFormatting>
  <conditionalFormatting sqref="E4468">
    <cfRule type="iconSet" priority="7">
      <iconSet iconSet="3Symbols">
        <cfvo type="percent" val="0"/>
        <cfvo type="num" val="0" gte="0"/>
        <cfvo type="num" val="1"/>
      </iconSet>
    </cfRule>
  </conditionalFormatting>
  <conditionalFormatting sqref="E4471">
    <cfRule type="iconSet" priority="6">
      <iconSet iconSet="3Symbols">
        <cfvo type="percent" val="0"/>
        <cfvo type="num" val="0" gte="0"/>
        <cfvo type="num" val="1"/>
      </iconSet>
    </cfRule>
  </conditionalFormatting>
  <conditionalFormatting sqref="E4472">
    <cfRule type="iconSet" priority="5">
      <iconSet iconSet="3Symbols">
        <cfvo type="percent" val="0"/>
        <cfvo type="num" val="0" gte="0"/>
        <cfvo type="num" val="1"/>
      </iconSet>
    </cfRule>
  </conditionalFormatting>
  <conditionalFormatting sqref="E4473">
    <cfRule type="iconSet" priority="4">
      <iconSet iconSet="3Symbols">
        <cfvo type="percent" val="0"/>
        <cfvo type="num" val="0" gte="0"/>
        <cfvo type="num" val="1"/>
      </iconSet>
    </cfRule>
  </conditionalFormatting>
  <conditionalFormatting sqref="E4490">
    <cfRule type="iconSet" priority="49">
      <iconSet iconSet="3Symbols">
        <cfvo type="percent" val="0"/>
        <cfvo type="num" val="0" gte="0"/>
        <cfvo type="num" val="1"/>
      </iconSet>
    </cfRule>
  </conditionalFormatting>
  <conditionalFormatting sqref="E4491">
    <cfRule type="iconSet" priority="50">
      <iconSet iconSet="3Symbols">
        <cfvo type="percent" val="0"/>
        <cfvo type="num" val="0" gte="0"/>
        <cfvo type="num" val="1"/>
      </iconSet>
    </cfRule>
  </conditionalFormatting>
  <conditionalFormatting sqref="E4492:E4540">
    <cfRule type="iconSet" priority="48">
      <iconSet iconSet="3Symbols">
        <cfvo type="percent" val="0"/>
        <cfvo type="num" val="0" gte="0"/>
        <cfvo type="num" val="1"/>
      </iconSet>
    </cfRule>
  </conditionalFormatting>
  <conditionalFormatting sqref="E4541">
    <cfRule type="iconSet" priority="52">
      <iconSet iconSet="3Symbols">
        <cfvo type="percent" val="0"/>
        <cfvo type="num" val="0" gte="0"/>
        <cfvo type="num" val="1"/>
      </iconSet>
    </cfRule>
  </conditionalFormatting>
  <conditionalFormatting sqref="E4542">
    <cfRule type="iconSet" priority="53">
      <iconSet iconSet="3Symbols">
        <cfvo type="percent" val="0"/>
        <cfvo type="num" val="0" gte="0"/>
        <cfvo type="num" val="1"/>
      </iconSet>
    </cfRule>
  </conditionalFormatting>
  <conditionalFormatting sqref="E4592">
    <cfRule type="iconSet" priority="2">
      <iconSet iconSet="3Symbols">
        <cfvo type="percent" val="0"/>
        <cfvo type="num" val="0" gte="0"/>
        <cfvo type="num" val="1"/>
      </iconSet>
    </cfRule>
  </conditionalFormatting>
  <conditionalFormatting sqref="E4593">
    <cfRule type="iconSet" priority="3">
      <iconSet iconSet="3Symbols">
        <cfvo type="percent" val="0"/>
        <cfvo type="num" val="0" gte="0"/>
        <cfvo type="num" val="1"/>
      </iconSet>
    </cfRule>
  </conditionalFormatting>
  <conditionalFormatting sqref="E4594:E4642">
    <cfRule type="iconSet" priority="1">
      <iconSet iconSet="3Symbols">
        <cfvo type="percent" val="0"/>
        <cfvo type="num" val="0" gte="0"/>
        <cfvo type="num" val="1"/>
      </iconSet>
    </cfRule>
  </conditionalFormatting>
  <conditionalFormatting sqref="E4643">
    <cfRule type="iconSet" priority="32">
      <iconSet iconSet="3Symbols">
        <cfvo type="percent" val="0"/>
        <cfvo type="num" val="0" gte="0"/>
        <cfvo type="num" val="1"/>
      </iconSet>
    </cfRule>
  </conditionalFormatting>
  <conditionalFormatting sqref="E4644">
    <cfRule type="iconSet" priority="33">
      <iconSet iconSet="3Symbols">
        <cfvo type="percent" val="0"/>
        <cfvo type="num" val="0" gte="0"/>
        <cfvo type="num" val="1"/>
      </iconSet>
    </cfRule>
  </conditionalFormatting>
  <conditionalFormatting sqref="E4645:E4693 E4543:E4591">
    <cfRule type="iconSet" priority="51">
      <iconSet iconSet="3Symbols">
        <cfvo type="percent" val="0"/>
        <cfvo type="num" val="0" gte="0"/>
        <cfvo type="num" val="1"/>
      </iconSet>
    </cfRule>
  </conditionalFormatting>
  <conditionalFormatting sqref="E4694">
    <cfRule type="iconSet" priority="37">
      <iconSet iconSet="3Symbols">
        <cfvo type="percent" val="0"/>
        <cfvo type="num" val="0" gte="0"/>
        <cfvo type="num" val="1"/>
      </iconSet>
    </cfRule>
  </conditionalFormatting>
  <conditionalFormatting sqref="E4695">
    <cfRule type="iconSet" priority="38">
      <iconSet iconSet="3Symbols">
        <cfvo type="percent" val="0"/>
        <cfvo type="num" val="0" gte="0"/>
        <cfvo type="num" val="1"/>
      </iconSet>
    </cfRule>
  </conditionalFormatting>
  <conditionalFormatting sqref="E4696:E4744">
    <cfRule type="iconSet" priority="36">
      <iconSet iconSet="3Symbols">
        <cfvo type="percent" val="0"/>
        <cfvo type="num" val="0" gte="0"/>
        <cfvo type="num" val="1"/>
      </iconSet>
    </cfRule>
  </conditionalFormatting>
  <conditionalFormatting sqref="H206:H256">
    <cfRule type="iconSet" priority="286">
      <iconSet iconSet="3Symbols">
        <cfvo type="percent" val="0"/>
        <cfvo type="num" val="0.1"/>
        <cfvo type="num" val="1"/>
      </iconSet>
    </cfRule>
  </conditionalFormatting>
  <conditionalFormatting sqref="H257:H307">
    <cfRule type="iconSet" priority="287">
      <iconSet iconSet="3Symbols">
        <cfvo type="percent" val="0"/>
        <cfvo type="num" val="0.1"/>
        <cfvo type="num" val="1"/>
      </iconSet>
    </cfRule>
  </conditionalFormatting>
  <conditionalFormatting sqref="H308:H358">
    <cfRule type="iconSet" priority="288">
      <iconSet iconSet="3Symbols">
        <cfvo type="percent" val="0"/>
        <cfvo type="num" val="0.1"/>
        <cfvo type="num" val="1"/>
      </iconSet>
    </cfRule>
  </conditionalFormatting>
  <conditionalFormatting sqref="E410:F460 F359:F409">
    <cfRule type="iconSet" priority="304">
      <iconSet iconSet="3Symbols">
        <cfvo type="percent" val="0"/>
        <cfvo type="num" val="0.1"/>
        <cfvo type="num" val="1"/>
      </iconSet>
    </cfRule>
  </conditionalFormatting>
  <conditionalFormatting sqref="F155:F205">
    <cfRule type="iconSet" priority="306">
      <iconSet iconSet="3Symbols">
        <cfvo type="percent" val="0"/>
        <cfvo type="num" val="0.1"/>
        <cfvo type="num" val="1"/>
      </iconSet>
    </cfRule>
  </conditionalFormatting>
  <conditionalFormatting sqref="F206:F256">
    <cfRule type="iconSet" priority="307">
      <iconSet iconSet="3Symbols">
        <cfvo type="percent" val="0"/>
        <cfvo type="num" val="0.1"/>
        <cfvo type="num" val="1"/>
      </iconSet>
    </cfRule>
  </conditionalFormatting>
  <conditionalFormatting sqref="F257:F307">
    <cfRule type="iconSet" priority="308">
      <iconSet iconSet="3Symbols">
        <cfvo type="percent" val="0"/>
        <cfvo type="num" val="0.1"/>
        <cfvo type="num" val="1"/>
      </iconSet>
    </cfRule>
  </conditionalFormatting>
  <conditionalFormatting sqref="F308:F358">
    <cfRule type="iconSet" priority="309">
      <iconSet iconSet="3Symbols">
        <cfvo type="percent" val="0"/>
        <cfvo type="num" val="0.1"/>
        <cfvo type="num" val="1"/>
      </iconSet>
    </cfRule>
  </conditionalFormatting>
  <conditionalFormatting sqref="F716:F766">
    <cfRule type="iconSet" priority="310">
      <iconSet iconSet="3Symbols">
        <cfvo type="percent" val="0"/>
        <cfvo type="num" val="0.1"/>
        <cfvo type="num" val="1"/>
      </iconSet>
    </cfRule>
  </conditionalFormatting>
  <conditionalFormatting sqref="F1175:F1225">
    <cfRule type="colorScale" priority="311">
      <colorScale>
        <cfvo type="min"/>
        <cfvo type="max"/>
        <color rgb="FFFCFCFF"/>
        <color rgb="FF63BE7B"/>
      </colorScale>
    </cfRule>
  </conditionalFormatting>
  <conditionalFormatting sqref="I665:I666 I668:I670 I674:I682 I684 I686:I689 I691 I693:I700 I702:I703 I705:I706 I708:I714 F665:F715">
    <cfRule type="iconSet" priority="312">
      <iconSet iconSet="3Symbols">
        <cfvo type="percent" val="0"/>
        <cfvo type="num" val="0.1"/>
        <cfvo type="num" val="1"/>
      </iconSet>
    </cfRule>
  </conditionalFormatting>
  <hyperlinks>
    <hyperlink ref="L154" r:id="rId1" display="https://sourceonhealthcare.org/home-2023/facility-fees-bills-introduced-map-chart/" xr:uid="{2841301C-1E68-44E7-BF38-4AD0F78737CA}"/>
    <hyperlink ref="L153" r:id="rId2" display="https://sourceonhealthcare.org/home-2023/facility-fees-bills-introduced-map-chart/" xr:uid="{43E2A5D9-8CBC-4347-B149-989FB2D37E41}"/>
    <hyperlink ref="L152" r:id="rId3" display="https://sourceonhealthcare.org/home-2023/facility-fees-bills-introduced-map-chart/" xr:uid="{E1CAC71E-9A2D-4AD7-B47C-CFBA38DF8D8F}"/>
    <hyperlink ref="L151" r:id="rId4" display="https://sourceonhealthcare.org/home-2023/facility-fees-bills-introduced-map-chart/" xr:uid="{69867B59-D09B-4AD1-9B9F-84C7C283E8DB}"/>
    <hyperlink ref="L150" r:id="rId5" display="https://sourceonhealthcare.org/home-2023/facility-fees-bills-introduced-map-chart/" xr:uid="{C5CD57BC-4237-44E5-A92D-910494E150EF}"/>
    <hyperlink ref="L149" r:id="rId6" display="https://sourceonhealthcare.org/home-2023/facility-fees-bills-introduced-map-chart/" xr:uid="{4221ED92-8DF3-486C-AC95-0C1F62208845}"/>
    <hyperlink ref="L148" r:id="rId7" display="https://sourceonhealthcare.org/home-2023/facility-fees-bills-introduced-map-chart/" xr:uid="{0C7C79A9-4425-4EFE-8948-EFD7F0269FBF}"/>
    <hyperlink ref="L147" r:id="rId8" display="https://sourceonhealthcare.org/home-2023/facility-fees-bills-introduced-map-chart/" xr:uid="{69A9F948-5281-4C0A-8473-AA0C8A06D0AD}"/>
    <hyperlink ref="L146" r:id="rId9" display="https://sourceonhealthcare.org/home-2023/facility-fees-bills-introduced-map-chart/" xr:uid="{3F1CEECA-957A-43FA-B385-DC0AB4585AB0}"/>
    <hyperlink ref="L145" r:id="rId10" display="https://sourceonhealthcare.org/home-2023/facility-fees-bills-introduced-map-chart/" xr:uid="{5C36A00A-8BBC-4F45-B218-82466947D8B6}"/>
    <hyperlink ref="L144" r:id="rId11" display="https://sourceonhealthcare.org/home-2023/facility-fees-bills-introduced-map-chart/" xr:uid="{FD06B39F-9C7D-4C7A-9E7E-BC1C5FF53ADD}"/>
    <hyperlink ref="L143" r:id="rId12" display="https://sourceonhealthcare.org/home-2023/facility-fees-bills-introduced-map-chart/" xr:uid="{F4C982F2-1E6B-41D5-87FF-F8A87DB9ACB7}"/>
    <hyperlink ref="L142" r:id="rId13" display="https://sourceonhealthcare.org/home-2023/facility-fees-bills-introduced-map-chart/" xr:uid="{814366D7-D73C-4B68-B415-76E44673D4CF}"/>
    <hyperlink ref="L141" r:id="rId14" display="https://sourceonhealthcare.org/home-2023/facility-fees-bills-introduced-map-chart/" xr:uid="{81384BEC-4FF0-4328-85F9-DE1560FE1623}"/>
    <hyperlink ref="L140" r:id="rId15" display="https://sourceonhealthcare.org/home-2023/facility-fees-bills-introduced-map-chart/" xr:uid="{98690CAD-1A90-4639-91C1-F151809A7E7E}"/>
    <hyperlink ref="L139" r:id="rId16" display="https://sourceonhealthcare.org/home-2023/facility-fees-bills-introduced-map-chart/" xr:uid="{6D05580B-0848-44AC-8118-86D470A0287C}"/>
    <hyperlink ref="L138" r:id="rId17" display="https://sourceonhealthcare.org/home-2023/facility-fees-bills-introduced-map-chart/" xr:uid="{6087D261-047B-462E-8CAF-4BDDC6EF5E6F}"/>
    <hyperlink ref="L137" r:id="rId18" display="https://sourceonhealthcare.org/home-2023/facility-fees-bills-introduced-map-chart/" xr:uid="{C5756ACD-5714-464C-BA8D-E4D6676AB725}"/>
    <hyperlink ref="L136" r:id="rId19" display="https://sourceonhealthcare.org/home-2023/facility-fees-bills-introduced-map-chart/" xr:uid="{3DB7077D-A59C-4A15-8C4A-BB9C67A908E4}"/>
    <hyperlink ref="L135" r:id="rId20" display="https://sourceonhealthcare.org/home-2023/facility-fees-bills-introduced-map-chart/" xr:uid="{E8D3CDD9-C25D-4534-94A3-1A5C429F6B8C}"/>
    <hyperlink ref="L134" r:id="rId21" display="https://sourceonhealthcare.org/home-2023/facility-fees-bills-introduced-map-chart/" xr:uid="{631C579C-3749-4F75-90F0-401BAD935A8A}"/>
    <hyperlink ref="L133" r:id="rId22" display="https://sourceonhealthcare.org/home-2023/facility-fees-bills-introduced-map-chart/" xr:uid="{A69EFA2E-FE51-4308-A3C6-636CB3C9C7AD}"/>
    <hyperlink ref="L132" r:id="rId23" display="https://sourceonhealthcare.org/home-2023/facility-fees-bills-introduced-map-chart/" xr:uid="{CF10BB67-CC6F-4551-94C2-3874BBEBC765}"/>
    <hyperlink ref="L131" r:id="rId24" display="https://sourceonhealthcare.org/home-2023/facility-fees-bills-introduced-map-chart/" xr:uid="{B49A0081-9E0C-40F9-B64C-5EC968CC8BF7}"/>
    <hyperlink ref="L130" r:id="rId25" display="https://sourceonhealthcare.org/home-2023/facility-fees-bills-introduced-map-chart/" xr:uid="{B3D5F92C-78BF-481D-AFF1-58CF64453E5D}"/>
    <hyperlink ref="L129" r:id="rId26" display="https://sourceonhealthcare.org/home-2023/facility-fees-bills-introduced-map-chart/" xr:uid="{20DD33B1-32C1-4C29-B806-521FC657F0B5}"/>
    <hyperlink ref="L128" r:id="rId27" display="https://sourceonhealthcare.org/home-2023/facility-fees-bills-introduced-map-chart/" xr:uid="{8CD28E96-E7B6-4E70-8348-2C216E180FA6}"/>
    <hyperlink ref="L127" r:id="rId28" display="https://sourceonhealthcare.org/home-2023/facility-fees-bills-introduced-map-chart/" xr:uid="{9738874E-6B1C-4AB1-858E-B90CE2FEFB56}"/>
    <hyperlink ref="L126" r:id="rId29" display="https://sourceonhealthcare.org/home-2023/facility-fees-bills-introduced-map-chart/" xr:uid="{00309DDA-6C45-442E-AFA0-F8188EBEA0DC}"/>
    <hyperlink ref="L125" r:id="rId30" display="https://sourceonhealthcare.org/home-2023/facility-fees-bills-introduced-map-chart/" xr:uid="{EE7F37A3-AE4A-4E39-9250-01B42FC3A757}"/>
    <hyperlink ref="L124" r:id="rId31" display="https://sourceonhealthcare.org/home-2023/facility-fees-bills-introduced-map-chart/" xr:uid="{A28006EA-6BCA-4F75-854F-9ADB4C153627}"/>
    <hyperlink ref="L123" r:id="rId32" display="https://sourceonhealthcare.org/home-2023/facility-fees-bills-introduced-map-chart/" xr:uid="{9B6E568B-DBE5-4E19-B327-C1693DCF3846}"/>
    <hyperlink ref="L122" r:id="rId33" display="https://sourceonhealthcare.org/home-2023/facility-fees-bills-introduced-map-chart/" xr:uid="{F3268B9A-5100-4A6A-9964-69D357EFE891}"/>
    <hyperlink ref="L121" r:id="rId34" display="https://sourceonhealthcare.org/home-2023/facility-fees-bills-introduced-map-chart/" xr:uid="{DC9F6DF9-3849-4ABC-91DB-B735B2667926}"/>
    <hyperlink ref="L120" r:id="rId35" display="https://sourceonhealthcare.org/home-2023/facility-fees-bills-introduced-map-chart/" xr:uid="{EF531752-81C8-4415-92B5-FDDACAD8F70F}"/>
    <hyperlink ref="L119" r:id="rId36" display="https://sourceonhealthcare.org/home-2023/facility-fees-bills-introduced-map-chart/" xr:uid="{987E18F6-9721-4EDD-B2F7-F6CD6FC8F9D8}"/>
    <hyperlink ref="L118" r:id="rId37" display="https://sourceonhealthcare.org/home-2023/facility-fees-bills-introduced-map-chart/" xr:uid="{6751A068-DD95-4642-96F7-31491B10E970}"/>
    <hyperlink ref="L117" r:id="rId38" display="https://sourceonhealthcare.org/home-2023/facility-fees-bills-introduced-map-chart/" xr:uid="{2531F684-DD79-45CD-A078-CA3CCFDF45D1}"/>
    <hyperlink ref="L116" r:id="rId39" display="https://sourceonhealthcare.org/home-2023/facility-fees-bills-introduced-map-chart/" xr:uid="{D7BB895A-EB3D-4354-9B7C-59AEAA0C2AA9}"/>
    <hyperlink ref="L115" r:id="rId40" display="https://sourceonhealthcare.org/home-2023/facility-fees-bills-introduced-map-chart/" xr:uid="{EC443F5B-D411-4425-B384-BB446A89B997}"/>
    <hyperlink ref="L114" r:id="rId41" display="https://sourceonhealthcare.org/home-2023/facility-fees-bills-introduced-map-chart/" xr:uid="{986E74C5-F539-442C-A3D8-A41DCEC8A53B}"/>
    <hyperlink ref="K154" r:id="rId42" display="https://app.powerbi.com/view?r=eyJrIjoiNDNlNTJjNzItNjQyNS00NjVmLTk4MjItZDYzZjBlNTQ0ZDA2IiwidCI6IjM4MmZiOGIwLTRkYzMtNDEwNy04MGJkLTM1OTViMjQzMmZhZSIsImMiOjZ9" xr:uid="{27A6C437-9D3D-4E2B-A8C8-F1CFCB05A717}"/>
    <hyperlink ref="K153" r:id="rId43" display="https://app.powerbi.com/view?r=eyJrIjoiNDNlNTJjNzItNjQyNS00NjVmLTk4MjItZDYzZjBlNTQ0ZDA2IiwidCI6IjM4MmZiOGIwLTRkYzMtNDEwNy04MGJkLTM1OTViMjQzMmZhZSIsImMiOjZ9" xr:uid="{B21D8B4D-E5E8-4DF0-BD7A-09EFEC17AEC7}"/>
    <hyperlink ref="K152" r:id="rId44" display="https://app.powerbi.com/view?r=eyJrIjoiNDNlNTJjNzItNjQyNS00NjVmLTk4MjItZDYzZjBlNTQ0ZDA2IiwidCI6IjM4MmZiOGIwLTRkYzMtNDEwNy04MGJkLTM1OTViMjQzMmZhZSIsImMiOjZ9" xr:uid="{2C39C84A-D410-4AF7-8D3E-196C062D9D00}"/>
    <hyperlink ref="K151" r:id="rId45" display="https://app.powerbi.com/view?r=eyJrIjoiNDNlNTJjNzItNjQyNS00NjVmLTk4MjItZDYzZjBlNTQ0ZDA2IiwidCI6IjM4MmZiOGIwLTRkYzMtNDEwNy04MGJkLTM1OTViMjQzMmZhZSIsImMiOjZ9" xr:uid="{3EC867E3-F8E5-464D-990F-13256007C289}"/>
    <hyperlink ref="K150" r:id="rId46" display="https://app.powerbi.com/view?r=eyJrIjoiNDNlNTJjNzItNjQyNS00NjVmLTk4MjItZDYzZjBlNTQ0ZDA2IiwidCI6IjM4MmZiOGIwLTRkYzMtNDEwNy04MGJkLTM1OTViMjQzMmZhZSIsImMiOjZ9" xr:uid="{DC41F5A2-6E9E-4FE6-8BBC-A5977C4CB1D8}"/>
    <hyperlink ref="K149" r:id="rId47" display="https://app.powerbi.com/view?r=eyJrIjoiNDNlNTJjNzItNjQyNS00NjVmLTk4MjItZDYzZjBlNTQ0ZDA2IiwidCI6IjM4MmZiOGIwLTRkYzMtNDEwNy04MGJkLTM1OTViMjQzMmZhZSIsImMiOjZ9" xr:uid="{DB5D8A29-AD78-4129-8573-6493630C88BB}"/>
    <hyperlink ref="K148" r:id="rId48" display="https://app.powerbi.com/view?r=eyJrIjoiNDNlNTJjNzItNjQyNS00NjVmLTk4MjItZDYzZjBlNTQ0ZDA2IiwidCI6IjM4MmZiOGIwLTRkYzMtNDEwNy04MGJkLTM1OTViMjQzMmZhZSIsImMiOjZ9" xr:uid="{AAEB9B5D-7021-4A31-BC64-F70CD1FDAB62}"/>
    <hyperlink ref="K147" r:id="rId49" display="https://app.powerbi.com/view?r=eyJrIjoiNDNlNTJjNzItNjQyNS00NjVmLTk4MjItZDYzZjBlNTQ0ZDA2IiwidCI6IjM4MmZiOGIwLTRkYzMtNDEwNy04MGJkLTM1OTViMjQzMmZhZSIsImMiOjZ9" xr:uid="{B26032D8-48E8-4372-8B7E-BD6A0951933F}"/>
    <hyperlink ref="K146" r:id="rId50" display="https://app.powerbi.com/view?r=eyJrIjoiNDNlNTJjNzItNjQyNS00NjVmLTk4MjItZDYzZjBlNTQ0ZDA2IiwidCI6IjM4MmZiOGIwLTRkYzMtNDEwNy04MGJkLTM1OTViMjQzMmZhZSIsImMiOjZ9" xr:uid="{413D30F1-1C30-4A49-AF70-6963940E3980}"/>
    <hyperlink ref="K145" r:id="rId51" display="https://app.powerbi.com/view?r=eyJrIjoiNDNlNTJjNzItNjQyNS00NjVmLTk4MjItZDYzZjBlNTQ0ZDA2IiwidCI6IjM4MmZiOGIwLTRkYzMtNDEwNy04MGJkLTM1OTViMjQzMmZhZSIsImMiOjZ9" xr:uid="{E9E1EB5A-CCF5-4A02-A368-12FAC3649708}"/>
    <hyperlink ref="K144" r:id="rId52" display="https://app.powerbi.com/view?r=eyJrIjoiNDNlNTJjNzItNjQyNS00NjVmLTk4MjItZDYzZjBlNTQ0ZDA2IiwidCI6IjM4MmZiOGIwLTRkYzMtNDEwNy04MGJkLTM1OTViMjQzMmZhZSIsImMiOjZ9" xr:uid="{8160B07F-93EA-4725-A562-3060A5068870}"/>
    <hyperlink ref="K143" r:id="rId53" display="https://app.powerbi.com/view?r=eyJrIjoiNDNlNTJjNzItNjQyNS00NjVmLTk4MjItZDYzZjBlNTQ0ZDA2IiwidCI6IjM4MmZiOGIwLTRkYzMtNDEwNy04MGJkLTM1OTViMjQzMmZhZSIsImMiOjZ9" xr:uid="{5CD057D0-5021-4682-B705-E9A66FF1E43A}"/>
    <hyperlink ref="K142" r:id="rId54" display="https://app.powerbi.com/view?r=eyJrIjoiNDNlNTJjNzItNjQyNS00NjVmLTk4MjItZDYzZjBlNTQ0ZDA2IiwidCI6IjM4MmZiOGIwLTRkYzMtNDEwNy04MGJkLTM1OTViMjQzMmZhZSIsImMiOjZ9" xr:uid="{049F57E2-F989-4839-9789-4C495C6F26A3}"/>
    <hyperlink ref="K141" r:id="rId55" display="https://app.powerbi.com/view?r=eyJrIjoiNDNlNTJjNzItNjQyNS00NjVmLTk4MjItZDYzZjBlNTQ0ZDA2IiwidCI6IjM4MmZiOGIwLTRkYzMtNDEwNy04MGJkLTM1OTViMjQzMmZhZSIsImMiOjZ9" xr:uid="{977544E3-2032-483E-9BB3-97EB254FE88A}"/>
    <hyperlink ref="K140" r:id="rId56" display="https://app.powerbi.com/view?r=eyJrIjoiNDNlNTJjNzItNjQyNS00NjVmLTk4MjItZDYzZjBlNTQ0ZDA2IiwidCI6IjM4MmZiOGIwLTRkYzMtNDEwNy04MGJkLTM1OTViMjQzMmZhZSIsImMiOjZ9" xr:uid="{4F836A28-BBFB-46F8-8B9D-41DF5F45DF41}"/>
    <hyperlink ref="K139" r:id="rId57" display="https://app.powerbi.com/view?r=eyJrIjoiNDNlNTJjNzItNjQyNS00NjVmLTk4MjItZDYzZjBlNTQ0ZDA2IiwidCI6IjM4MmZiOGIwLTRkYzMtNDEwNy04MGJkLTM1OTViMjQzMmZhZSIsImMiOjZ9" xr:uid="{A8AD91C7-7257-4D80-ABEA-EC1A97D6B6A6}"/>
    <hyperlink ref="K138" r:id="rId58" display="https://app.powerbi.com/view?r=eyJrIjoiNDNlNTJjNzItNjQyNS00NjVmLTk4MjItZDYzZjBlNTQ0ZDA2IiwidCI6IjM4MmZiOGIwLTRkYzMtNDEwNy04MGJkLTM1OTViMjQzMmZhZSIsImMiOjZ9" xr:uid="{11A3064C-29E0-4863-A0F9-6C067D04677F}"/>
    <hyperlink ref="K137" r:id="rId59" display="https://app.powerbi.com/view?r=eyJrIjoiNDNlNTJjNzItNjQyNS00NjVmLTk4MjItZDYzZjBlNTQ0ZDA2IiwidCI6IjM4MmZiOGIwLTRkYzMtNDEwNy04MGJkLTM1OTViMjQzMmZhZSIsImMiOjZ9" xr:uid="{996712D0-706E-4C52-826D-09ED8F396A6B}"/>
    <hyperlink ref="K136" r:id="rId60" display="https://app.powerbi.com/view?r=eyJrIjoiNDNlNTJjNzItNjQyNS00NjVmLTk4MjItZDYzZjBlNTQ0ZDA2IiwidCI6IjM4MmZiOGIwLTRkYzMtNDEwNy04MGJkLTM1OTViMjQzMmZhZSIsImMiOjZ9" xr:uid="{06BD71CB-31B9-4593-AFE9-B1E5A39771EA}"/>
    <hyperlink ref="K135" r:id="rId61" display="https://app.powerbi.com/view?r=eyJrIjoiNDNlNTJjNzItNjQyNS00NjVmLTk4MjItZDYzZjBlNTQ0ZDA2IiwidCI6IjM4MmZiOGIwLTRkYzMtNDEwNy04MGJkLTM1OTViMjQzMmZhZSIsImMiOjZ9" xr:uid="{FDBC2AEA-3FF1-4A5A-B225-B7445E993AA7}"/>
    <hyperlink ref="K134" r:id="rId62" display="https://app.powerbi.com/view?r=eyJrIjoiNDNlNTJjNzItNjQyNS00NjVmLTk4MjItZDYzZjBlNTQ0ZDA2IiwidCI6IjM4MmZiOGIwLTRkYzMtNDEwNy04MGJkLTM1OTViMjQzMmZhZSIsImMiOjZ9" xr:uid="{6398245E-B3DD-4B2C-A25A-0B335278A7CB}"/>
    <hyperlink ref="K133" r:id="rId63" display="https://app.powerbi.com/view?r=eyJrIjoiNDNlNTJjNzItNjQyNS00NjVmLTk4MjItZDYzZjBlNTQ0ZDA2IiwidCI6IjM4MmZiOGIwLTRkYzMtNDEwNy04MGJkLTM1OTViMjQzMmZhZSIsImMiOjZ9" xr:uid="{1536C18B-5826-436C-BBC3-3687BEC3F184}"/>
    <hyperlink ref="K132" r:id="rId64" display="https://app.powerbi.com/view?r=eyJrIjoiNDNlNTJjNzItNjQyNS00NjVmLTk4MjItZDYzZjBlNTQ0ZDA2IiwidCI6IjM4MmZiOGIwLTRkYzMtNDEwNy04MGJkLTM1OTViMjQzMmZhZSIsImMiOjZ9" xr:uid="{DDE07211-8D51-48E4-99CF-1BB58DB9F5A3}"/>
    <hyperlink ref="K131" r:id="rId65" display="https://app.powerbi.com/view?r=eyJrIjoiNDNlNTJjNzItNjQyNS00NjVmLTk4MjItZDYzZjBlNTQ0ZDA2IiwidCI6IjM4MmZiOGIwLTRkYzMtNDEwNy04MGJkLTM1OTViMjQzMmZhZSIsImMiOjZ9" xr:uid="{DEEC6EBA-C293-47E2-B1ED-09A71F5A1AD1}"/>
    <hyperlink ref="K130" r:id="rId66" display="https://app.powerbi.com/view?r=eyJrIjoiNDNlNTJjNzItNjQyNS00NjVmLTk4MjItZDYzZjBlNTQ0ZDA2IiwidCI6IjM4MmZiOGIwLTRkYzMtNDEwNy04MGJkLTM1OTViMjQzMmZhZSIsImMiOjZ9" xr:uid="{4B1BFC0E-04C7-4313-BD3E-BE151DDEA9EA}"/>
    <hyperlink ref="K129" r:id="rId67" display="https://app.powerbi.com/view?r=eyJrIjoiNDNlNTJjNzItNjQyNS00NjVmLTk4MjItZDYzZjBlNTQ0ZDA2IiwidCI6IjM4MmZiOGIwLTRkYzMtNDEwNy04MGJkLTM1OTViMjQzMmZhZSIsImMiOjZ9" xr:uid="{929A7854-1F9E-4E3F-8350-01D12D10BA75}"/>
    <hyperlink ref="K128" r:id="rId68" display="https://app.powerbi.com/view?r=eyJrIjoiNDNlNTJjNzItNjQyNS00NjVmLTk4MjItZDYzZjBlNTQ0ZDA2IiwidCI6IjM4MmZiOGIwLTRkYzMtNDEwNy04MGJkLTM1OTViMjQzMmZhZSIsImMiOjZ9" xr:uid="{CBC0CCE9-B198-488F-9430-203B20E802E4}"/>
    <hyperlink ref="K127" r:id="rId69" display="https://app.powerbi.com/view?r=eyJrIjoiNDNlNTJjNzItNjQyNS00NjVmLTk4MjItZDYzZjBlNTQ0ZDA2IiwidCI6IjM4MmZiOGIwLTRkYzMtNDEwNy04MGJkLTM1OTViMjQzMmZhZSIsImMiOjZ9" xr:uid="{3CD0732A-49A3-496C-BEE1-264F34ED4C75}"/>
    <hyperlink ref="K126" r:id="rId70" display="https://app.powerbi.com/view?r=eyJrIjoiNDNlNTJjNzItNjQyNS00NjVmLTk4MjItZDYzZjBlNTQ0ZDA2IiwidCI6IjM4MmZiOGIwLTRkYzMtNDEwNy04MGJkLTM1OTViMjQzMmZhZSIsImMiOjZ9" xr:uid="{FCBCEBD6-06A0-463B-B363-2C3641E0174E}"/>
    <hyperlink ref="K125" r:id="rId71" display="https://app.powerbi.com/view?r=eyJrIjoiNDNlNTJjNzItNjQyNS00NjVmLTk4MjItZDYzZjBlNTQ0ZDA2IiwidCI6IjM4MmZiOGIwLTRkYzMtNDEwNy04MGJkLTM1OTViMjQzMmZhZSIsImMiOjZ9" xr:uid="{6657E733-1D0D-414A-833C-E7E6E96DBFC2}"/>
    <hyperlink ref="K124" r:id="rId72" display="https://app.powerbi.com/view?r=eyJrIjoiNDNlNTJjNzItNjQyNS00NjVmLTk4MjItZDYzZjBlNTQ0ZDA2IiwidCI6IjM4MmZiOGIwLTRkYzMtNDEwNy04MGJkLTM1OTViMjQzMmZhZSIsImMiOjZ9" xr:uid="{19488D67-FE6C-47DA-9595-36B37E2DE2C9}"/>
    <hyperlink ref="K123" r:id="rId73" display="https://app.powerbi.com/view?r=eyJrIjoiNDNlNTJjNzItNjQyNS00NjVmLTk4MjItZDYzZjBlNTQ0ZDA2IiwidCI6IjM4MmZiOGIwLTRkYzMtNDEwNy04MGJkLTM1OTViMjQzMmZhZSIsImMiOjZ9" xr:uid="{07E3D566-C256-40A4-9770-F9693F7978D9}"/>
    <hyperlink ref="K122" r:id="rId74" display="https://app.powerbi.com/view?r=eyJrIjoiNDNlNTJjNzItNjQyNS00NjVmLTk4MjItZDYzZjBlNTQ0ZDA2IiwidCI6IjM4MmZiOGIwLTRkYzMtNDEwNy04MGJkLTM1OTViMjQzMmZhZSIsImMiOjZ9" xr:uid="{1B2ECC38-4A5A-4028-BF3D-553D7A24F2F9}"/>
    <hyperlink ref="K121" r:id="rId75" display="https://app.powerbi.com/view?r=eyJrIjoiNDNlNTJjNzItNjQyNS00NjVmLTk4MjItZDYzZjBlNTQ0ZDA2IiwidCI6IjM4MmZiOGIwLTRkYzMtNDEwNy04MGJkLTM1OTViMjQzMmZhZSIsImMiOjZ9" xr:uid="{EAB88AB1-9944-4A44-8B11-3854FA8FFBA1}"/>
    <hyperlink ref="K120" r:id="rId76" display="https://app.powerbi.com/view?r=eyJrIjoiNDNlNTJjNzItNjQyNS00NjVmLTk4MjItZDYzZjBlNTQ0ZDA2IiwidCI6IjM4MmZiOGIwLTRkYzMtNDEwNy04MGJkLTM1OTViMjQzMmZhZSIsImMiOjZ9" xr:uid="{DAD6E8D9-F9A0-401D-9215-B9B06F991FC6}"/>
    <hyperlink ref="K119" r:id="rId77" display="https://app.powerbi.com/view?r=eyJrIjoiNDNlNTJjNzItNjQyNS00NjVmLTk4MjItZDYzZjBlNTQ0ZDA2IiwidCI6IjM4MmZiOGIwLTRkYzMtNDEwNy04MGJkLTM1OTViMjQzMmZhZSIsImMiOjZ9" xr:uid="{D3519F0B-BBB1-4D78-A5F5-A5C0599BC328}"/>
    <hyperlink ref="K118" r:id="rId78" display="https://app.powerbi.com/view?r=eyJrIjoiNDNlNTJjNzItNjQyNS00NjVmLTk4MjItZDYzZjBlNTQ0ZDA2IiwidCI6IjM4MmZiOGIwLTRkYzMtNDEwNy04MGJkLTM1OTViMjQzMmZhZSIsImMiOjZ9" xr:uid="{EF085F48-CC17-4F1C-A246-E47975ADA157}"/>
    <hyperlink ref="K117" r:id="rId79" display="https://app.powerbi.com/view?r=eyJrIjoiNDNlNTJjNzItNjQyNS00NjVmLTk4MjItZDYzZjBlNTQ0ZDA2IiwidCI6IjM4MmZiOGIwLTRkYzMtNDEwNy04MGJkLTM1OTViMjQzMmZhZSIsImMiOjZ9" xr:uid="{0ECBC945-5910-46DF-81DA-A798FACAFE33}"/>
    <hyperlink ref="K116" r:id="rId80" display="https://app.powerbi.com/view?r=eyJrIjoiNDNlNTJjNzItNjQyNS00NjVmLTk4MjItZDYzZjBlNTQ0ZDA2IiwidCI6IjM4MmZiOGIwLTRkYzMtNDEwNy04MGJkLTM1OTViMjQzMmZhZSIsImMiOjZ9" xr:uid="{5E75A6B8-23F1-4957-A154-D11B52F7D8A6}"/>
    <hyperlink ref="K115" r:id="rId81" display="https://app.powerbi.com/view?r=eyJrIjoiNDNlNTJjNzItNjQyNS00NjVmLTk4MjItZDYzZjBlNTQ0ZDA2IiwidCI6IjM4MmZiOGIwLTRkYzMtNDEwNy04MGJkLTM1OTViMjQzMmZhZSIsImMiOjZ9" xr:uid="{9F5F0143-3DCE-4C48-BB5E-350C5EB844F8}"/>
    <hyperlink ref="K114" r:id="rId82" display="https://app.powerbi.com/view?r=eyJrIjoiNDNlNTJjNzItNjQyNS00NjVmLTk4MjItZDYzZjBlNTQ0ZDA2IiwidCI6IjM4MmZiOGIwLTRkYzMtNDEwNy04MGJkLTM1OTViMjQzMmZhZSIsImMiOjZ9" xr:uid="{3510C883-D2F5-4383-8D1F-4B2557A85596}"/>
    <hyperlink ref="J154" r:id="rId83" display="https://facilityfeereform.chir.georgetown.edu/cost-sharing-protections/" xr:uid="{675BB9F2-D085-4B43-A80F-E5A1C373D410}"/>
    <hyperlink ref="J153" r:id="rId84" display="https://facilityfeereform.chir.georgetown.edu/cost-sharing-protections/" xr:uid="{44F58FDA-17D3-4265-8274-52EEBAEBFA93}"/>
    <hyperlink ref="J152" r:id="rId85" display="https://facilityfeereform.chir.georgetown.edu/cost-sharing-protections/" xr:uid="{06C04C31-6E57-4C0E-BD16-930DD52D019C}"/>
    <hyperlink ref="J151" r:id="rId86" display="https://facilityfeereform.chir.georgetown.edu/cost-sharing-protections/" xr:uid="{E0F53A96-2D8B-4A89-A805-3D6FEC3FB310}"/>
    <hyperlink ref="J150" r:id="rId87" display="https://facilityfeereform.chir.georgetown.edu/cost-sharing-protections/" xr:uid="{E44A9E57-FB7E-43A7-99A8-0159A62C0BA9}"/>
    <hyperlink ref="J149" r:id="rId88" display="https://facilityfeereform.chir.georgetown.edu/cost-sharing-protections/" xr:uid="{1B78459B-DDAB-4EF8-9943-C24648A1344F}"/>
    <hyperlink ref="J148" r:id="rId89" display="https://facilityfeereform.chir.georgetown.edu/cost-sharing-protections/" xr:uid="{24F4C04D-4DA4-4705-82B1-5AA9BFB6AD06}"/>
    <hyperlink ref="J147" r:id="rId90" display="https://facilityfeereform.chir.georgetown.edu/cost-sharing-protections/" xr:uid="{FAFDE08E-8490-4045-84E8-8FAF396657AE}"/>
    <hyperlink ref="J146" r:id="rId91" display="https://facilityfeereform.chir.georgetown.edu/cost-sharing-protections/" xr:uid="{5590BD05-4E74-4346-8E46-8BC776FC6EDE}"/>
    <hyperlink ref="J145" r:id="rId92" display="https://facilityfeereform.chir.georgetown.edu/cost-sharing-protections/" xr:uid="{6F0E7F7B-FCEA-42C4-9143-7CA73B042BCD}"/>
    <hyperlink ref="J144" r:id="rId93" display="https://facilityfeereform.chir.georgetown.edu/cost-sharing-protections/" xr:uid="{45283D6C-14AB-4BDB-BE24-52FAE31B0B7F}"/>
    <hyperlink ref="J143" r:id="rId94" display="https://facilityfeereform.chir.georgetown.edu/cost-sharing-protections/" xr:uid="{DF0990FB-5D0E-4819-B246-5C1D45CA8A25}"/>
    <hyperlink ref="J142" r:id="rId95" display="https://facilityfeereform.chir.georgetown.edu/cost-sharing-protections/" xr:uid="{CA0463A8-A302-4802-9071-59A005D01448}"/>
    <hyperlink ref="J141" r:id="rId96" display="https://facilityfeereform.chir.georgetown.edu/cost-sharing-protections/" xr:uid="{1373FFDE-F380-4EDE-8DC2-7657F1F3DDF4}"/>
    <hyperlink ref="J140" r:id="rId97" display="https://facilityfeereform.chir.georgetown.edu/cost-sharing-protections/" xr:uid="{B9177AA8-860E-49BF-A1A2-F97232E8A2F7}"/>
    <hyperlink ref="J139" r:id="rId98" display="https://facilityfeereform.chir.georgetown.edu/cost-sharing-protections/" xr:uid="{05B0F308-F738-43C8-8835-56E6AC107D02}"/>
    <hyperlink ref="J138" r:id="rId99" display="https://facilityfeereform.chir.georgetown.edu/cost-sharing-protections/" xr:uid="{27543336-1933-44E2-A27E-E0348562F668}"/>
    <hyperlink ref="J137" r:id="rId100" display="https://facilityfeereform.chir.georgetown.edu/cost-sharing-protections/" xr:uid="{943FFD73-6CBA-4B4B-9169-9E9FEC6A4A3B}"/>
    <hyperlink ref="J136" r:id="rId101" display="https://facilityfeereform.chir.georgetown.edu/cost-sharing-protections/" xr:uid="{B27DDFE9-11AB-4374-9964-1A91FB33D39D}"/>
    <hyperlink ref="J135" r:id="rId102" display="https://facilityfeereform.chir.georgetown.edu/cost-sharing-protections/" xr:uid="{A28DCFBA-2628-4428-A653-FDA2283F1A0F}"/>
    <hyperlink ref="J134" r:id="rId103" display="https://facilityfeereform.chir.georgetown.edu/cost-sharing-protections/" xr:uid="{33FD89C5-BCFA-4078-AB0C-EEA1CBB8735B}"/>
    <hyperlink ref="J133" r:id="rId104" display="https://facilityfeereform.chir.georgetown.edu/cost-sharing-protections/" xr:uid="{48593DA3-1222-4F87-BFE1-E9484B527AC9}"/>
    <hyperlink ref="J132" r:id="rId105" display="https://facilityfeereform.chir.georgetown.edu/cost-sharing-protections/" xr:uid="{DB5DA5B5-9AD6-43B4-9EE0-11E189C7360E}"/>
    <hyperlink ref="J131" r:id="rId106" display="https://facilityfeereform.chir.georgetown.edu/cost-sharing-protections/" xr:uid="{E3466E71-ADC9-478D-9477-A6A0F8651E12}"/>
    <hyperlink ref="J130" r:id="rId107" display="https://facilityfeereform.chir.georgetown.edu/cost-sharing-protections/" xr:uid="{CD3B2DF8-8495-471D-82DA-A20A1E73B088}"/>
    <hyperlink ref="J129" r:id="rId108" display="https://facilityfeereform.chir.georgetown.edu/cost-sharing-protections/" xr:uid="{C785F636-75AE-4F8B-A69C-622C978CDC99}"/>
    <hyperlink ref="J128" r:id="rId109" display="https://facilityfeereform.chir.georgetown.edu/cost-sharing-protections/" xr:uid="{CEA1C27F-2D5A-4475-977E-4755066FAD79}"/>
    <hyperlink ref="J127" r:id="rId110" display="https://facilityfeereform.chir.georgetown.edu/cost-sharing-protections/" xr:uid="{5B743E8D-5F54-4F56-B789-7D948343A724}"/>
    <hyperlink ref="J126" r:id="rId111" display="https://facilityfeereform.chir.georgetown.edu/cost-sharing-protections/" xr:uid="{3D891C68-A967-4180-9D6D-8B479A9915A3}"/>
    <hyperlink ref="J125" r:id="rId112" display="https://facilityfeereform.chir.georgetown.edu/cost-sharing-protections/" xr:uid="{EB3572E7-5E2E-4D39-B90F-543BDCA8CFDD}"/>
    <hyperlink ref="J124" r:id="rId113" display="https://facilityfeereform.chir.georgetown.edu/cost-sharing-protections/" xr:uid="{5E5858EF-2A60-41A7-9246-4999CBFED97D}"/>
    <hyperlink ref="J123" r:id="rId114" display="https://facilityfeereform.chir.georgetown.edu/cost-sharing-protections/" xr:uid="{82706BD5-20FA-4420-9286-7590071C3DDC}"/>
    <hyperlink ref="J122" r:id="rId115" display="https://facilityfeereform.chir.georgetown.edu/cost-sharing-protections/" xr:uid="{A5A32F44-0B49-45AA-8322-324A5C836489}"/>
    <hyperlink ref="J121" r:id="rId116" display="https://facilityfeereform.chir.georgetown.edu/cost-sharing-protections/" xr:uid="{4FFF1414-440B-40E1-9A67-9F999D830790}"/>
    <hyperlink ref="J120" r:id="rId117" display="https://facilityfeereform.chir.georgetown.edu/cost-sharing-protections/" xr:uid="{DA5DF0D9-7582-42E9-B0B3-FD7773F762B5}"/>
    <hyperlink ref="J119" r:id="rId118" display="https://facilityfeereform.chir.georgetown.edu/cost-sharing-protections/" xr:uid="{4FF0365A-6EC7-4B93-A22B-2ED6A06B1F88}"/>
    <hyperlink ref="J118" r:id="rId119" display="https://facilityfeereform.chir.georgetown.edu/cost-sharing-protections/" xr:uid="{1E69E3D9-C54A-4FA9-B2C5-09132E5A9666}"/>
    <hyperlink ref="J117" r:id="rId120" display="https://facilityfeereform.chir.georgetown.edu/cost-sharing-protections/" xr:uid="{6199788A-2196-46E2-BCC2-79FA6843EA59}"/>
    <hyperlink ref="J116" r:id="rId121" display="https://facilityfeereform.chir.georgetown.edu/cost-sharing-protections/" xr:uid="{2826D610-8D6B-4F2E-B877-9F04106F6912}"/>
    <hyperlink ref="J115" r:id="rId122" display="https://facilityfeereform.chir.georgetown.edu/cost-sharing-protections/" xr:uid="{BBF1A56C-1C5A-4ED2-B8E8-4FC2E12BF51E}"/>
    <hyperlink ref="J114" r:id="rId123" display="https://facilityfeereform.chir.georgetown.edu/cost-sharing-protections/" xr:uid="{0858CCAF-166D-414F-BA60-FA4174161C47}"/>
    <hyperlink ref="L113" r:id="rId124" display="https://sourceonhealthcare.org/home-2023/facility-fees-bills-introduced-map-chart/" xr:uid="{D4A06DAC-44FD-4820-BB0C-C44DF24FAC91}"/>
    <hyperlink ref="K113" r:id="rId125" display="https://app.powerbi.com/view?r=eyJrIjoiNDNlNTJjNzItNjQyNS00NjVmLTk4MjItZDYzZjBlNTQ0ZDA2IiwidCI6IjM4MmZiOGIwLTRkYzMtNDEwNy04MGJkLTM1OTViMjQzMmZhZSIsImMiOjZ9" xr:uid="{C0705A40-917D-46A9-BD29-A87942421C55}"/>
    <hyperlink ref="J113" r:id="rId126" display="https://facilityfeereform.chir.georgetown.edu/cost-sharing-protections/" xr:uid="{D826B797-AE62-4940-9A08-7D002ABF932B}"/>
    <hyperlink ref="L112" r:id="rId127" display="https://sourceonhealthcare.org/home-2023/facility-fees-bills-introduced-map-chart/" xr:uid="{EF54B615-4E45-440E-90AB-C4D61B822FDA}"/>
    <hyperlink ref="K112" r:id="rId128" display="https://app.powerbi.com/view?r=eyJrIjoiNDNlNTJjNzItNjQyNS00NjVmLTk4MjItZDYzZjBlNTQ0ZDA2IiwidCI6IjM4MmZiOGIwLTRkYzMtNDEwNy04MGJkLTM1OTViMjQzMmZhZSIsImMiOjZ9" xr:uid="{CFAB42BC-6389-4B92-BD89-3B95EA1DCECF}"/>
    <hyperlink ref="J112" r:id="rId129" display="https://facilityfeereform.chir.georgetown.edu/cost-sharing-protections/" xr:uid="{1308CD1C-5682-43E7-908A-100082ECABB0}"/>
    <hyperlink ref="L111" r:id="rId130" display="https://sourceonhealthcare.org/home-2023/facility-fees-bills-introduced-map-chart/" xr:uid="{41C1775B-0E00-4897-BBDB-55E08A1D774A}"/>
    <hyperlink ref="K111" r:id="rId131" display="https://app.powerbi.com/view?r=eyJrIjoiNDNlNTJjNzItNjQyNS00NjVmLTk4MjItZDYzZjBlNTQ0ZDA2IiwidCI6IjM4MmZiOGIwLTRkYzMtNDEwNy04MGJkLTM1OTViMjQzMmZhZSIsImMiOjZ9" xr:uid="{81A0BFC0-F2C7-41F8-AB71-551B1E6AC792}"/>
    <hyperlink ref="J111" r:id="rId132" display="https://facilityfeereform.chir.georgetown.edu/cost-sharing-protections/" xr:uid="{C1632D06-F03C-4F6E-BF3B-D2DB9BBE7EA9}"/>
    <hyperlink ref="L108" r:id="rId133" display="https://sourceonhealthcare.org/home-2023/facility-fees-bills-introduced-map-chart/" xr:uid="{F2151D3C-58D9-49D1-99C8-657F8E8D4EBA}"/>
    <hyperlink ref="K108" r:id="rId134" display="https://app.powerbi.com/view?r=eyJrIjoiNDNlNTJjNzItNjQyNS00NjVmLTk4MjItZDYzZjBlNTQ0ZDA2IiwidCI6IjM4MmZiOGIwLTRkYzMtNDEwNy04MGJkLTM1OTViMjQzMmZhZSIsImMiOjZ9" xr:uid="{B05CFD09-0344-4B41-BFC2-47B4915FF4FB}"/>
    <hyperlink ref="J108" r:id="rId135" display="https://facilityfeereform.chir.georgetown.edu/cost-sharing-protections/" xr:uid="{EEB398E5-B95C-42A9-9B1D-AB99E828CC5B}"/>
    <hyperlink ref="L107" r:id="rId136" display="https://sourceonhealthcare.org/home-2023/facility-fees-bills-introduced-map-chart/" xr:uid="{F0AAF82B-0747-40EC-B3D0-C3BBB4D183DE}"/>
    <hyperlink ref="K107" r:id="rId137" display="https://app.powerbi.com/view?r=eyJrIjoiNDNlNTJjNzItNjQyNS00NjVmLTk4MjItZDYzZjBlNTQ0ZDA2IiwidCI6IjM4MmZiOGIwLTRkYzMtNDEwNy04MGJkLTM1OTViMjQzMmZhZSIsImMiOjZ9" xr:uid="{AB2FA57A-D556-4DC7-996E-6EC397142F01}"/>
    <hyperlink ref="J107" r:id="rId138" display="https://facilityfeereform.chir.georgetown.edu/cost-sharing-protections/" xr:uid="{3D31C4FD-8360-44A7-A662-347E3F9D8830}"/>
    <hyperlink ref="L106" r:id="rId139" display="https://sourceonhealthcare.org/home-2023/facility-fees-bills-introduced-map-chart/" xr:uid="{9F2AFFB3-3103-4C87-876D-6D0FB04B5989}"/>
    <hyperlink ref="K106" r:id="rId140" display="https://app.powerbi.com/view?r=eyJrIjoiNDNlNTJjNzItNjQyNS00NjVmLTk4MjItZDYzZjBlNTQ0ZDA2IiwidCI6IjM4MmZiOGIwLTRkYzMtNDEwNy04MGJkLTM1OTViMjQzMmZhZSIsImMiOjZ9" xr:uid="{4DA31037-0CE3-4750-BDF0-CCD97C7AAAB8}"/>
    <hyperlink ref="J106" r:id="rId141" display="https://facilityfeereform.chir.georgetown.edu/cost-sharing-protections/" xr:uid="{820FB167-482D-4137-9395-1E3032A40FD1}"/>
    <hyperlink ref="L105" r:id="rId142" display="https://sourceonhealthcare.org/home-2023/facility-fees-bills-introduced-map-chart/" xr:uid="{9AC28555-08C1-4D20-B4FC-221572A1F4F6}"/>
    <hyperlink ref="K105" r:id="rId143" display="https://app.powerbi.com/view?r=eyJrIjoiNDNlNTJjNzItNjQyNS00NjVmLTk4MjItZDYzZjBlNTQ0ZDA2IiwidCI6IjM4MmZiOGIwLTRkYzMtNDEwNy04MGJkLTM1OTViMjQzMmZhZSIsImMiOjZ9" xr:uid="{A72EC3D3-293D-4962-80AF-13532CF2634E}"/>
    <hyperlink ref="J105" r:id="rId144" display="https://facilityfeereform.chir.georgetown.edu/cost-sharing-protections/" xr:uid="{9836A437-035D-44FC-A592-A23B6DBC2DD5}"/>
    <hyperlink ref="L104" r:id="rId145" display="https://sourceonhealthcare.org/home-2023/facility-fees-bills-introduced-map-chart/" xr:uid="{A99A9CCF-8FF1-4396-9676-AA34E688E2C1}"/>
    <hyperlink ref="K104" r:id="rId146" display="https://app.powerbi.com/view?r=eyJrIjoiNDNlNTJjNzItNjQyNS00NjVmLTk4MjItZDYzZjBlNTQ0ZDA2IiwidCI6IjM4MmZiOGIwLTRkYzMtNDEwNy04MGJkLTM1OTViMjQzMmZhZSIsImMiOjZ9" xr:uid="{C538EC54-27EA-4970-A2A3-49F44F9D49A5}"/>
    <hyperlink ref="J104" r:id="rId147" display="https://facilityfeereform.chir.georgetown.edu/cost-sharing-protections/" xr:uid="{650E85E1-2575-4DB5-B91C-79A2FED251FE}"/>
    <hyperlink ref="M103" r:id="rId148" display="https://sourceonhealthcare.org/home-2023/facility-fees-bills-introduced-map-chart/" xr:uid="{50B89B09-E2BE-4777-B60E-69702EB9536B}"/>
    <hyperlink ref="L103" r:id="rId149" display="https://app.powerbi.com/view?r=eyJrIjoiNDNlNTJjNzItNjQyNS00NjVmLTk4MjItZDYzZjBlNTQ0ZDA2IiwidCI6IjM4MmZiOGIwLTRkYzMtNDEwNy04MGJkLTM1OTViMjQzMmZhZSIsImMiOjZ9" xr:uid="{C8428550-148E-4BE3-AAFF-120B7F44BED1}"/>
    <hyperlink ref="K103" r:id="rId150" display="https://facilityfeereform.chir.georgetown.edu/consumer-notification-requirements/" xr:uid="{4B4A8E3F-C825-46D8-BAC7-3D829EC20004}"/>
    <hyperlink ref="L102" r:id="rId151" display="https://sourceonhealthcare.org/home-2023/facility-fees-bills-introduced-map-chart/" xr:uid="{15527F2B-9FE7-4C89-A2F0-FB3F4CA3380C}"/>
    <hyperlink ref="K102" r:id="rId152" display="https://app.powerbi.com/view?r=eyJrIjoiNDNlNTJjNzItNjQyNS00NjVmLTk4MjItZDYzZjBlNTQ0ZDA2IiwidCI6IjM4MmZiOGIwLTRkYzMtNDEwNy04MGJkLTM1OTViMjQzMmZhZSIsImMiOjZ9" xr:uid="{7E82FBF5-78C5-41A5-AE91-24ADCE0BE6F9}"/>
    <hyperlink ref="J102" r:id="rId153" display="https://facilityfeereform.chir.georgetown.edu/consumer-notification-requirements/" xr:uid="{5E3A0555-533F-4DB4-82C5-800348B88B80}"/>
    <hyperlink ref="M101" r:id="rId154" display="https://sourceonhealthcare.org/home-2023/facility-fees-bills-introduced-map-chart/" xr:uid="{B95AE5CF-4E80-47E8-811C-68EE9DEF046A}"/>
    <hyperlink ref="L101" r:id="rId155" display="https://app.powerbi.com/view?r=eyJrIjoiNDNlNTJjNzItNjQyNS00NjVmLTk4MjItZDYzZjBlNTQ0ZDA2IiwidCI6IjM4MmZiOGIwLTRkYzMtNDEwNy04MGJkLTM1OTViMjQzMmZhZSIsImMiOjZ9" xr:uid="{853F24F6-76E0-4BF0-BDE1-153AE92AD9FB}"/>
    <hyperlink ref="K101" r:id="rId156" display="https://facilityfeereform.chir.georgetown.edu/consumer-notification-requirements/" xr:uid="{338F6470-3D31-432F-89E0-B2322366501F}"/>
    <hyperlink ref="L99" r:id="rId157" display="https://sourceonhealthcare.org/home-2023/facility-fees-bills-introduced-map-chart/" xr:uid="{4CACA3ED-0A9E-4972-8978-8BE2E93F9A05}"/>
    <hyperlink ref="K99" r:id="rId158" display="https://app.powerbi.com/view?r=eyJrIjoiNDNlNTJjNzItNjQyNS00NjVmLTk4MjItZDYzZjBlNTQ0ZDA2IiwidCI6IjM4MmZiOGIwLTRkYzMtNDEwNy04MGJkLTM1OTViMjQzMmZhZSIsImMiOjZ9" xr:uid="{049E1FE1-44A1-41AA-92F0-191F285343BF}"/>
    <hyperlink ref="J99" r:id="rId159" display="https://facilityfeereform.chir.georgetown.edu/consumer-notification-requirements/" xr:uid="{1EE26C53-0A29-4FB8-8865-29315B7509A9}"/>
    <hyperlink ref="L98" r:id="rId160" display="https://sourceonhealthcare.org/home-2023/facility-fees-bills-introduced-map-chart/" xr:uid="{2C5EF91F-D6BA-4A41-AAD9-77B456A80644}"/>
    <hyperlink ref="K98" r:id="rId161" display="https://app.powerbi.com/view?r=eyJrIjoiNDNlNTJjNzItNjQyNS00NjVmLTk4MjItZDYzZjBlNTQ0ZDA2IiwidCI6IjM4MmZiOGIwLTRkYzMtNDEwNy04MGJkLTM1OTViMjQzMmZhZSIsImMiOjZ9" xr:uid="{01512775-94FE-47EB-B160-1F765F9C619C}"/>
    <hyperlink ref="J98" r:id="rId162" display="https://facilityfeereform.chir.georgetown.edu/consumer-notification-requirements/" xr:uid="{976A4CCD-909D-4B40-9CDC-B893497170FF}"/>
    <hyperlink ref="L95" r:id="rId163" display="https://sourceonhealthcare.org/home-2023/facility-fees-bills-introduced-map-chart/" xr:uid="{6A5116E1-2229-4B38-BA73-0A0C70A7EF17}"/>
    <hyperlink ref="K95" r:id="rId164" display="https://app.powerbi.com/view?r=eyJrIjoiNDNlNTJjNzItNjQyNS00NjVmLTk4MjItZDYzZjBlNTQ0ZDA2IiwidCI6IjM4MmZiOGIwLTRkYzMtNDEwNy04MGJkLTM1OTViMjQzMmZhZSIsImMiOjZ9" xr:uid="{A29D2A59-8D20-421B-B0CE-E8785DEBE545}"/>
    <hyperlink ref="J95" r:id="rId165" display="https://facilityfeereform.chir.georgetown.edu/consumer-notification-requirements/" xr:uid="{907CD77F-4630-49E8-905F-28EC7F0693DF}"/>
    <hyperlink ref="L94" r:id="rId166" display="https://sourceonhealthcare.org/home-2023/facility-fees-bills-introduced-map-chart/" xr:uid="{8EAD2625-0692-4847-950D-9C9EB6665339}"/>
    <hyperlink ref="K94" r:id="rId167" display="https://app.powerbi.com/view?r=eyJrIjoiNDNlNTJjNzItNjQyNS00NjVmLTk4MjItZDYzZjBlNTQ0ZDA2IiwidCI6IjM4MmZiOGIwLTRkYzMtNDEwNy04MGJkLTM1OTViMjQzMmZhZSIsImMiOjZ9" xr:uid="{D4CBEBFB-3EC4-44BD-84AF-233703F75A64}"/>
    <hyperlink ref="J94" r:id="rId168" display="https://facilityfeereform.chir.georgetown.edu/consumer-notification-requirements/" xr:uid="{041868D9-6A6C-4D37-B3E7-13D3927B6C02}"/>
    <hyperlink ref="L93" r:id="rId169" display="https://sourceonhealthcare.org/home-2023/facility-fees-bills-introduced-map-chart/" xr:uid="{595EFEEB-5C2C-4231-A1EB-24E06B9BC299}"/>
    <hyperlink ref="K93" r:id="rId170" display="https://app.powerbi.com/view?r=eyJrIjoiNDNlNTJjNzItNjQyNS00NjVmLTk4MjItZDYzZjBlNTQ0ZDA2IiwidCI6IjM4MmZiOGIwLTRkYzMtNDEwNy04MGJkLTM1OTViMjQzMmZhZSIsImMiOjZ9" xr:uid="{9E6263A0-FA5D-4657-B69D-97B7D2FC0D67}"/>
    <hyperlink ref="J93" r:id="rId171" display="https://facilityfeereform.chir.georgetown.edu/consumer-notification-requirements/" xr:uid="{010F2D8B-EE6E-4E6C-B03F-C24BBAD331EA}"/>
    <hyperlink ref="L91" r:id="rId172" display="https://sourceonhealthcare.org/home-2023/facility-fees-bills-introduced-map-chart/" xr:uid="{0A05259B-6483-424D-A70E-83E0053E22EC}"/>
    <hyperlink ref="K91" r:id="rId173" display="https://app.powerbi.com/view?r=eyJrIjoiNDNlNTJjNzItNjQyNS00NjVmLTk4MjItZDYzZjBlNTQ0ZDA2IiwidCI6IjM4MmZiOGIwLTRkYzMtNDEwNy04MGJkLTM1OTViMjQzMmZhZSIsImMiOjZ9" xr:uid="{4682D942-9045-49C0-804F-453B2DBF7A2C}"/>
    <hyperlink ref="J91" r:id="rId174" display="https://facilityfeereform.chir.georgetown.edu/consumer-notification-requirements/" xr:uid="{7DAFF1F1-A051-49BB-8689-4521CD6E27A7}"/>
    <hyperlink ref="M90" r:id="rId175" display="https://sourceonhealthcare.org/home-2023/facility-fees-bills-introduced-map-chart/" xr:uid="{8C16BEB9-8DCD-4701-8243-86C09B8A5EBA}"/>
    <hyperlink ref="L90" r:id="rId176" display="https://app.powerbi.com/view?r=eyJrIjoiNDNlNTJjNzItNjQyNS00NjVmLTk4MjItZDYzZjBlNTQ0ZDA2IiwidCI6IjM4MmZiOGIwLTRkYzMtNDEwNy04MGJkLTM1OTViMjQzMmZhZSIsImMiOjZ9" xr:uid="{63496C7B-3C0A-4DAC-9F15-1D058E8EB931}"/>
    <hyperlink ref="K90" r:id="rId177" display="https://facilityfeereform.chir.georgetown.edu/consumer-notification-requirements/" xr:uid="{BFFF5398-2273-4065-958E-1757E14D14F4}"/>
    <hyperlink ref="L89" r:id="rId178" display="https://sourceonhealthcare.org/home-2023/facility-fees-bills-introduced-map-chart/" xr:uid="{42A4B139-9AF8-41DF-9FCF-DFEC70316D12}"/>
    <hyperlink ref="K89" r:id="rId179" display="https://app.powerbi.com/view?r=eyJrIjoiNDNlNTJjNzItNjQyNS00NjVmLTk4MjItZDYzZjBlNTQ0ZDA2IiwidCI6IjM4MmZiOGIwLTRkYzMtNDEwNy04MGJkLTM1OTViMjQzMmZhZSIsImMiOjZ9" xr:uid="{E28087E5-EC1B-459C-B5D7-34D48F8FBFA9}"/>
    <hyperlink ref="J89" r:id="rId180" display="https://facilityfeereform.chir.georgetown.edu/consumer-notification-requirements/" xr:uid="{E707E8CD-624A-4DF5-8F2E-1B0AFDF8EFB8}"/>
    <hyperlink ref="L88" r:id="rId181" display="https://sourceonhealthcare.org/home-2023/facility-fees-bills-introduced-map-chart/" xr:uid="{A8922A4C-2B7A-42C8-B271-0E1FBDD1296F}"/>
    <hyperlink ref="K88" r:id="rId182" display="https://app.powerbi.com/view?r=eyJrIjoiNDNlNTJjNzItNjQyNS00NjVmLTk4MjItZDYzZjBlNTQ0ZDA2IiwidCI6IjM4MmZiOGIwLTRkYzMtNDEwNy04MGJkLTM1OTViMjQzMmZhZSIsImMiOjZ9" xr:uid="{7B6CA89A-72D0-4FE5-9820-B61F6D561CC1}"/>
    <hyperlink ref="J88" r:id="rId183" display="https://facilityfeereform.chir.georgetown.edu/consumer-notification-requirements/" xr:uid="{FC5DC48A-A723-43C2-9F1E-1DCD6AAB0B88}"/>
    <hyperlink ref="L87" r:id="rId184" display="https://sourceonhealthcare.org/home-2023/facility-fees-bills-introduced-map-chart/" xr:uid="{C77FDBF2-EC1A-44BA-8490-6208C34C7569}"/>
    <hyperlink ref="K87" r:id="rId185" display="https://app.powerbi.com/view?r=eyJrIjoiNDNlNTJjNzItNjQyNS00NjVmLTk4MjItZDYzZjBlNTQ0ZDA2IiwidCI6IjM4MmZiOGIwLTRkYzMtNDEwNy04MGJkLTM1OTViMjQzMmZhZSIsImMiOjZ9" xr:uid="{9860E987-A3F4-4D9B-B5DC-179CB059BEEB}"/>
    <hyperlink ref="J87" r:id="rId186" display="https://facilityfeereform.chir.georgetown.edu/consumer-notification-requirements/" xr:uid="{74D2DE3D-552F-4613-8DAA-0A78CB9AEA61}"/>
    <hyperlink ref="L86" r:id="rId187" display="https://sourceonhealthcare.org/home-2023/facility-fees-bills-introduced-map-chart/" xr:uid="{B3AFF95F-835E-450B-96AC-41ABD771FE2B}"/>
    <hyperlink ref="K86" r:id="rId188" display="https://app.powerbi.com/view?r=eyJrIjoiNDNlNTJjNzItNjQyNS00NjVmLTk4MjItZDYzZjBlNTQ0ZDA2IiwidCI6IjM4MmZiOGIwLTRkYzMtNDEwNy04MGJkLTM1OTViMjQzMmZhZSIsImMiOjZ9" xr:uid="{1E4F6808-D8A6-45EA-A5C8-2043BE552D8E}"/>
    <hyperlink ref="J86" r:id="rId189" display="https://facilityfeereform.chir.georgetown.edu/consumer-notification-requirements/" xr:uid="{F98BB2E1-202C-4799-9655-855428CD2D33}"/>
    <hyperlink ref="L84" r:id="rId190" display="https://sourceonhealthcare.org/home-2023/facility-fees-bills-introduced-map-chart/" xr:uid="{849E31AE-42A0-48AE-8AD2-9D5DB196E828}"/>
    <hyperlink ref="K84" r:id="rId191" display="https://app.powerbi.com/view?r=eyJrIjoiNDNlNTJjNzItNjQyNS00NjVmLTk4MjItZDYzZjBlNTQ0ZDA2IiwidCI6IjM4MmZiOGIwLTRkYzMtNDEwNy04MGJkLTM1OTViMjQzMmZhZSIsImMiOjZ9" xr:uid="{CAF2ED19-78C1-4CA7-A89D-124C206910B3}"/>
    <hyperlink ref="J84" r:id="rId192" display="https://facilityfeereform.chir.georgetown.edu/consumer-notification-requirements/" xr:uid="{E88B7575-C193-419D-BCDE-E5EA1456AA1A}"/>
    <hyperlink ref="L83" r:id="rId193" display="https://sourceonhealthcare.org/home-2023/facility-fees-bills-introduced-map-chart/" xr:uid="{E048B3E9-8A73-4C82-8672-1F83E89E1813}"/>
    <hyperlink ref="K83" r:id="rId194" display="https://app.powerbi.com/view?r=eyJrIjoiNDNlNTJjNzItNjQyNS00NjVmLTk4MjItZDYzZjBlNTQ0ZDA2IiwidCI6IjM4MmZiOGIwLTRkYzMtNDEwNy04MGJkLTM1OTViMjQzMmZhZSIsImMiOjZ9" xr:uid="{35F13A1A-4FF8-464C-9E24-91885A03C82B}"/>
    <hyperlink ref="J83" r:id="rId195" display="https://facilityfeereform.chir.georgetown.edu/consumer-notification-requirements/" xr:uid="{928B7731-4575-4B25-9ADF-82DEDADBF2B5}"/>
    <hyperlink ref="L82" r:id="rId196" display="https://sourceonhealthcare.org/home-2023/facility-fees-bills-introduced-map-chart/" xr:uid="{7C99434A-9E41-456C-BB28-E26D9D58730D}"/>
    <hyperlink ref="K82" r:id="rId197" display="https://app.powerbi.com/view?r=eyJrIjoiNDNlNTJjNzItNjQyNS00NjVmLTk4MjItZDYzZjBlNTQ0ZDA2IiwidCI6IjM4MmZiOGIwLTRkYzMtNDEwNy04MGJkLTM1OTViMjQzMmZhZSIsImMiOjZ9" xr:uid="{CCAA73B0-F546-4F3A-B626-7F2D168B36A2}"/>
    <hyperlink ref="J82" r:id="rId198" display="https://facilityfeereform.chir.georgetown.edu/consumer-notification-requirements/" xr:uid="{5682CE74-2A0D-4A62-B984-245D861B8889}"/>
    <hyperlink ref="L81" r:id="rId199" display="https://sourceonhealthcare.org/home-2023/facility-fees-bills-introduced-map-chart/" xr:uid="{E13D7253-B215-4712-B1BC-A342239E1A01}"/>
    <hyperlink ref="K81" r:id="rId200" display="https://app.powerbi.com/view?r=eyJrIjoiNDNlNTJjNzItNjQyNS00NjVmLTk4MjItZDYzZjBlNTQ0ZDA2IiwidCI6IjM4MmZiOGIwLTRkYzMtNDEwNy04MGJkLTM1OTViMjQzMmZhZSIsImMiOjZ9" xr:uid="{BF186C9E-AB3B-42E2-8A0A-11988844D9C4}"/>
    <hyperlink ref="J81" r:id="rId201" display="https://facilityfeereform.chir.georgetown.edu/consumer-notification-requirements/" xr:uid="{31024084-582F-4B2B-8BCD-585454AE0518}"/>
    <hyperlink ref="L80" r:id="rId202" display="https://sourceonhealthcare.org/home-2023/facility-fees-bills-introduced-map-chart/" xr:uid="{1E159B66-2D12-4406-8D58-60CA565AFAC5}"/>
    <hyperlink ref="K80" r:id="rId203" display="https://app.powerbi.com/view?r=eyJrIjoiNDNlNTJjNzItNjQyNS00NjVmLTk4MjItZDYzZjBlNTQ0ZDA2IiwidCI6IjM4MmZiOGIwLTRkYzMtNDEwNy04MGJkLTM1OTViMjQzMmZhZSIsImMiOjZ9" xr:uid="{A8A876DE-A5E0-48BF-B1EA-F8CABFA0FA86}"/>
    <hyperlink ref="J80" r:id="rId204" display="https://facilityfeereform.chir.georgetown.edu/consumer-notification-requirements/" xr:uid="{3020A5BC-0106-4B5A-959B-512E3CEB170C}"/>
    <hyperlink ref="L79" r:id="rId205" display="https://sourceonhealthcare.org/home-2023/facility-fees-bills-introduced-map-chart/" xr:uid="{E88DC066-6F93-4A24-AF31-1ED27D5F54B1}"/>
    <hyperlink ref="K79" r:id="rId206" display="https://app.powerbi.com/view?r=eyJrIjoiNDNlNTJjNzItNjQyNS00NjVmLTk4MjItZDYzZjBlNTQ0ZDA2IiwidCI6IjM4MmZiOGIwLTRkYzMtNDEwNy04MGJkLTM1OTViMjQzMmZhZSIsImMiOjZ9" xr:uid="{84C24D54-896C-4BBC-BAA4-81EAAE9733E9}"/>
    <hyperlink ref="J79" r:id="rId207" display="https://facilityfeereform.chir.georgetown.edu/consumer-notification-requirements/" xr:uid="{FCC95039-7C40-4FA5-8706-57B6134C8775}"/>
    <hyperlink ref="L78" r:id="rId208" display="https://sourceonhealthcare.org/home-2023/facility-fees-bills-introduced-map-chart/" xr:uid="{43145D0E-971C-4571-963A-345ED9E95646}"/>
    <hyperlink ref="K78" r:id="rId209" display="https://app.powerbi.com/view?r=eyJrIjoiNDNlNTJjNzItNjQyNS00NjVmLTk4MjItZDYzZjBlNTQ0ZDA2IiwidCI6IjM4MmZiOGIwLTRkYzMtNDEwNy04MGJkLTM1OTViMjQzMmZhZSIsImMiOjZ9" xr:uid="{1263829B-2FC8-429C-9012-6C941DD6B4D3}"/>
    <hyperlink ref="J78" r:id="rId210" display="https://facilityfeereform.chir.georgetown.edu/consumer-notification-requirements/" xr:uid="{6FAE6D9E-11B1-4955-A9DB-F892CAC1DD49}"/>
    <hyperlink ref="L77" r:id="rId211" display="https://sourceonhealthcare.org/home-2023/facility-fees-bills-introduced-map-chart/" xr:uid="{F38FF55C-D600-4D7B-8982-15758C5D3B9A}"/>
    <hyperlink ref="K77" r:id="rId212" display="https://app.powerbi.com/view?r=eyJrIjoiNDNlNTJjNzItNjQyNS00NjVmLTk4MjItZDYzZjBlNTQ0ZDA2IiwidCI6IjM4MmZiOGIwLTRkYzMtNDEwNy04MGJkLTM1OTViMjQzMmZhZSIsImMiOjZ9" xr:uid="{57198ED9-CFA9-4DA9-85A6-93804A9E21FC}"/>
    <hyperlink ref="J77" r:id="rId213" display="https://facilityfeereform.chir.georgetown.edu/consumer-notification-requirements/" xr:uid="{B97E5558-94CF-4E9A-A7AA-4E6FC53E0D52}"/>
    <hyperlink ref="L75" r:id="rId214" display="https://sourceonhealthcare.org/home-2023/facility-fees-bills-introduced-map-chart/" xr:uid="{2DBA347F-E890-4DA3-8FE7-1E5B700A674F}"/>
    <hyperlink ref="K75" r:id="rId215" display="https://app.powerbi.com/view?r=eyJrIjoiNDNlNTJjNzItNjQyNS00NjVmLTk4MjItZDYzZjBlNTQ0ZDA2IiwidCI6IjM4MmZiOGIwLTRkYzMtNDEwNy04MGJkLTM1OTViMjQzMmZhZSIsImMiOjZ9" xr:uid="{50B32D7C-F9FB-424E-9DE9-61A4641FCBB1}"/>
    <hyperlink ref="J75" r:id="rId216" display="https://facilityfeereform.chir.georgetown.edu/consumer-notification-requirements/" xr:uid="{9E15A566-B61F-43C2-9318-1934BE0CF4C5}"/>
    <hyperlink ref="L70" r:id="rId217" display="https://sourceonhealthcare.org/home-2023/facility-fees-bills-introduced-map-chart/" xr:uid="{43E4C925-1F57-4B03-9B0A-C36E7DB8B89A}"/>
    <hyperlink ref="K70" r:id="rId218" display="https://app.powerbi.com/view?r=eyJrIjoiNDNlNTJjNzItNjQyNS00NjVmLTk4MjItZDYzZjBlNTQ0ZDA2IiwidCI6IjM4MmZiOGIwLTRkYzMtNDEwNy04MGJkLTM1OTViMjQzMmZhZSIsImMiOjZ9" xr:uid="{1C20EE93-44C4-4C57-B674-ED4F375E090B}"/>
    <hyperlink ref="J70" r:id="rId219" display="https://facilityfeereform.chir.georgetown.edu/consumer-notification-requirements/" xr:uid="{0D321236-DD7B-4436-9223-82C951BA29A3}"/>
    <hyperlink ref="L68" r:id="rId220" display="https://sourceonhealthcare.org/home-2023/facility-fees-bills-introduced-map-chart/" xr:uid="{DE9C7617-4A94-40B2-AE1E-51E079CA5513}"/>
    <hyperlink ref="K68" r:id="rId221" display="https://app.powerbi.com/view?r=eyJrIjoiNDNlNTJjNzItNjQyNS00NjVmLTk4MjItZDYzZjBlNTQ0ZDA2IiwidCI6IjM4MmZiOGIwLTRkYzMtNDEwNy04MGJkLTM1OTViMjQzMmZhZSIsImMiOjZ9" xr:uid="{568B934C-D527-4926-A396-DD9F659FFEDC}"/>
    <hyperlink ref="J68" r:id="rId222" display="https://facilityfeereform.chir.georgetown.edu/consumer-notification-requirements/" xr:uid="{C062774E-803D-4782-BA5D-7E496D3A31B9}"/>
    <hyperlink ref="M66" r:id="rId223" display="https://sourceonhealthcare.org/home-2023/facility-fees-bills-introduced-map-chart/" xr:uid="{1D70D25B-3B63-4E79-B975-53299579B83E}"/>
    <hyperlink ref="L66" r:id="rId224" display="https://app.powerbi.com/view?r=eyJrIjoiNDNlNTJjNzItNjQyNS00NjVmLTk4MjItZDYzZjBlNTQ0ZDA2IiwidCI6IjM4MmZiOGIwLTRkYzMtNDEwNy04MGJkLTM1OTViMjQzMmZhZSIsImMiOjZ9" xr:uid="{B27B78AC-347D-4B7B-81B1-977109ACC335}"/>
    <hyperlink ref="K66" r:id="rId225" display="https://facilityfeereform.chir.georgetown.edu/consumer-notification-requirements/" xr:uid="{FD925186-826B-4937-8C3A-BEB826E52140}"/>
    <hyperlink ref="L65" r:id="rId226" display="https://sourceonhealthcare.org/home-2023/facility-fees-bills-introduced-map-chart/" xr:uid="{A1F47131-B649-4250-AA5B-FB2BE0DDAF38}"/>
    <hyperlink ref="K65" r:id="rId227" display="https://app.powerbi.com/view?r=eyJrIjoiNDNlNTJjNzItNjQyNS00NjVmLTk4MjItZDYzZjBlNTQ0ZDA2IiwidCI6IjM4MmZiOGIwLTRkYzMtNDEwNy04MGJkLTM1OTViMjQzMmZhZSIsImMiOjZ9" xr:uid="{ACB86680-6597-4649-835C-DD460FD66C0C}"/>
    <hyperlink ref="J65" r:id="rId228" display="https://facilityfeereform.chir.georgetown.edu/consumer-notification-requirements/" xr:uid="{668FD366-7A05-4AC8-AD17-FDE18C151E40}"/>
    <hyperlink ref="L64" r:id="rId229" display="https://sourceonhealthcare.org/home-2023/facility-fees-bills-introduced-map-chart/" xr:uid="{2116392D-D08F-4316-ACF0-9C04861F18EE}"/>
    <hyperlink ref="K64" r:id="rId230" display="https://app.powerbi.com/view?r=eyJrIjoiNDNlNTJjNzItNjQyNS00NjVmLTk4MjItZDYzZjBlNTQ0ZDA2IiwidCI6IjM4MmZiOGIwLTRkYzMtNDEwNy04MGJkLTM1OTViMjQzMmZhZSIsImMiOjZ9" xr:uid="{C276AF7C-1566-495C-A4E9-D922DAF0FA73}"/>
    <hyperlink ref="J64" r:id="rId231" display="https://facilityfeereform.chir.georgetown.edu/consumer-notification-requirements/" xr:uid="{2693BFB9-A88C-44EB-9EE0-808FD3E019D3}"/>
    <hyperlink ref="L63" r:id="rId232" display="https://sourceonhealthcare.org/home-2023/facility-fees-bills-introduced-map-chart/" xr:uid="{820A70ED-1AD1-4AD9-B2A1-6ACE322FA90F}"/>
    <hyperlink ref="K63" r:id="rId233" display="https://app.powerbi.com/view?r=eyJrIjoiNDNlNTJjNzItNjQyNS00NjVmLTk4MjItZDYzZjBlNTQ0ZDA2IiwidCI6IjM4MmZiOGIwLTRkYzMtNDEwNy04MGJkLTM1OTViMjQzMmZhZSIsImMiOjZ9" xr:uid="{08F98FA1-5B69-4DAE-9959-419A5962AD05}"/>
    <hyperlink ref="J63" r:id="rId234" display="https://facilityfeereform.chir.georgetown.edu/consumer-notification-requirements/" xr:uid="{34434645-C6E3-4264-B433-B3F202C15C87}"/>
    <hyperlink ref="L61" r:id="rId235" display="https://sourceonhealthcare.org/home-2023/facility-fees-bills-introduced-map-chart/" xr:uid="{B29914B3-C584-4DAF-8D87-93D04855817A}"/>
    <hyperlink ref="K61" r:id="rId236" display="https://app.powerbi.com/view?r=eyJrIjoiNDNlNTJjNzItNjQyNS00NjVmLTk4MjItZDYzZjBlNTQ0ZDA2IiwidCI6IjM4MmZiOGIwLTRkYzMtNDEwNy04MGJkLTM1OTViMjQzMmZhZSIsImMiOjZ9" xr:uid="{EC01ACF6-BFC2-4AB0-B2C4-0481851BDF97}"/>
    <hyperlink ref="J61" r:id="rId237" display="https://facilityfeereform.chir.georgetown.edu/consumer-notification-requirements/" xr:uid="{6787FFDD-F2B5-4F99-A0B8-BD8C42486F17}"/>
    <hyperlink ref="L60" r:id="rId238" display="https://sourceonhealthcare.org/home-2023/facility-fees-bills-introduced-map-chart/" xr:uid="{1D0E2601-7C34-4F20-A0FD-358AFA54ABEA}"/>
    <hyperlink ref="K60" r:id="rId239" display="https://app.powerbi.com/view?r=eyJrIjoiNDNlNTJjNzItNjQyNS00NjVmLTk4MjItZDYzZjBlNTQ0ZDA2IiwidCI6IjM4MmZiOGIwLTRkYzMtNDEwNy04MGJkLTM1OTViMjQzMmZhZSIsImMiOjZ9" xr:uid="{1BB4D158-A2C5-4F3A-A4B6-5DEBDE08121B}"/>
    <hyperlink ref="J60" r:id="rId240" display="https://facilityfeereform.chir.georgetown.edu/consumer-notification-requirements/" xr:uid="{C2E2CC55-1390-41BB-B804-A6A7F7E5E316}"/>
    <hyperlink ref="L57" r:id="rId241" display="https://sourceonhealthcare.org/home-2023/facility-fees-bills-introduced-map-chart/" xr:uid="{66B0F7B3-51BC-48BE-8326-62053A4C7196}"/>
    <hyperlink ref="K57" r:id="rId242" display="https://app.powerbi.com/view?r=eyJrIjoiNDNlNTJjNzItNjQyNS00NjVmLTk4MjItZDYzZjBlNTQ0ZDA2IiwidCI6IjM4MmZiOGIwLTRkYzMtNDEwNy04MGJkLTM1OTViMjQzMmZhZSIsImMiOjZ9" xr:uid="{C12E830A-8391-46FD-AAB5-DAC6B2CE51D3}"/>
    <hyperlink ref="J57" r:id="rId243" display="https://facilityfeereform.chir.georgetown.edu/consumer-notification-requirements/" xr:uid="{E1DF9337-7E69-419D-B057-04F2CBC7D5A0}"/>
    <hyperlink ref="L56" r:id="rId244" display="https://sourceonhealthcare.org/home-2023/facility-fees-bills-introduced-map-chart/" xr:uid="{D408A950-EFC4-4D40-B311-50C93F8EBFA9}"/>
    <hyperlink ref="K56" r:id="rId245" display="https://app.powerbi.com/view?r=eyJrIjoiNDNlNTJjNzItNjQyNS00NjVmLTk4MjItZDYzZjBlNTQ0ZDA2IiwidCI6IjM4MmZiOGIwLTRkYzMtNDEwNy04MGJkLTM1OTViMjQzMmZhZSIsImMiOjZ9" xr:uid="{A5EBE617-256D-486E-A23D-F08FFDB6F92C}"/>
    <hyperlink ref="J56" r:id="rId246" display="https://facilityfeereform.chir.georgetown.edu/consumer-notification-requirements/" xr:uid="{900A8569-3957-409E-A8E2-A33940EE626E}"/>
    <hyperlink ref="L55" r:id="rId247" display="https://sourceonhealthcare.org/home-2023/facility-fees-bills-introduced-map-chart/" xr:uid="{BA7BDFEE-54A0-4F3B-A465-CBD227FE2297}"/>
    <hyperlink ref="K55" r:id="rId248" display="https://app.powerbi.com/view?r=eyJrIjoiNDNlNTJjNzItNjQyNS00NjVmLTk4MjItZDYzZjBlNTQ0ZDA2IiwidCI6IjM4MmZiOGIwLTRkYzMtNDEwNy04MGJkLTM1OTViMjQzMmZhZSIsImMiOjZ9" xr:uid="{5DB2A45D-5039-4337-B8A4-F9BB303C4578}"/>
    <hyperlink ref="J55" r:id="rId249" display="https://facilityfeereform.chir.georgetown.edu/consumer-notification-requirements/" xr:uid="{12BF5B90-53C1-47B1-9F77-02121CF91DBB}"/>
    <hyperlink ref="L53" r:id="rId250" display="https://sourceonhealthcare.org/home-2023/facility-fees-bills-introduced-map-chart/" xr:uid="{BF7BBAC9-9884-44BA-8E3D-8BB5C5054289}"/>
    <hyperlink ref="K53" r:id="rId251" display="https://app.powerbi.com/view?r=eyJrIjoiNDNlNTJjNzItNjQyNS00NjVmLTk4MjItZDYzZjBlNTQ0ZDA2IiwidCI6IjM4MmZiOGIwLTRkYzMtNDEwNy04MGJkLTM1OTViMjQzMmZhZSIsImMiOjZ9" xr:uid="{52627B9A-877A-4B77-8B42-BAAFC64F9A6A}"/>
    <hyperlink ref="J53" r:id="rId252" display="https://facilityfeereform.chir.georgetown.edu/consumer-notification-requirements/" xr:uid="{F91B11EE-5876-4E67-BC68-A5891D0F23C7}"/>
    <hyperlink ref="K52" r:id="rId253" display="https://app.powerbi.com/view?r=eyJrIjoiNDNlNTJjNzItNjQyNS00NjVmLTk4MjItZDYzZjBlNTQ0ZDA2IiwidCI6IjM4MmZiOGIwLTRkYzMtNDEwNy04MGJkLTM1OTViMjQzMmZhZSIsImMiOjZ9" xr:uid="{C662C8D2-7AEF-42A7-B724-803523920828}"/>
    <hyperlink ref="L52" r:id="rId254" display="https://sourceonhealthcare.org/home-2023/facility-fees-bills-introduced-map-chart/" xr:uid="{B1F58BC3-F8D5-423E-BF09-1D6C65AACA70}"/>
    <hyperlink ref="J52" r:id="rId255" display="https://facilityfeereform.chir.georgetown.edu/facility-fee-prohibitions/" xr:uid="{654C228C-E35C-433D-AE59-32EB176EFD42}"/>
    <hyperlink ref="L51" r:id="rId256" display="https://app.powerbi.com/view?r=eyJrIjoiNDNlNTJjNzItNjQyNS00NjVmLTk4MjItZDYzZjBlNTQ0ZDA2IiwidCI6IjM4MmZiOGIwLTRkYzMtNDEwNy04MGJkLTM1OTViMjQzMmZhZSIsImMiOjZ9" xr:uid="{66658BC9-9256-4750-BFD5-6A96CEDE495D}"/>
    <hyperlink ref="M51" r:id="rId257" display="https://sourceonhealthcare.org/home-2023/facility-fees-bills-introduced-map-chart/" xr:uid="{6057119C-CB05-4395-AB03-D8B1170F0CC3}"/>
    <hyperlink ref="K51" r:id="rId258" display="https://facilityfeereform.chir.georgetown.edu/facility-fee-prohibitions/" xr:uid="{1E1EE4BE-8DF3-4312-805B-17178BFFE5E5}"/>
    <hyperlink ref="K50" r:id="rId259" display="https://app.powerbi.com/view?r=eyJrIjoiNDNlNTJjNzItNjQyNS00NjVmLTk4MjItZDYzZjBlNTQ0ZDA2IiwidCI6IjM4MmZiOGIwLTRkYzMtNDEwNy04MGJkLTM1OTViMjQzMmZhZSIsImMiOjZ9" xr:uid="{461A1FC4-A673-4773-ABA2-3D0F713C97F0}"/>
    <hyperlink ref="L50" r:id="rId260" display="https://sourceonhealthcare.org/home-2023/facility-fees-bills-introduced-map-chart/" xr:uid="{325C3886-DBFF-410A-8299-39F0BA1C572A}"/>
    <hyperlink ref="J50" r:id="rId261" display="https://facilityfeereform.chir.georgetown.edu/facility-fee-prohibitions/" xr:uid="{9FD574FE-FFA6-4BBB-B3D7-E4060C982A8F}"/>
    <hyperlink ref="L48" r:id="rId262" display="https://app.powerbi.com/view?r=eyJrIjoiNDNlNTJjNzItNjQyNS00NjVmLTk4MjItZDYzZjBlNTQ0ZDA2IiwidCI6IjM4MmZiOGIwLTRkYzMtNDEwNy04MGJkLTM1OTViMjQzMmZhZSIsImMiOjZ9" xr:uid="{EE028F20-860E-45D5-B98D-67FBFD16D360}"/>
    <hyperlink ref="M48" r:id="rId263" display="https://sourceonhealthcare.org/home-2023/facility-fees-bills-introduced-map-chart/" xr:uid="{DDC7B44D-A226-4C42-8F3C-5C6CAD578305}"/>
    <hyperlink ref="K48" r:id="rId264" display="https://facilityfeereform.chir.georgetown.edu/facility-fee-prohibitions/" xr:uid="{1CC358EE-3B2E-4907-A794-4BF872958AB7}"/>
    <hyperlink ref="L47" r:id="rId265" display="https://app.powerbi.com/view?r=eyJrIjoiNDNlNTJjNzItNjQyNS00NjVmLTk4MjItZDYzZjBlNTQ0ZDA2IiwidCI6IjM4MmZiOGIwLTRkYzMtNDEwNy04MGJkLTM1OTViMjQzMmZhZSIsImMiOjZ9" xr:uid="{B5944B94-7B4E-4BB6-BD21-9BB29069F936}"/>
    <hyperlink ref="M47" r:id="rId266" display="https://sourceonhealthcare.org/home-2023/facility-fees-bills-introduced-map-chart/" xr:uid="{802455A0-245E-4FF8-AC3D-12631BFD76A3}"/>
    <hyperlink ref="K47" r:id="rId267" display="https://facilityfeereform.chir.georgetown.edu/facility-fee-prohibitions/" xr:uid="{C021884A-5E10-4B0F-84FC-09CD6357C0D0}"/>
    <hyperlink ref="K46" r:id="rId268" display="https://app.powerbi.com/view?r=eyJrIjoiNDNlNTJjNzItNjQyNS00NjVmLTk4MjItZDYzZjBlNTQ0ZDA2IiwidCI6IjM4MmZiOGIwLTRkYzMtNDEwNy04MGJkLTM1OTViMjQzMmZhZSIsImMiOjZ9" xr:uid="{758FBD54-06EF-4A29-84A4-EFB47C0BC31A}"/>
    <hyperlink ref="L46" r:id="rId269" display="https://sourceonhealthcare.org/home-2023/facility-fees-bills-introduced-map-chart/" xr:uid="{B66E73DA-B419-46D6-BE1E-00D3F9FBBD19}"/>
    <hyperlink ref="J46" r:id="rId270" display="https://facilityfeereform.chir.georgetown.edu/facility-fee-prohibitions/" xr:uid="{E6DEA95E-1C5C-4553-BC30-6CAD1A57AECB}"/>
    <hyperlink ref="K44" r:id="rId271" display="https://app.powerbi.com/view?r=eyJrIjoiNDNlNTJjNzItNjQyNS00NjVmLTk4MjItZDYzZjBlNTQ0ZDA2IiwidCI6IjM4MmZiOGIwLTRkYzMtNDEwNy04MGJkLTM1OTViMjQzMmZhZSIsImMiOjZ9" xr:uid="{DBC0EE2D-0AB9-487D-871A-0898B60FD2B9}"/>
    <hyperlink ref="L44" r:id="rId272" display="https://sourceonhealthcare.org/home-2023/facility-fees-bills-introduced-map-chart/" xr:uid="{40CBE895-5469-42C7-9253-87933A272B4D}"/>
    <hyperlink ref="J44" r:id="rId273" display="https://facilityfeereform.chir.georgetown.edu/facility-fee-prohibitions/" xr:uid="{A49670DB-1EEC-4668-8549-414B73676A80}"/>
    <hyperlink ref="L43" r:id="rId274" display="https://app.powerbi.com/view?r=eyJrIjoiNDNlNTJjNzItNjQyNS00NjVmLTk4MjItZDYzZjBlNTQ0ZDA2IiwidCI6IjM4MmZiOGIwLTRkYzMtNDEwNy04MGJkLTM1OTViMjQzMmZhZSIsImMiOjZ9" xr:uid="{9A7E8B6E-7198-4E40-9352-D60C28D073FA}"/>
    <hyperlink ref="M43" r:id="rId275" display="https://sourceonhealthcare.org/home-2023/facility-fees-bills-introduced-map-chart/" xr:uid="{298F1B36-DA61-4ACA-A2F8-CB6C0BD75879}"/>
    <hyperlink ref="K43" r:id="rId276" display="https://facilityfeereform.chir.georgetown.edu/facility-fee-prohibitions/" xr:uid="{BA0AB1AA-FE76-4D18-9DEA-151FB45B2FBE}"/>
    <hyperlink ref="K42" r:id="rId277" display="https://app.powerbi.com/view?r=eyJrIjoiNDNlNTJjNzItNjQyNS00NjVmLTk4MjItZDYzZjBlNTQ0ZDA2IiwidCI6IjM4MmZiOGIwLTRkYzMtNDEwNy04MGJkLTM1OTViMjQzMmZhZSIsImMiOjZ9" xr:uid="{561444F8-8FF8-40BE-AC64-C0558342DB72}"/>
    <hyperlink ref="L42" r:id="rId278" display="https://sourceonhealthcare.org/home-2023/facility-fees-bills-introduced-map-chart/" xr:uid="{32E57D71-9DAA-493E-86A6-02B1348F2E99}"/>
    <hyperlink ref="J42" r:id="rId279" display="https://facilityfeereform.chir.georgetown.edu/facility-fee-prohibitions/" xr:uid="{1EE34EEC-CC00-4BA3-8FD1-45C6B3C00AC6}"/>
    <hyperlink ref="K41" r:id="rId280" display="https://app.powerbi.com/view?r=eyJrIjoiNDNlNTJjNzItNjQyNS00NjVmLTk4MjItZDYzZjBlNTQ0ZDA2IiwidCI6IjM4MmZiOGIwLTRkYzMtNDEwNy04MGJkLTM1OTViMjQzMmZhZSIsImMiOjZ9" xr:uid="{A930E460-2195-42EA-A4D5-28E768C83CF8}"/>
    <hyperlink ref="L41" r:id="rId281" display="https://sourceonhealthcare.org/home-2023/facility-fees-bills-introduced-map-chart/" xr:uid="{7D9539C2-B24C-4378-9D3D-47DC8051F836}"/>
    <hyperlink ref="J41" r:id="rId282" display="https://facilityfeereform.chir.georgetown.edu/facility-fee-prohibitions/" xr:uid="{8A7EDF8E-5814-49D0-AB15-1BBA1A09A4BC}"/>
    <hyperlink ref="L40" r:id="rId283" display="https://app.powerbi.com/view?r=eyJrIjoiNDNlNTJjNzItNjQyNS00NjVmLTk4MjItZDYzZjBlNTQ0ZDA2IiwidCI6IjM4MmZiOGIwLTRkYzMtNDEwNy04MGJkLTM1OTViMjQzMmZhZSIsImMiOjZ9" xr:uid="{9CB30368-4D26-4CD3-8782-82C5F9F91D80}"/>
    <hyperlink ref="M40" r:id="rId284" display="https://sourceonhealthcare.org/home-2023/facility-fees-bills-introduced-map-chart/" xr:uid="{82D784C0-88B5-49E8-B540-73A3B4044ECF}"/>
    <hyperlink ref="K40" r:id="rId285" display="https://facilityfeereform.chir.georgetown.edu/facility-fee-prohibitions/" xr:uid="{F6A454D8-BC85-492C-A9A4-D061EB04248D}"/>
    <hyperlink ref="L39" r:id="rId286" display="https://app.powerbi.com/view?r=eyJrIjoiNDNlNTJjNzItNjQyNS00NjVmLTk4MjItZDYzZjBlNTQ0ZDA2IiwidCI6IjM4MmZiOGIwLTRkYzMtNDEwNy04MGJkLTM1OTViMjQzMmZhZSIsImMiOjZ9" xr:uid="{711D1ED9-69C1-46E6-89F2-06B3CF92FA12}"/>
    <hyperlink ref="M39" r:id="rId287" display="https://sourceonhealthcare.org/home-2023/facility-fees-bills-introduced-map-chart/" xr:uid="{75729246-90E9-4C48-9657-F4F85EDD3BA2}"/>
    <hyperlink ref="K39" r:id="rId288" display="https://facilityfeereform.chir.georgetown.edu/facility-fee-prohibitions/" xr:uid="{C8742599-9B67-4B75-BC84-5583B95F1DB6}"/>
    <hyperlink ref="L38" r:id="rId289" display="https://app.powerbi.com/view?r=eyJrIjoiNDNlNTJjNzItNjQyNS00NjVmLTk4MjItZDYzZjBlNTQ0ZDA2IiwidCI6IjM4MmZiOGIwLTRkYzMtNDEwNy04MGJkLTM1OTViMjQzMmZhZSIsImMiOjZ9" xr:uid="{528905DF-44A6-44B5-B137-2A3B6B4F504D}"/>
    <hyperlink ref="M38" r:id="rId290" display="https://sourceonhealthcare.org/home-2023/facility-fees-bills-introduced-map-chart/" xr:uid="{70EFB966-A04D-4688-9A2C-CD556208883C}"/>
    <hyperlink ref="K38" r:id="rId291" display="https://facilityfeereform.chir.georgetown.edu/facility-fee-prohibitions/" xr:uid="{C54B8F66-1EC4-483A-A8CF-524C4AFBC408}"/>
    <hyperlink ref="K36" r:id="rId292" display="https://app.powerbi.com/view?r=eyJrIjoiNDNlNTJjNzItNjQyNS00NjVmLTk4MjItZDYzZjBlNTQ0ZDA2IiwidCI6IjM4MmZiOGIwLTRkYzMtNDEwNy04MGJkLTM1OTViMjQzMmZhZSIsImMiOjZ9" xr:uid="{C7A5553E-CB1E-4A56-9024-C22606174C86}"/>
    <hyperlink ref="L36" r:id="rId293" display="https://sourceonhealthcare.org/home-2023/facility-fees-bills-introduced-map-chart/" xr:uid="{C5CA77EF-EFC1-469E-95A0-DEAB7FE3D0AF}"/>
    <hyperlink ref="J36" r:id="rId294" display="https://facilityfeereform.chir.georgetown.edu/facility-fee-prohibitions/" xr:uid="{BAAECABB-8D5B-437D-8CA1-B8F9AB195A03}"/>
    <hyperlink ref="L35" r:id="rId295" display="https://app.powerbi.com/view?r=eyJrIjoiNDNlNTJjNzItNjQyNS00NjVmLTk4MjItZDYzZjBlNTQ0ZDA2IiwidCI6IjM4MmZiOGIwLTRkYzMtNDEwNy04MGJkLTM1OTViMjQzMmZhZSIsImMiOjZ9" xr:uid="{BF87102D-BC3F-4992-BA79-56953365501E}"/>
    <hyperlink ref="M35" r:id="rId296" display="https://sourceonhealthcare.org/home-2023/facility-fees-bills-introduced-map-chart/" xr:uid="{A8AE1F41-3EAD-43D8-8848-38EAA60D6D51}"/>
    <hyperlink ref="K35" r:id="rId297" display="https://facilityfeereform.chir.georgetown.edu/facility-fee-prohibitions/" xr:uid="{6931762E-55EC-4C23-AB7A-D2ECCD402736}"/>
    <hyperlink ref="K33" r:id="rId298" display="https://app.powerbi.com/view?r=eyJrIjoiNDNlNTJjNzItNjQyNS00NjVmLTk4MjItZDYzZjBlNTQ0ZDA2IiwidCI6IjM4MmZiOGIwLTRkYzMtNDEwNy04MGJkLTM1OTViMjQzMmZhZSIsImMiOjZ9" xr:uid="{F218BE31-8D59-4337-8C05-706FD9ABD9B3}"/>
    <hyperlink ref="L33" r:id="rId299" display="https://sourceonhealthcare.org/home-2023/facility-fees-bills-introduced-map-chart/" xr:uid="{BE63EBB3-172F-4CB3-B0E5-A8E6F67E2D55}"/>
    <hyperlink ref="J33" r:id="rId300" display="https://facilityfeereform.chir.georgetown.edu/facility-fee-prohibitions/" xr:uid="{F3E66974-BB64-400B-AF0C-0FB9CDB9C5C7}"/>
    <hyperlink ref="K31" r:id="rId301" display="https://app.powerbi.com/view?r=eyJrIjoiNDNlNTJjNzItNjQyNS00NjVmLTk4MjItZDYzZjBlNTQ0ZDA2IiwidCI6IjM4MmZiOGIwLTRkYzMtNDEwNy04MGJkLTM1OTViMjQzMmZhZSIsImMiOjZ9" xr:uid="{0703B268-950D-4732-BF6B-975544C4A516}"/>
    <hyperlink ref="L31" r:id="rId302" display="https://sourceonhealthcare.org/home-2023/facility-fees-bills-introduced-map-chart/" xr:uid="{E98FC370-13A8-4A28-B936-F3896FC6399C}"/>
    <hyperlink ref="J31" r:id="rId303" display="https://facilityfeereform.chir.georgetown.edu/facility-fee-prohibitions/" xr:uid="{1D8B6E68-F058-4336-997B-E45EAB307061}"/>
    <hyperlink ref="L30" r:id="rId304" display="https://app.powerbi.com/view?r=eyJrIjoiNDNlNTJjNzItNjQyNS00NjVmLTk4MjItZDYzZjBlNTQ0ZDA2IiwidCI6IjM4MmZiOGIwLTRkYzMtNDEwNy04MGJkLTM1OTViMjQzMmZhZSIsImMiOjZ9" xr:uid="{D67BC3F1-B457-4A87-BE9D-C78571BA9177}"/>
    <hyperlink ref="M30" r:id="rId305" display="https://sourceonhealthcare.org/home-2023/facility-fees-bills-introduced-map-chart/" xr:uid="{9893C315-369C-4707-BB20-262D50F7D471}"/>
    <hyperlink ref="K30" r:id="rId306" display="https://facilityfeereform.chir.georgetown.edu/facility-fee-prohibitions/" xr:uid="{0571206C-1B9A-48B7-8B45-AE61DB6E5FC8}"/>
    <hyperlink ref="K29" r:id="rId307" display="https://app.powerbi.com/view?r=eyJrIjoiNDNlNTJjNzItNjQyNS00NjVmLTk4MjItZDYzZjBlNTQ0ZDA2IiwidCI6IjM4MmZiOGIwLTRkYzMtNDEwNy04MGJkLTM1OTViMjQzMmZhZSIsImMiOjZ9" xr:uid="{E539E2DC-5FBE-4619-B209-F744452037C2}"/>
    <hyperlink ref="L29" r:id="rId308" display="https://sourceonhealthcare.org/home-2023/facility-fees-bills-introduced-map-chart/" xr:uid="{1DE61661-3B1A-4DB0-9984-A18C600777AB}"/>
    <hyperlink ref="J29" r:id="rId309" display="https://facilityfeereform.chir.georgetown.edu/facility-fee-prohibitions/" xr:uid="{811679CC-165A-4856-9479-F92D1570BE6F}"/>
    <hyperlink ref="L28" r:id="rId310" display="https://app.powerbi.com/view?r=eyJrIjoiNDNlNTJjNzItNjQyNS00NjVmLTk4MjItZDYzZjBlNTQ0ZDA2IiwidCI6IjM4MmZiOGIwLTRkYzMtNDEwNy04MGJkLTM1OTViMjQzMmZhZSIsImMiOjZ9" xr:uid="{2F79A021-C856-4C92-BD2F-C9EDB778AF6C}"/>
    <hyperlink ref="M28" r:id="rId311" display="https://sourceonhealthcare.org/home-2023/facility-fees-bills-introduced-map-chart/" xr:uid="{370CA572-DF15-49C5-B5DA-F5E816CEB0F6}"/>
    <hyperlink ref="K28" r:id="rId312" display="https://facilityfeereform.chir.georgetown.edu/facility-fee-prohibitions/" xr:uid="{6E4F3E3D-A176-4E9F-BB5A-19CB00393F4A}"/>
    <hyperlink ref="L27" r:id="rId313" display="https://app.powerbi.com/view?r=eyJrIjoiNDNlNTJjNzItNjQyNS00NjVmLTk4MjItZDYzZjBlNTQ0ZDA2IiwidCI6IjM4MmZiOGIwLTRkYzMtNDEwNy04MGJkLTM1OTViMjQzMmZhZSIsImMiOjZ9" xr:uid="{82A358B8-03C4-40C7-92FE-A9C616D879A0}"/>
    <hyperlink ref="M27" r:id="rId314" display="https://sourceonhealthcare.org/home-2023/facility-fees-bills-introduced-map-chart/" xr:uid="{AF6787D6-EFC9-43CF-8D72-848A46A8FEE5}"/>
    <hyperlink ref="K27" r:id="rId315" display="https://facilityfeereform.chir.georgetown.edu/facility-fee-prohibitions/" xr:uid="{73256A27-31F7-4134-8894-3035468AB1A9}"/>
    <hyperlink ref="L26" r:id="rId316" display="https://app.powerbi.com/view?r=eyJrIjoiNDNlNTJjNzItNjQyNS00NjVmLTk4MjItZDYzZjBlNTQ0ZDA2IiwidCI6IjM4MmZiOGIwLTRkYzMtNDEwNy04MGJkLTM1OTViMjQzMmZhZSIsImMiOjZ9" xr:uid="{A8A8AC37-E523-40E1-82BF-F7B1453F9324}"/>
    <hyperlink ref="M26" r:id="rId317" display="https://sourceonhealthcare.org/home-2023/facility-fees-bills-introduced-map-chart/" xr:uid="{98ECD760-CCDF-4559-8198-40B5F804FF18}"/>
    <hyperlink ref="K26" r:id="rId318" display="https://facilityfeereform.chir.georgetown.edu/facility-fee-prohibitions/" xr:uid="{AEE128B6-5C44-4B35-882D-3B26753D5EB3}"/>
    <hyperlink ref="N25" r:id="rId319" display="https://app.powerbi.com/view?r=eyJrIjoiNDNlNTJjNzItNjQyNS00NjVmLTk4MjItZDYzZjBlNTQ0ZDA2IiwidCI6IjM4MmZiOGIwLTRkYzMtNDEwNy04MGJkLTM1OTViMjQzMmZhZSIsImMiOjZ9" xr:uid="{EBB2A827-AE2B-4A7C-B110-5E0640D4A11B}"/>
    <hyperlink ref="O25" r:id="rId320" display="https://sourceonhealthcare.org/home-2023/facility-fees-bills-introduced-map-chart/" xr:uid="{A12F5B30-57DD-456F-B423-39CCE45501EF}"/>
    <hyperlink ref="M25" r:id="rId321" display="https://facilityfeereform.chir.georgetown.edu/facility-fee-prohibitions/" xr:uid="{8B41D613-48F1-4F59-BB9D-9BADE9A79D46}"/>
    <hyperlink ref="K24" r:id="rId322" display="https://app.powerbi.com/view?r=eyJrIjoiNDNlNTJjNzItNjQyNS00NjVmLTk4MjItZDYzZjBlNTQ0ZDA2IiwidCI6IjM4MmZiOGIwLTRkYzMtNDEwNy04MGJkLTM1OTViMjQzMmZhZSIsImMiOjZ9" xr:uid="{7A1B8A9A-3B18-4300-B542-589EEE9C3904}"/>
    <hyperlink ref="L24" r:id="rId323" display="https://sourceonhealthcare.org/home-2023/facility-fees-bills-introduced-map-chart/" xr:uid="{26EB1A5E-60AE-428C-8D4A-7AD69B1F9E9D}"/>
    <hyperlink ref="J24" r:id="rId324" display="https://facilityfeereform.chir.georgetown.edu/facility-fee-prohibitions/" xr:uid="{6730BB38-91B1-4C55-8619-177C09B503CC}"/>
    <hyperlink ref="L23" r:id="rId325" display="https://app.powerbi.com/view?r=eyJrIjoiNDNlNTJjNzItNjQyNS00NjVmLTk4MjItZDYzZjBlNTQ0ZDA2IiwidCI6IjM4MmZiOGIwLTRkYzMtNDEwNy04MGJkLTM1OTViMjQzMmZhZSIsImMiOjZ9" xr:uid="{3535A56D-22D8-4A80-867F-99F3258299B6}"/>
    <hyperlink ref="M23" r:id="rId326" display="https://sourceonhealthcare.org/home-2023/facility-fees-bills-introduced-map-chart/" xr:uid="{F0430E4C-CBFD-459D-9470-61FB3DD75E75}"/>
    <hyperlink ref="K23" r:id="rId327" display="https://facilityfeereform.chir.georgetown.edu/facility-fee-prohibitions/" xr:uid="{ECCB9BDF-2A7E-4FE8-BA35-9B9576BBB362}"/>
    <hyperlink ref="K20" r:id="rId328" display="https://app.powerbi.com/view?r=eyJrIjoiNDNlNTJjNzItNjQyNS00NjVmLTk4MjItZDYzZjBlNTQ0ZDA2IiwidCI6IjM4MmZiOGIwLTRkYzMtNDEwNy04MGJkLTM1OTViMjQzMmZhZSIsImMiOjZ9" xr:uid="{23E7C9A2-3CB0-4CB1-B1E5-949491EE3CE3}"/>
    <hyperlink ref="L20" r:id="rId329" display="https://sourceonhealthcare.org/home-2023/facility-fees-bills-introduced-map-chart/" xr:uid="{12094840-2A45-4DED-B012-98B68F9C99F0}"/>
    <hyperlink ref="J20" r:id="rId330" display="https://facilityfeereform.chir.georgetown.edu/facility-fee-prohibitions/" xr:uid="{E9EB0D53-5DC8-470A-957F-0AE71D1D078A}"/>
    <hyperlink ref="L18" r:id="rId331" display="https://app.powerbi.com/view?r=eyJrIjoiNDNlNTJjNzItNjQyNS00NjVmLTk4MjItZDYzZjBlNTQ0ZDA2IiwidCI6IjM4MmZiOGIwLTRkYzMtNDEwNy04MGJkLTM1OTViMjQzMmZhZSIsImMiOjZ9" xr:uid="{07C34C53-1561-4AF4-8B87-04C6A5D8E899}"/>
    <hyperlink ref="M18" r:id="rId332" display="https://sourceonhealthcare.org/home-2023/facility-fees-bills-introduced-map-chart/" xr:uid="{BBEF0418-6648-44B5-B79A-309CDF242D87}"/>
    <hyperlink ref="K18" r:id="rId333" display="https://facilityfeereform.chir.georgetown.edu/facility-fee-prohibitions/" xr:uid="{F24CF0B6-D88E-4E1B-B4D0-01366A259B6C}"/>
    <hyperlink ref="K17" r:id="rId334" display="https://app.powerbi.com/view?r=eyJrIjoiNDNlNTJjNzItNjQyNS00NjVmLTk4MjItZDYzZjBlNTQ0ZDA2IiwidCI6IjM4MmZiOGIwLTRkYzMtNDEwNy04MGJkLTM1OTViMjQzMmZhZSIsImMiOjZ9" xr:uid="{9CBA40A0-7724-469A-B7F7-5583D9604194}"/>
    <hyperlink ref="L17" r:id="rId335" display="https://sourceonhealthcare.org/home-2023/facility-fees-bills-introduced-map-chart/" xr:uid="{450AFAAB-7735-4F6F-AAFA-FB64F79205DF}"/>
    <hyperlink ref="J17" r:id="rId336" display="https://facilityfeereform.chir.georgetown.edu/facility-fee-prohibitions/" xr:uid="{3F0B7B0D-A81C-4D2E-9E84-1D5C0A642FE8}"/>
    <hyperlink ref="L15" r:id="rId337" display="https://app.powerbi.com/view?r=eyJrIjoiNDNlNTJjNzItNjQyNS00NjVmLTk4MjItZDYzZjBlNTQ0ZDA2IiwidCI6IjM4MmZiOGIwLTRkYzMtNDEwNy04MGJkLTM1OTViMjQzMmZhZSIsImMiOjZ9" xr:uid="{09E19FD2-4234-4F1F-8CB6-1D8AEA0E4AFE}"/>
    <hyperlink ref="M15" r:id="rId338" display="https://sourceonhealthcare.org/home-2023/facility-fees-bills-introduced-map-chart/" xr:uid="{CC6AA7DA-A0A2-4F34-AB60-679495EFAFE8}"/>
    <hyperlink ref="K15" r:id="rId339" display="https://facilityfeereform.chir.georgetown.edu/facility-fee-prohibitions/" xr:uid="{FC6533EF-3F9C-430C-984A-815230BCB1C3}"/>
    <hyperlink ref="K14" r:id="rId340" display="https://app.powerbi.com/view?r=eyJrIjoiNDNlNTJjNzItNjQyNS00NjVmLTk4MjItZDYzZjBlNTQ0ZDA2IiwidCI6IjM4MmZiOGIwLTRkYzMtNDEwNy04MGJkLTM1OTViMjQzMmZhZSIsImMiOjZ9" xr:uid="{8C1A53A2-C6A6-4E76-82AE-C78F36E09A72}"/>
    <hyperlink ref="L14" r:id="rId341" display="https://sourceonhealthcare.org/home-2023/facility-fees-bills-introduced-map-chart/" xr:uid="{7C766E1A-A34B-4F2B-B264-3EFC3AC6ECC8}"/>
    <hyperlink ref="J14" r:id="rId342" display="https://facilityfeereform.chir.georgetown.edu/facility-fee-prohibitions/" xr:uid="{4DDEED38-1890-44CF-9859-92B99EFCD252}"/>
    <hyperlink ref="L13" r:id="rId343" display="https://app.powerbi.com/view?r=eyJrIjoiNDNlNTJjNzItNjQyNS00NjVmLTk4MjItZDYzZjBlNTQ0ZDA2IiwidCI6IjM4MmZiOGIwLTRkYzMtNDEwNy04MGJkLTM1OTViMjQzMmZhZSIsImMiOjZ9" xr:uid="{E48747FD-E23A-4E4A-B4B3-6318DDC9732C}"/>
    <hyperlink ref="M13" r:id="rId344" display="https://sourceonhealthcare.org/home-2023/facility-fees-bills-introduced-map-chart/" xr:uid="{BEEBC3D9-1CF3-4F33-A542-2BADC43AA121}"/>
    <hyperlink ref="K13" r:id="rId345" display="https://facilityfeereform.chir.georgetown.edu/facility-fee-prohibitions/" xr:uid="{157A7789-FC93-410C-BFA4-51D6B0D1686B}"/>
    <hyperlink ref="L11" r:id="rId346" display="https://app.powerbi.com/view?r=eyJrIjoiNDNlNTJjNzItNjQyNS00NjVmLTk4MjItZDYzZjBlNTQ0ZDA2IiwidCI6IjM4MmZiOGIwLTRkYzMtNDEwNy04MGJkLTM1OTViMjQzMmZhZSIsImMiOjZ9" xr:uid="{6BC5AFED-DD06-4622-A35A-E6BA1A4E01D9}"/>
    <hyperlink ref="M11" r:id="rId347" display="https://sourceonhealthcare.org/home-2023/facility-fees-bills-introduced-map-chart/" xr:uid="{F6DD767A-8041-4BC3-950E-EF6BCC48BC09}"/>
    <hyperlink ref="K11" r:id="rId348" display="https://facilityfeereform.chir.georgetown.edu/facility-fee-prohibitions/" xr:uid="{DED0D261-894A-4DB0-933D-29E1385A54D2}"/>
    <hyperlink ref="K10" r:id="rId349" display="https://app.powerbi.com/view?r=eyJrIjoiNDNlNTJjNzItNjQyNS00NjVmLTk4MjItZDYzZjBlNTQ0ZDA2IiwidCI6IjM4MmZiOGIwLTRkYzMtNDEwNy04MGJkLTM1OTViMjQzMmZhZSIsImMiOjZ9" xr:uid="{BD18311C-D94E-4687-BEB1-C5706302A9C7}"/>
    <hyperlink ref="L10" r:id="rId350" display="https://sourceonhealthcare.org/home-2023/facility-fees-bills-introduced-map-chart/" xr:uid="{C3B21735-78ED-42C5-8B2D-00D5E757ACDB}"/>
    <hyperlink ref="J10" r:id="rId351" display="https://facilityfeereform.chir.georgetown.edu/facility-fee-prohibitions/" xr:uid="{D488FE0C-75AB-48F5-AAE0-918FA61C0313}"/>
    <hyperlink ref="L9" r:id="rId352" display="https://app.powerbi.com/view?r=eyJrIjoiNDNlNTJjNzItNjQyNS00NjVmLTk4MjItZDYzZjBlNTQ0ZDA2IiwidCI6IjM4MmZiOGIwLTRkYzMtNDEwNy04MGJkLTM1OTViMjQzMmZhZSIsImMiOjZ9" xr:uid="{04B08DA4-F795-4B61-B9F9-6FF8FE28F3A9}"/>
    <hyperlink ref="M9" r:id="rId353" display="https://sourceonhealthcare.org/home-2023/facility-fees-bills-introduced-map-chart/" xr:uid="{4E38F876-557F-46F4-B755-D5F54D18235A}"/>
    <hyperlink ref="K9" r:id="rId354" display="https://facilityfeereform.chir.georgetown.edu/facility-fee-prohibitions/" xr:uid="{DE8D6B20-B9A4-4701-A336-D1A1B2D07C34}"/>
    <hyperlink ref="K6" r:id="rId355" display="https://app.powerbi.com/view?r=eyJrIjoiNDNlNTJjNzItNjQyNS00NjVmLTk4MjItZDYzZjBlNTQ0ZDA2IiwidCI6IjM4MmZiOGIwLTRkYzMtNDEwNy04MGJkLTM1OTViMjQzMmZhZSIsImMiOjZ9" xr:uid="{D8792171-F8FE-47BB-984A-47E5ADDC18C4}"/>
    <hyperlink ref="L6" r:id="rId356" display="https://sourceonhealthcare.org/home-2023/facility-fees-bills-introduced-map-chart/" xr:uid="{402972F9-235D-41BB-B2FB-938AA422BBB4}"/>
    <hyperlink ref="J6" r:id="rId357" display="https://facilityfeereform.chir.georgetown.edu/facility-fee-prohibitions/" xr:uid="{658B8D83-D3E1-4476-AA99-77ECEA229CBA}"/>
    <hyperlink ref="L5" r:id="rId358" display="https://sourceonhealthcare.org/home-2023/facility-fees-bills-introduced-map-chart/" xr:uid="{6BC782BA-A14A-4710-B400-AA5F2A65DC3D}"/>
    <hyperlink ref="K5" r:id="rId359" display="https://app.powerbi.com/view?r=eyJrIjoiNDNlNTJjNzItNjQyNS00NjVmLTk4MjItZDYzZjBlNTQ0ZDA2IiwidCI6IjM4MmZiOGIwLTRkYzMtNDEwNy04MGJkLTM1OTViMjQzMmZhZSIsImMiOjZ9" xr:uid="{1AC298E5-E745-4048-B0EE-F82DAF50B168}"/>
    <hyperlink ref="J5" r:id="rId360" display="https://facilityfeereform.chir.georgetown.edu/facility-fee-prohibitions/" xr:uid="{C75C2431-E546-4179-AB21-54166DCAE334}"/>
    <hyperlink ref="L4" r:id="rId361" display="https://sourceonhealthcare.org/home-2023/facility-fees-bills-introduced-map-chart/" xr:uid="{880C380A-4992-4EDD-8B44-03578282C887}"/>
    <hyperlink ref="K4" r:id="rId362" display="https://app.powerbi.com/view?r=eyJrIjoiNDNlNTJjNzItNjQyNS00NjVmLTk4MjItZDYzZjBlNTQ0ZDA2IiwidCI6IjM4MmZiOGIwLTRkYzMtNDEwNy04MGJkLTM1OTViMjQzMmZhZSIsImMiOjZ9" xr:uid="{C3F0EF68-E91A-4A53-8E73-FC22D3C1D753}"/>
    <hyperlink ref="J4" r:id="rId363" display="https://facilityfeereform.chir.georgetown.edu/facility-fee-prohibitions/" xr:uid="{C04FF85E-2FA2-4E0C-A783-4E4B473D8F4F}"/>
    <hyperlink ref="M2" r:id="rId364" display="https://sourceonhealthcare.org/home-2023/facility-fees-bills-introduced-map-chart/" xr:uid="{D151E804-ACA2-49FB-85E6-FD365BC7A5D1}"/>
    <hyperlink ref="L2" r:id="rId365" display="https://app.powerbi.com/view?r=eyJrIjoiNDNlNTJjNzItNjQyNS00NjVmLTk4MjItZDYzZjBlNTQ0ZDA2IiwidCI6IjM4MmZiOGIwLTRkYzMtNDEwNy04MGJkLTM1OTViMjQzMmZhZSIsImMiOjZ9" xr:uid="{969572FC-F758-40DA-AAD5-0AFEE2E8244F}"/>
    <hyperlink ref="K2" r:id="rId366" display="https://facilityfeereform.chir.georgetown.edu/facility-fee-prohibitions/" xr:uid="{E9B1426C-5A8F-41E4-9611-9F745C4DC72C}"/>
    <hyperlink ref="L3" r:id="rId367" display="https://sourceonhealthcare.org/home-2023/facility-fees-bills-introduced-map-chart/" xr:uid="{F986DB8C-0C10-4137-BED6-5317D05F12E9}"/>
    <hyperlink ref="K3" r:id="rId368" display="https://app.powerbi.com/view?r=eyJrIjoiNDNlNTJjNzItNjQyNS00NjVmLTk4MjItZDYzZjBlNTQ0ZDA2IiwidCI6IjM4MmZiOGIwLTRkYzMtNDEwNy04MGJkLTM1OTViMjQzMmZhZSIsImMiOjZ9" xr:uid="{2FDABFA7-6E59-436F-8805-471C7B4A5650}"/>
    <hyperlink ref="J3" r:id="rId369" display="https://facilityfeereform.chir.georgetown.edu/facility-fee-prohibitions/" xr:uid="{DC12BA85-E6C9-43CF-91F0-CB23B8345206}"/>
    <hyperlink ref="J30" r:id="rId370" display="https://dhcfp.nv.gov/Resources/Rates/FeeSchedules/" xr:uid="{C24B6B90-CB8D-4095-9090-BB6E5D35ED88}"/>
    <hyperlink ref="J18" r:id="rId371" display="https://www.dol.ks.gov/home/showpublisheddocument/1293/638745082553930000" xr:uid="{88F4EF2F-BDCF-432B-B662-CB15F7E3FC23}"/>
    <hyperlink ref="J13" r:id="rId372" display="https://www.hhsc.org/price-transparency/" xr:uid="{2E611E65-B5EC-4C0A-831C-113281A64289}"/>
    <hyperlink ref="J11" r:id="rId373" display="https://ahca.myflorida.com/medicaid/rules/rule-59g-4.002-provider-reimbursement-schedules-and-billing-codes" xr:uid="{BC7DB563-B654-4CA6-987C-C39348B0C2EF}"/>
    <hyperlink ref="J9" r:id="rId374" display="https://medicaidpublications.dhss.delaware.gov/docs/DesktopModules/Bring2mind/DMX/API/Entries/Download?Command=Core_Download&amp;EntryId=1725&amp;language=en-US&amp;PortalId=0&amp;TabId=94" xr:uid="{CD6D1C04-CCD8-41B8-9194-C35A9CB12074}"/>
    <hyperlink ref="J2" r:id="rId375" display="https://www.uabmedicine.org/pay-your-bill/price-transparency/price-transparency-disclaimer/" xr:uid="{FA07916D-EC9F-41F8-B7FB-ACF7E337B1B3}"/>
    <hyperlink ref="J39" r:id="rId376" location=":~:text=Requires%20that%20notice%20include%2C%20in,right%20to%20request%20a%20reduction.&amp;text=Requires%20that%20billing%20statements%20clearly,or%20billed%20for%20each%20facility.&amp;text=Requires%2C%20for%20each%20facility%2C%20the,the%20hospital%20or%20health%20system.&amp;text=Requires%20a%20description%20of%20the,ISSUES%20DISCUSSED:&amp;text=Impacts%20of%20the%20measure.,for%20purposes%20of%20the%20measure.&amp;text=STAFF%20MEASURE%20SUMMARY-,This%20Summary%20has%20not%20been%20adopted%20or%20officially%20endorsed%20by,to%20the%20Oregon%20Health%20Authority." display="https://olis.oregonlegislature.gov/liz/2025R1/Downloads/MeasureAnalysisDocument/90641 - :~:text=Requires%20that%20notice%20include%2C%20in,right%20to%20request%20a%20reduction.&amp;text=Requires%20that%20billing%20statements%20clearly,or%20billed%20for%20each%20facility.&amp;text=Requires%2C%20for%20each%20facility%2C%20the,the%20hospital%20or%20health%20system.&amp;text=Requires%20a%20description%20of%20the,ISSUES%20DISCUSSED:&amp;text=Impacts%20of%20the%20measure.,for%20purposes%20of%20the%20measure.&amp;text=STAFF%20MEASURE%20SUMMARY-,This%20Summary%20has%20not%20been%20adopted%20or%20officially%20endorsed%20by,to%20the%20Oregon%20Health%20Authority." xr:uid="{4A155E8F-9D54-4A48-B6A0-81B20458B5C8}"/>
    <hyperlink ref="J97" r:id="rId377" location=":~:text=a%20specialty%20hospital.&amp;text=A%20hospital%20shall%20provide%20a,other%20services%20from%20that%20hospital.&amp;text=The%20statement%20shall%20be%20provided,responsibility%20for%20the%20hospital%20charges.&amp;text=If%20the%20statement%20is%20not,soon%20as%20possible%20and%20practicable.&amp;text=may%20not%20include%20charges%20of%20physicians%20who%20bill%20separately.&amp;text=The%20requirements%20of%20this%20section,of%20the%20Social%20Security%20Act.&amp;text=Nothing%20in%20this%20section%20prohibits,PAY%22%20or%20other%20appropriate%20language." display="https://le.utah.gov/xcode/Title26B/Chapter2/26B-2-S219.html - :~:text=a%20specialty%20hospital.&amp;text=A%20hospital%20shall%20provide%20a,other%20services%20from%20that%20hospital.&amp;text=The%20statement%20shall%20be%20provided,responsibility%20for%20the%20hospital%20charges.&amp;text=If%20the%20statement%20is%20not,soon%20as%20possible%20and%20practicable.&amp;text=may%20not%20include%20charges%20of%20physicians%20who%20bill%20separately.&amp;text=The%20requirements%20of%20this%20section,of%20the%20Social%20Security%20Act.&amp;text=Nothing%20in%20this%20section%20prohibits,PAY%22%20or%20other%20appropriate%20language." xr:uid="{E61CD0FD-093A-4C45-96F2-C16E0BBDFADB}"/>
    <hyperlink ref="J101" r:id="rId378" display="https://www.wvlegislature.gov/bill_status/bills_text.cfm?billdoc=sb718%20intr.htm&amp;yr=2025&amp;sesstype=RS&amp;i=718" xr:uid="{AD0170D4-65A3-404C-83A1-D4CCAA244162}"/>
    <hyperlink ref="K100" r:id="rId379" location=":~:text=RCW%2070.01.,by%20the%20health%20care%20facility." display="https://app.leg.wa.gov/rcw/default.aspx?cite=70.01.040 - :~:text=RCW%2070.01.,by%20the%20health%20care%20facility." xr:uid="{3CA32F0F-B832-44DD-B589-5564386B100C}"/>
    <hyperlink ref="J100" r:id="rId380" display="https://facilityfeereform.chir.georgetown.edu/consumer-notification-requirements/" xr:uid="{93C5044D-3D31-47B4-B60A-30472742C493}"/>
    <hyperlink ref="J92" r:id="rId381" display="https://facilityfeereform.chir.georgetown.edu/consumer-notification-requirements/" xr:uid="{BF42D260-11A3-48F5-AC27-EEAD6A387329}"/>
    <hyperlink ref="J76" r:id="rId382" display="https://facilityfeereform.chir.georgetown.edu/consumer-notification-requirements/" xr:uid="{07BDFB78-F63A-43E9-A6EF-7B56CE029F97}"/>
    <hyperlink ref="K76" r:id="rId383" location=":~:text=Physicians%20and%20surgeons-,62J.,as%20defined%20in%20section%2062A." display="https://www.revisor.mn.gov/statutes/cite/62j.824 - :~:text=Physicians%20and%20surgeons-,62J.,as%20defined%20in%20section%2062A." xr:uid="{53C1D2A2-25D5-47C2-985E-28E2B7610C05}"/>
    <hyperlink ref="J74" r:id="rId384" location=":~:text=The%20law%20requires%20health%20care,begin%20on%20January%201%2C%202025." display="https://www.mass.gov/news/pricing-transparency-provisions-of-an-act-promoting-a-resilient-health-care-system-that-puts-patients-first-patients-first - :~:text=The%20law%20requires%20health%20care,begin%20on%20January%201%2C%202025." xr:uid="{82F8A800-D986-4A38-8727-CD0D9DCEDBA3}"/>
    <hyperlink ref="J66" r:id="rId385" display="https://www.billtrack50.com/billdetail/1791636" xr:uid="{B768B9BB-9A83-47D7-AD8D-5B72EBD77D01}"/>
    <hyperlink ref="K59" r:id="rId386" display="https://www.cga.ct.gov/current/PUB/chap_368v.htm" xr:uid="{C90DC395-0996-40FC-B413-3D5172AABD02}"/>
    <hyperlink ref="J59" r:id="rId387" location=":~:text=(c)%20If%20a%20hospital%20or,fee%20charged%20by%20a%20provider;" display="https://law.justia.com/codes/connecticut/title-19a/chapter-368v/section-19a-508c/ - :~:text=(c)%20If%20a%20hospital%20or,fee%20charged%20by%20a%20provider;" xr:uid="{7009689B-E6D6-4EE8-BFE9-BA335D63B49C}"/>
    <hyperlink ref="J72" r:id="rId388" location=":~:text=21%20A.,health%20care%20service%20is%20provided." display="https://legislature.maine.gov/bills/getPDF.asp?paper=SP0987&amp;item=1&amp;snum=131 - :~:text=21%20A.,health%20care%20service%20is%20provided." xr:uid="{BCB83D5C-BA72-46A7-B64D-93CE8790BB7C}"/>
    <hyperlink ref="J58" r:id="rId389" display="https://leg.colorado.gov/bills/hb23-1215" xr:uid="{54C07CA9-6465-4E5F-A75F-B62E8DE0F10A}"/>
    <hyperlink ref="K109" r:id="rId390" xr:uid="{2A55CEBD-1515-466C-9670-3B369927D76D}"/>
    <hyperlink ref="J103" r:id="rId391" display="https://www.wyoleg.gov/Legislation/2025/HB0121" xr:uid="{A5F85F8D-7105-4F81-918E-027187A4F135}"/>
    <hyperlink ref="J96" r:id="rId392" location="254.155" display="https://statutes.capitol.texas.gov/Docs/HS/htm/HS.254.htm - 254.155" xr:uid="{740A4E3B-7249-45FA-9A82-F35BC3C518B8}"/>
    <hyperlink ref="J90" r:id="rId393" display="https://olis.oregonlegislature.gov/liz/2025R1/Downloads/MeasureDocument/SB539/Introduced" xr:uid="{5778F666-B700-4EEC-AB3E-3C6F2C9481A7}"/>
    <hyperlink ref="J85" r:id="rId394" display="https://codes.findlaw.com/ny/public-health-law/pbh-sect-2830/" xr:uid="{AD7FFF4E-717A-4857-B32D-DCC29B161FF0}"/>
    <hyperlink ref="J73" r:id="rId395" display="https://law.justia.com/codes/maryland/health-general/title-19/subtitle-3/part-vi/section-19-349-2/" xr:uid="{10F686FF-F472-4101-8392-4AF976AD1755}"/>
    <hyperlink ref="J71" r:id="rId396" display="https://www.legis.la.gov/legis/Law.aspx?d=1108790" xr:uid="{E7E8EEF3-573C-45CA-A26F-F56903DD77C7}"/>
    <hyperlink ref="J69" r:id="rId397" display="https://www.kslegislature.gov/li_2016/b2015_16/measures/documents/sb122_00_0000.pdf" xr:uid="{E28350E2-8120-4261-9899-6F1E81A8B230}"/>
    <hyperlink ref="J62" r:id="rId398" display="http://www.leg.state.fl.us/Statutes/index.cfm?App_mode=Display_Statute&amp;Search_String=&amp;URL=0300-0399/0395/Sections/0395.301.html" xr:uid="{27621F23-B68E-43AE-AAB4-12390E5A7B95}"/>
    <hyperlink ref="J54" r:id="rId399" display="https://www.alaskahha.org/_files/ugd/ab2522_92de8f14047b4dfd8b5f681ca19b5d50.pdf" xr:uid="{B19F8E80-5A65-42EC-A073-500BBAD4F4A1}"/>
    <hyperlink ref="J28" r:id="rId400" display="https://erd.dli.mt.gov/work-comp-claims/medical-regulations/montana-facility-fee-schedule-notice" xr:uid="{3F213BBA-F20C-4F83-9081-26D3C4959BE1}"/>
    <hyperlink ref="J40" r:id="rId401" xr:uid="{AA2B4104-2727-4771-AFC6-98ECE55232F9}"/>
    <hyperlink ref="J19" r:id="rId402" location=":~:text=If%20more%20than%20one%20(1,1500%20using%20appropriate%20CPT%20codes." display="https://apps.legislature.ky.gov/law/kar/titles/803/025/091/ - :~:text=If%20more%20than%20one%20(1,1500%20using%20appropriate%20CPT%20codes." xr:uid="{9EC00545-9AFF-4AAB-A13B-90EA05AC9226}"/>
    <hyperlink ref="K110" r:id="rId403" display="https://georgetown.app.box.com/v/statefacilityfeereport" xr:uid="{7460F574-189C-4C9F-AB43-4635B40CE768}"/>
    <hyperlink ref="J110" r:id="rId404" display="https://codes.findlaw.com/ct/title-38a-insurance/ct-gen-st-sect-38a-477bb/" xr:uid="{A158CD8F-207D-4269-908A-B2D16AE60353}"/>
    <hyperlink ref="J51" r:id="rId405" display="https://www.uwhealth.org/billing-insurance" xr:uid="{40228C78-BC02-4110-8D7B-B8B2E67BA4E7}"/>
    <hyperlink ref="J48" r:id="rId406" display="https://www.vahealthinnovation.org/wp-content/uploads/2024/07/Virginia-Total-Cost-of-Care-Report-June-2024.pdf" xr:uid="{B6F51729-B4A3-4F88-AF73-63A3AB160951}"/>
    <hyperlink ref="J47" r:id="rId407" display="https://auditor.vermont.gov/content/hospital-price-transparency-pages" xr:uid="{04B4055F-4F07-437F-8752-FAD8D0D0FFFB}"/>
    <hyperlink ref="J45" r:id="rId408" location="254.155" display="https://statutes.capitol.texas.gov/Docs/HS/htm/HS.254.htm - 254.155" xr:uid="{FA26425A-F203-47D9-B840-37F1D5B08C01}"/>
    <hyperlink ref="K45" r:id="rId409" display="https://tahp.org/new-texas-legislation-targets-abusive-facility-fees-to-protect-texas-patients-and-primary-care-access/" xr:uid="{6EEF9AD6-B251-49D3-9A1F-2E38B811F78D}"/>
    <hyperlink ref="J43" r:id="rId410" display="https://dss.sd.gov/Medicaid/providers/feeschedules/default.aspx" xr:uid="{531FC1CD-DCB7-4063-B933-A8BAAB588152}"/>
    <hyperlink ref="J38" r:id="rId411" xr:uid="{F0589538-DE69-417B-BEDE-708B836F4BC2}"/>
    <hyperlink ref="J37" r:id="rId412" display="https://codes.ohio.gov/ohio-revised-code/section-4723.94/10-17-2019" xr:uid="{B29D43F4-9986-41CA-AAAA-33CE438E2367}"/>
    <hyperlink ref="J35" r:id="rId413" location=":~:text=The%20North%20Carolina%20Senate%20Committee,of%20a%20hospital%2C%20at%20a" display="https://www.ascfocus.org/ascfocus/content/articles-content/articles/2025/digital-debut/north-carolina-takes-a-new-look-at-facility-fee-restrictions - :~:text=The%20North%20Carolina%20Senate%20Committee,of%20a%20hospital%2C%20at%20a" xr:uid="{B712B16C-CB12-4EF2-9231-B2B471714869}"/>
    <hyperlink ref="K34" r:id="rId414" display="https://codes.findlaw.com/ny/public-health-law/pbh-sect-2830/" xr:uid="{766B8E2D-9E45-4CE2-9CFE-A998F4809E2F}"/>
    <hyperlink ref="J34" r:id="rId415" xr:uid="{CD597EC9-F330-4264-AEE0-F3B6D59B5ECC}"/>
    <hyperlink ref="J32" r:id="rId416" display="https://www.law.cornell.edu/regulations/new-jersey/N-J-A-C-11-3-29-5" xr:uid="{F83F6D15-663E-4685-A3B8-1AF7496CE7A2}"/>
    <hyperlink ref="J27" r:id="rId417" display="https://www.senate.mo.gov/20info/BTS_Web/Bill.aspx?SessionType=R&amp;BillID=29622892" xr:uid="{D6F6AAE5-8F86-46F3-A179-74CB743CACCB}"/>
    <hyperlink ref="J26" r:id="rId418" display="https://billstatus.ls.state.ms.us/2023/pdf/history/HB/HB1135.xml" xr:uid="{7C83621D-C564-47F3-A3FD-E39E129EFF1C}"/>
    <hyperlink ref="L25" r:id="rId419" display="https://www.billtrack50.com/billdetail/1834067" xr:uid="{154C6F95-6360-42E8-BFF8-00C54A8B7D98}"/>
    <hyperlink ref="K25" r:id="rId420" display="https://www.billtrack50.com/billdetail/1839837" xr:uid="{959EB3FF-89CA-41DB-9B4A-D586169EB131}"/>
    <hyperlink ref="J25" r:id="rId421" display="https://sourceonhealthcare.org/home-2023/facility-fees-bills-introduced-map-chart/" xr:uid="{10DB9CB0-CEEF-43C1-8B06-6A5DB0B28F54}"/>
    <hyperlink ref="J23" r:id="rId422" display="https://www.billtrack50.com/billdetail/1863077" xr:uid="{A467FA46-3DD7-49D5-9EA6-D7AA8004D3F0}"/>
    <hyperlink ref="K22" r:id="rId423" display="https://facilityfeereform.chir.georgetown.edu/facility-fee-prohibitions/" xr:uid="{136E3FE1-A1A9-48B2-8925-3BA6755F35EF}"/>
    <hyperlink ref="J22" r:id="rId424" display="https://mgaleg.maryland.gov/2025RS/Chapters_noln/CH_481_sb0372e.pdf" xr:uid="{2E087E6F-CE11-4ED1-AD5D-B18C8A7E3FE5}"/>
    <hyperlink ref="K12" r:id="rId425" display="https://www.legis.ga.gov/legislation/63655" xr:uid="{1C9A7D6B-7515-4D03-A5AB-1899C197141B}"/>
    <hyperlink ref="J12" r:id="rId426" display="https://law.justia.com/codes/georgia/title-33/chapter-20e/section-33-20e-24/" xr:uid="{79B8214F-4BF3-4BB7-99A4-1174D8CE2E43}"/>
    <hyperlink ref="J16" r:id="rId427" display="https://facilityfeereform.chir.georgetown.edu/facility-fee-prohibitions/" xr:uid="{FC66C0E6-942F-4C38-9931-6A1E1EB2A4D1}"/>
    <hyperlink ref="J15" r:id="rId428" display="https://www.ilga.gov/legislation/104/HB/10400HB1431.htm" xr:uid="{204A6B75-156A-4E80-8DE4-DF037C71CF28}"/>
    <hyperlink ref="J8" r:id="rId429" display="https://facilityfeereform.chir.georgetown.edu/facility-fee-prohibitions/" xr:uid="{1EB09B0D-078F-4BB5-A5B7-A1E18B025427}"/>
    <hyperlink ref="K7" r:id="rId430" display="https://app.powerbi.com/view?r=eyJrIjoiNDNlNTJjNzItNjQyNS00NjVmLTk4MjItZDYzZjBlNTQ0ZDA2IiwidCI6IjM4MmZiOGIwLTRkYzMtNDEwNy04MGJkLTM1OTViMjQzMmZhZSIsImMiOjZ9" xr:uid="{54256A9D-E69E-490E-A59C-A824CEF307C8}"/>
    <hyperlink ref="J7" r:id="rId431" display="https://leg.colorado.gov/bills/hb23-1215" xr:uid="{7066CC26-6EFA-473B-B21E-B4F03AB29E19}"/>
    <hyperlink ref="J49" r:id="rId432" location=":~:text=RCW%2048.43.,technology%E2%80%94Audio%2Donly%20telemedicine." xr:uid="{0EFD4894-2C48-4B47-BDC2-344FDB2A66A5}"/>
    <hyperlink ref="J21" r:id="rId433" xr:uid="{99B56B89-8400-4870-9F03-761E2F0FD8CE}"/>
    <hyperlink ref="J109" r:id="rId434" xr:uid="{5DFE7A0F-F46D-4C25-9F48-EEEAC80630AE}"/>
    <hyperlink ref="J257" r:id="rId435" xr:uid="{6BCFE6A7-A444-4A49-9FD8-BC44FBEDACD7}"/>
    <hyperlink ref="J259" r:id="rId436" xr:uid="{C406BA76-1C96-4DE8-A630-3065F3589E4A}"/>
    <hyperlink ref="J324" r:id="rId437" xr:uid="{74B0AFD9-096D-49A7-A2B6-51ABA02CDB31}"/>
    <hyperlink ref="J258" r:id="rId438" xr:uid="{6B310CB4-62AA-482A-B36A-DE03A16506B1}"/>
    <hyperlink ref="K258" r:id="rId439" xr:uid="{5C08F7A9-655E-46DD-A136-CB31783350AC}"/>
    <hyperlink ref="J260" r:id="rId440" xr:uid="{9E785B43-F6F0-401E-9C05-9EC1A1BEA5C4}"/>
    <hyperlink ref="K260" r:id="rId441" xr:uid="{38DF62AD-7600-49B4-AAF8-E598E274A2D5}"/>
    <hyperlink ref="J261" r:id="rId442" xr:uid="{FDEFDB72-AECC-40E7-B577-E0193F2B1C22}"/>
    <hyperlink ref="K261" r:id="rId443" xr:uid="{20F354E9-FC4A-4992-8B43-8D530B7AC1CE}"/>
    <hyperlink ref="J263" r:id="rId444" xr:uid="{0E4EA968-ABCB-49BC-BBF5-AF3F6EF86835}"/>
    <hyperlink ref="J267" r:id="rId445" xr:uid="{F5999BFF-0CA3-42BF-B08C-C439C7779028}"/>
    <hyperlink ref="J269" r:id="rId446" xr:uid="{C8D5F792-69CF-4E90-854A-014BAC46D036}"/>
    <hyperlink ref="J271" r:id="rId447" xr:uid="{2A7E4156-89EE-4FC3-85C7-CBFE034BE52A}"/>
    <hyperlink ref="J274" r:id="rId448" xr:uid="{1B789D75-F4D2-4054-89FE-34FCD103B12C}"/>
    <hyperlink ref="J276" r:id="rId449" xr:uid="{C9992F2E-9172-444A-8903-62D7948477BE}"/>
    <hyperlink ref="J277" r:id="rId450" xr:uid="{1CE0806A-59A5-49A4-A226-204998375608}"/>
    <hyperlink ref="J278" r:id="rId451" xr:uid="{42FFA21E-E9A8-464A-A373-30F4CB3FF66F}"/>
    <hyperlink ref="K279" r:id="rId452" xr:uid="{D285B0C1-1317-48F9-B953-879795336944}"/>
    <hyperlink ref="J279" r:id="rId453" xr:uid="{8DE02072-1426-4E3E-B280-D8F5F45449B2}"/>
    <hyperlink ref="J280" r:id="rId454" xr:uid="{ECB5560D-744F-4920-9EFA-DCD8CB015292}"/>
    <hyperlink ref="J286" r:id="rId455" xr:uid="{F01C848F-7EBC-4815-AABC-1EB29D85697B}"/>
    <hyperlink ref="J287" r:id="rId456" xr:uid="{D3C229C0-074E-4309-82B4-582E12B7445D}"/>
    <hyperlink ref="J289" r:id="rId457" xr:uid="{78469E07-5D5B-4D8B-929B-1FC5B5DA3FC1}"/>
    <hyperlink ref="J290" r:id="rId458" xr:uid="{65AE0769-8CFB-420F-B426-4ACADA79AAF9}"/>
    <hyperlink ref="J291" r:id="rId459" xr:uid="{584F5DBF-0FE8-402F-8F4C-102A157C3056}"/>
    <hyperlink ref="J292" r:id="rId460" xr:uid="{8F171A86-E63E-45E0-9A18-E444BCB11212}"/>
    <hyperlink ref="J296" r:id="rId461" xr:uid="{582A1324-801F-46F2-BB74-4023CE916E09}"/>
    <hyperlink ref="J300" r:id="rId462" xr:uid="{5D691B63-EF76-4227-A2EB-D29C8D0257AA}"/>
    <hyperlink ref="J302" r:id="rId463" xr:uid="{4CF24AAB-2FFD-418B-8026-F9766A17C750}"/>
    <hyperlink ref="J304" r:id="rId464" xr:uid="{23DFA1C4-AF68-4F6E-A0A3-D11052E3D2C9}"/>
    <hyperlink ref="K304" r:id="rId465" xr:uid="{D43D717C-F266-4CE7-9627-9F72EC51BC2E}"/>
    <hyperlink ref="J305" r:id="rId466" xr:uid="{F23F4A55-D2D5-44B0-8604-59C479410AB6}"/>
    <hyperlink ref="K305" r:id="rId467" xr:uid="{24B4523B-334E-4042-B19B-555D3FA096F4}"/>
    <hyperlink ref="K159" r:id="rId468" xr:uid="{281C949A-72CC-4E8D-B009-DCF48194D965}"/>
    <hyperlink ref="J183" r:id="rId469" xr:uid="{D84E8B93-C416-4FB9-A2A7-34AA04022510}"/>
    <hyperlink ref="L187" r:id="rId470" xr:uid="{DC4AF111-FD19-4139-96FF-A785E621F331}"/>
    <hyperlink ref="K187" r:id="rId471" xr:uid="{71202972-20DF-4448-B7AE-2B63E0B03382}"/>
    <hyperlink ref="K210" r:id="rId472" xr:uid="{2C089EFF-45EB-417B-94C8-A47F6593626D}"/>
    <hyperlink ref="K212" r:id="rId473" xr:uid="{803509B5-90C7-41D6-81D8-881804ABA4A0}"/>
    <hyperlink ref="J212" r:id="rId474" xr:uid="{EFE26353-7347-434D-ABCC-278E9C214783}"/>
    <hyperlink ref="J227" r:id="rId475" display="https://casetext.com/statute/general-laws-of-massachusetts/part-i-administration-of-the-government/title-xxii-corporations/chapter-176o-health-insurance-consumer-protections/section-176o9a-agreements-or-contracts-between-carriers-and-health-care-providers-prohibited-provisions_x000a_" xr:uid="{10E4C579-0009-4344-85EB-D742B936B497}"/>
    <hyperlink ref="K227" r:id="rId476" xr:uid="{E9B50173-4C06-44DF-8E05-FBA6805D9A90}"/>
    <hyperlink ref="J228" r:id="rId477" display="https://casetext.com/statute/general-laws-of-massachusetts/part-i-administration-of-the-government/title-xxii-corporations/chapter-176o-health-insurance-consumer-protections/section-176o9a-agreements-or-contracts-between-carriers-and-health-care-providers-prohibited-provisions_x000a_" xr:uid="{24E37A90-6073-4AEC-A312-6220F2288820}"/>
    <hyperlink ref="K228" r:id="rId478" xr:uid="{94419335-F752-460A-934D-21D68CBC3A68}"/>
    <hyperlink ref="J234" r:id="rId479" xr:uid="{C6E9354C-D5DA-4332-B971-E86287B150AF}"/>
    <hyperlink ref="J238" r:id="rId480" xr:uid="{C4349DAA-F1A1-44F2-87F1-ABF04E511C4C}"/>
    <hyperlink ref="J249" r:id="rId481" xr:uid="{F64C0198-1F4E-4D40-A37A-65F627CC18AB}"/>
    <hyperlink ref="J308" r:id="rId482" xr:uid="{BC8780EE-DA06-4A75-8E28-88F9B497BCDE}"/>
    <hyperlink ref="K308" r:id="rId483" xr:uid="{AD22263C-3991-4BB6-BFB0-D9AE90419252}"/>
    <hyperlink ref="J309" r:id="rId484" xr:uid="{A8C9B0B1-F71A-4C74-AB59-A7570BDF66E9}"/>
    <hyperlink ref="J310" r:id="rId485" xr:uid="{1C524890-355B-4BEB-9CFC-79B7C98CFE9A}"/>
    <hyperlink ref="K310" r:id="rId486" xr:uid="{BE31324C-0F85-4EA8-8900-1BC790723EF9}"/>
    <hyperlink ref="L311" r:id="rId487" xr:uid="{CFC89400-3F38-474D-A252-5ABE9FFE2CE0}"/>
    <hyperlink ref="K311" r:id="rId488" xr:uid="{3D3DE7BF-6145-41F2-A2C9-528AB92C53D2}"/>
    <hyperlink ref="J311" r:id="rId489" xr:uid="{71BAC6F5-19AE-4D44-B358-8A5B0B599485}"/>
    <hyperlink ref="J325" r:id="rId490" xr:uid="{8DBF8A66-8961-4B1B-8704-7152207FFD4D}"/>
    <hyperlink ref="J356" r:id="rId491" xr:uid="{BA213E89-0BFE-4247-85B9-C28F7E6979C6}"/>
    <hyperlink ref="J354" r:id="rId492" xr:uid="{81690DB4-9863-477D-976E-42888E7C6087}"/>
    <hyperlink ref="J353" r:id="rId493" xr:uid="{C7221DC6-C7E3-48EA-AB40-98CEBDA7F4E9}"/>
    <hyperlink ref="J352" r:id="rId494" xr:uid="{02AB9F60-BEC1-4AD2-9252-DD923EA3C0A0}"/>
    <hyperlink ref="J350" r:id="rId495" xr:uid="{0C11F9B0-E8AC-4BBA-8B1D-08A2F2737153}"/>
    <hyperlink ref="J348" r:id="rId496" xr:uid="{B8706AB6-A0DB-4F4F-90CC-7A4673C0224D}"/>
    <hyperlink ref="M347" r:id="rId497" xr:uid="{14875543-560B-4812-926E-6A2E74C27ACF}"/>
    <hyperlink ref="J346" r:id="rId498" xr:uid="{F6BD50F8-A852-499D-924A-ED1431EBF0B9}"/>
    <hyperlink ref="J345" r:id="rId499" xr:uid="{DFBAB871-2966-4CD2-93C7-6BD27B835013}"/>
    <hyperlink ref="J344" r:id="rId500" xr:uid="{911BFC4E-254B-4EF5-888F-850D4F5E2E02}"/>
    <hyperlink ref="J314" r:id="rId501" xr:uid="{E4FDD13B-D8B2-4BBA-AF7C-FF4ACC704956}"/>
    <hyperlink ref="J315" r:id="rId502" xr:uid="{7DAF9735-A298-439C-9111-917204821D90}"/>
    <hyperlink ref="J316" r:id="rId503" xr:uid="{56FC1BF0-4555-4C45-87CF-016E3F205B9A}"/>
    <hyperlink ref="J317" r:id="rId504" xr:uid="{7DE9C7CA-02F6-4386-BC18-BD0B776256A8}"/>
    <hyperlink ref="J318" r:id="rId505" xr:uid="{0293C3E3-902F-40FD-9F8F-A0305C2986D3}"/>
    <hyperlink ref="J319" r:id="rId506" xr:uid="{8ED28913-7DFD-4B38-84CF-BC408E8B1342}"/>
    <hyperlink ref="J320" r:id="rId507" xr:uid="{01FC0D9E-C82F-4375-947A-22F5E93CD234}"/>
    <hyperlink ref="J321" r:id="rId508" xr:uid="{875E33BF-2960-444E-8DC7-02640BD5E7F6}"/>
    <hyperlink ref="J322" r:id="rId509" xr:uid="{7AB788F3-F17E-4816-97C3-8C4E1FE6FF88}"/>
    <hyperlink ref="J323" r:id="rId510" xr:uid="{DFF7A4CE-F5F0-475B-B605-D1205E556D5E}"/>
    <hyperlink ref="J349" r:id="rId511" xr:uid="{66E165F6-83C3-4340-9A9B-83E246E3A28F}"/>
    <hyperlink ref="J351" r:id="rId512" xr:uid="{E4C467A9-5418-4EDC-856C-73009936BF62}"/>
    <hyperlink ref="J355" r:id="rId513" xr:uid="{9877F651-1882-4A14-A59D-8CF96716F80C}"/>
    <hyperlink ref="J342" r:id="rId514" xr:uid="{E8B1B61A-2B0B-4704-8498-685E76D4539B}"/>
    <hyperlink ref="L342" r:id="rId515" xr:uid="{D7CA7DFF-E51E-47F0-85C3-5C6A875368AD}"/>
    <hyperlink ref="L326" r:id="rId516" xr:uid="{FCA6FF4B-6699-49BA-931A-3A684952DE33}"/>
    <hyperlink ref="K326" r:id="rId517" xr:uid="{16CCF4ED-4468-42AF-B823-EF799A71B6E0}"/>
    <hyperlink ref="J326" r:id="rId518" xr:uid="{E88E8511-85A6-4007-BF0F-6055856BFE43}"/>
    <hyperlink ref="K327" r:id="rId519" xr:uid="{AEC93EA1-3577-472A-99BA-0181529029DC}"/>
    <hyperlink ref="J327" r:id="rId520" xr:uid="{17D22E9C-ED35-46E2-B1D8-65D6A0C91357}"/>
    <hyperlink ref="J328" r:id="rId521" xr:uid="{48940A3F-1172-49EA-9B9E-7CD55E97B9DF}"/>
    <hyperlink ref="J339" r:id="rId522" xr:uid="{EDACB107-6F0E-4304-B6C6-FC7E30E04E31}"/>
    <hyperlink ref="J337" r:id="rId523" xr:uid="{3300DF97-CED6-4B88-A4A9-0C80C1D4A84C}"/>
    <hyperlink ref="J336" r:id="rId524" xr:uid="{19C1D2B1-B41A-402E-B155-EDE7D24383EF}"/>
    <hyperlink ref="J334" r:id="rId525" xr:uid="{8B2AC277-7ACF-4E1F-B2AE-166AA7E76E70}"/>
    <hyperlink ref="L334" r:id="rId526" xr:uid="{01D79B1E-6771-465D-867F-C5A61CC19C69}"/>
    <hyperlink ref="J333" r:id="rId527" xr:uid="{296F8AC6-268C-47D0-8966-930DB2F7025E}"/>
    <hyperlink ref="L333" r:id="rId528" xr:uid="{A41FA407-C05F-47CA-B30E-B5D9BC36AAB0}"/>
    <hyperlink ref="J332" r:id="rId529" xr:uid="{1107F789-562E-418A-BFA3-6784C3FD505F}"/>
    <hyperlink ref="K332" r:id="rId530" xr:uid="{0BACF00C-A7A1-4FAB-80DB-8E94BB646EE1}"/>
    <hyperlink ref="J331" r:id="rId531" xr:uid="{6F59E359-7A8D-49DA-A541-08877B2EB057}"/>
    <hyperlink ref="K331" r:id="rId532" xr:uid="{001445B0-665C-40BC-B13D-6773DCA2626F}"/>
    <hyperlink ref="J330" r:id="rId533" xr:uid="{39663351-A669-44A1-94EE-A400D92E0C73}"/>
    <hyperlink ref="K330" r:id="rId534" xr:uid="{6F22FE5A-AC2F-4BFB-8AF7-1F2B23FB2BA9}"/>
    <hyperlink ref="J329" r:id="rId535" xr:uid="{B7EAC50F-3FEE-48F5-AAED-6D6F01B9546C}"/>
    <hyperlink ref="K329" r:id="rId536" xr:uid="{7F025B0A-E7FC-43DB-B4DB-47CE5FBE5ACF}"/>
    <hyperlink ref="J162" r:id="rId537" xr:uid="{45440B60-4D09-4EEF-92D2-4F37EFB32260}"/>
    <hyperlink ref="L260" r:id="rId538" xr:uid="{75650161-868A-414C-9927-4D9C7172EF3D}"/>
    <hyperlink ref="K274" r:id="rId539" xr:uid="{30E09F6F-0393-4EA6-AD5E-57A954ED5704}"/>
    <hyperlink ref="K302" r:id="rId540" xr:uid="{9A10A74A-6415-4AD2-98BA-A779A80B12D6}"/>
    <hyperlink ref="K169" r:id="rId541" xr:uid="{73548B1D-349E-4A80-8186-83840C292A10}"/>
    <hyperlink ref="K220" r:id="rId542" xr:uid="{C721ACC7-48E7-4167-81EB-6CE2191E745A}"/>
    <hyperlink ref="L347" r:id="rId543" xr:uid="{05127420-C455-49E0-A31D-56D6A07E0FAA}"/>
    <hyperlink ref="K347" r:id="rId544" xr:uid="{DE1F8403-8B2F-41A4-927C-0CAFF62EBE36}"/>
    <hyperlink ref="J347" r:id="rId545" xr:uid="{C424F0D6-2376-4CCA-9E58-8336FE1C0664}"/>
    <hyperlink ref="M339" r:id="rId546" xr:uid="{7A11EBBC-EDF6-4CF0-99E7-AFCA9C2429A4}"/>
    <hyperlink ref="K339" r:id="rId547" xr:uid="{EC6AC608-B3B2-421F-A235-1E500D29B4B8}"/>
    <hyperlink ref="L339" r:id="rId548" xr:uid="{F8AB7FE8-5627-4D74-AAD9-06D21B5592B0}"/>
    <hyperlink ref="K358" r:id="rId549" xr:uid="{6496808E-21EE-480D-A58A-6DA72612D12F}"/>
    <hyperlink ref="J358" r:id="rId550" xr:uid="{1A07A487-9536-455F-913F-16C30C50EFD4}"/>
    <hyperlink ref="J357" r:id="rId551" location="noncompete-map" xr:uid="{99C2B3CF-FB34-4CB0-8E1A-E1F1C7B79E18}"/>
    <hyperlink ref="L357" r:id="rId552" xr:uid="{ABC468F1-41D0-4726-9504-8BAB1D250676}"/>
    <hyperlink ref="K357" r:id="rId553" xr:uid="{09758375-DCDA-4128-B0E3-1C6EE95E03E6}"/>
    <hyperlink ref="K354" r:id="rId554" xr:uid="{DA2AD9D0-E246-45B6-9492-00D7F625B252}"/>
    <hyperlink ref="L354" r:id="rId555" xr:uid="{4ED56EC8-D649-44A3-A2CE-FA24EC03DC78}"/>
    <hyperlink ref="K353" r:id="rId556" xr:uid="{7DA9D373-CEAF-4255-A6D0-E19B91858133}"/>
    <hyperlink ref="K356" r:id="rId557" xr:uid="{C0BB005B-111C-4752-9E6D-4BF0DB1A433B}"/>
    <hyperlink ref="K348" r:id="rId558" xr:uid="{50F08135-E1EC-4B90-B74B-38C35054A5BD}"/>
    <hyperlink ref="L348" r:id="rId559" xr:uid="{DBB52FAF-A4B0-45A4-894B-8DDF24100C2D}"/>
    <hyperlink ref="K349" r:id="rId560" xr:uid="{462EC16D-3DDF-47AB-8E87-56A60D0728A8}"/>
    <hyperlink ref="L349" r:id="rId561" xr:uid="{9B6B610C-443A-465B-AB1F-F9E7D7300392}"/>
    <hyperlink ref="M349" r:id="rId562" xr:uid="{037BB754-1EA2-4477-B53C-73A455CBC1DD}"/>
    <hyperlink ref="K350" r:id="rId563" xr:uid="{24BDA867-1BCC-4BBE-B19B-C3EEEB93BCCE}"/>
    <hyperlink ref="L351" r:id="rId564" xr:uid="{93FF244B-F1A2-4C23-9B78-2BDAC6CBE5E8}"/>
    <hyperlink ref="K351" r:id="rId565" xr:uid="{DF4029E5-6EA9-4756-ACD4-F97DC18E0C04}"/>
    <hyperlink ref="K352" r:id="rId566" xr:uid="{7654466C-B360-49D2-89FE-57914B577518}"/>
    <hyperlink ref="L352" r:id="rId567" xr:uid="{40F6C78A-1D91-475C-9137-9649CDF4757A}"/>
    <hyperlink ref="K346" r:id="rId568" xr:uid="{F5FB5ED7-7749-40E0-BE74-35602CD69B07}"/>
    <hyperlink ref="L346" r:id="rId569" xr:uid="{6EAB15BB-6A73-451C-89DE-4DAA495D3C21}"/>
    <hyperlink ref="K345" r:id="rId570" xr:uid="{7E86EF7D-1ECE-43DD-9A91-00924723B7D5}"/>
    <hyperlink ref="L345" r:id="rId571" xr:uid="{B6F955DC-54D3-4354-B05C-3D2976571BFF}"/>
    <hyperlink ref="K344" r:id="rId572" xr:uid="{0E985B11-142B-4A80-BEF5-85B94D1BF388}"/>
    <hyperlink ref="K343" r:id="rId573" display="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ohio&amp;wpv_sort_orderby=post_title&amp;wpv_sort_order=asc&amp;wpv_filter_submit=Submit" xr:uid="{853AB685-4CF8-4467-A964-B56F097F3508}"/>
    <hyperlink ref="K342" r:id="rId574" xr:uid="{0C50432C-F58C-453E-B251-C32366A3FC0D}"/>
    <hyperlink ref="K338" r:id="rId575" display="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new-jersey&amp;wpv_sort_orderby=post_title&amp;wpv_sort_order=asc&amp;wpv_filter_submit=Submit" xr:uid="{DA6688CB-82D5-444A-B78D-B24DB72CAF65}"/>
    <hyperlink ref="K337" r:id="rId576" xr:uid="{94439ED5-BE08-4BDE-9EBA-89CBA1733632}"/>
    <hyperlink ref="K341" r:id="rId577" xr:uid="{9DF45647-8DD8-444B-987B-8970BA803796}"/>
    <hyperlink ref="L341" r:id="rId578" xr:uid="{8FA0EDCE-A4FE-41BB-9195-67E1D6881077}"/>
    <hyperlink ref="K335" r:id="rId579" display="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nebraska&amp;wpv_sort_orderby=post_title&amp;wpv_sort_order=asc&amp;wpv_filter_submit=Submit" xr:uid="{E312C6DB-3AD8-4ED8-9509-1938DF168BB2}"/>
    <hyperlink ref="K334" r:id="rId580" xr:uid="{A9D48ADF-56B2-4689-B5CE-8E0D2F7B7148}"/>
    <hyperlink ref="M333" r:id="rId581" xr:uid="{985DC14A-D404-4469-B88D-A4DF22A78E19}"/>
    <hyperlink ref="K333" r:id="rId582" xr:uid="{57AB17A9-66E2-45FA-92BB-7E3115054D7F}"/>
    <hyperlink ref="L332" r:id="rId583" display="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mississippi&amp;wpv_sort_orderby=post_title&amp;wpv_sort_order=asc&amp;wpv_filter_submit=Submit" xr:uid="{6A415567-DEFA-4CAF-9CA2-53921F78577B}"/>
    <hyperlink ref="L330" r:id="rId584" xr:uid="{2C35DFF0-DA0F-4E0B-9A8A-876F8FDC7FE7}"/>
    <hyperlink ref="K328" r:id="rId585" xr:uid="{0722E08E-5A7C-44BF-B475-78FD2EE70796}"/>
    <hyperlink ref="L328" r:id="rId586" xr:uid="{DA714518-CF0B-4F15-8D83-5143A6F6078F}"/>
    <hyperlink ref="M328" r:id="rId587" xr:uid="{4ACA2E80-7F15-4518-8124-07840C6A8B55}"/>
    <hyperlink ref="N328" r:id="rId588" xr:uid="{E962AFBA-BCB5-4FB4-8610-9C6F73E5412E}"/>
    <hyperlink ref="L327" r:id="rId589" xr:uid="{59C8D485-2696-42F1-9204-D58E67F7E5BD}"/>
    <hyperlink ref="K325" r:id="rId590" display="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kentucky&amp;wpv_sort_orderby=post_title&amp;wpv_sort_order=asc&amp;wpv_filter_submit=Submit" xr:uid="{697EA8FE-2844-420D-99BD-C4249A5184AB}"/>
    <hyperlink ref="K324" r:id="rId591" display="https://sourceonhealthcare.org/legislation/?status=All&amp;wpv_view_count=1306-TCPID63354&amp;wpv_post_search=&amp;status=All&amp;wpv-wpcf-law-status%5B%5D=Enacted&amp;wpv-wpcf-law-status%5B%5D=InProcess&amp;wpv-wpcf-year-introduced=&amp;wpv-wpcf-year-enacted_min=&amp;wpv-wpcf-year-enacted_max=&amp;wpv-key-issue%5B%5D=non-compete-provision&amp;wpv-jurisdiction%5B%5D=kansas&amp;wpv_sort_orderby=post_title&amp;wpv_sort_order=asc&amp;wpv_filter_submit=Submit" xr:uid="{4CE31C76-EAED-425B-99F9-478295AC3580}"/>
    <hyperlink ref="K318" r:id="rId592" xr:uid="{B36F1B24-9AB8-413E-B409-2CBCF3E67C8F}"/>
    <hyperlink ref="K319" r:id="rId593" xr:uid="{D44E696D-3403-450F-939E-E5C86EC01B36}"/>
    <hyperlink ref="K321" r:id="rId594" xr:uid="{63CDEBEF-D933-4E98-B260-343CFD2E48DC}"/>
    <hyperlink ref="K314" r:id="rId595" xr:uid="{9FD2F339-EDAC-4C8A-8EC1-18E0856B8F13}"/>
    <hyperlink ref="L314" r:id="rId596" xr:uid="{73AB3E34-32EB-46DF-BC75-A865523169FF}"/>
    <hyperlink ref="J186" r:id="rId597" xr:uid="{7A336678-BC18-4CB7-B89D-6D4BD53204BA}"/>
    <hyperlink ref="K316" r:id="rId598" xr:uid="{1A1AA4EF-7EAD-4767-AA60-17F71D35651F}"/>
    <hyperlink ref="K317" r:id="rId599" xr:uid="{5E6C46B3-4C02-4388-9ECB-8CD04440A025}"/>
    <hyperlink ref="K320" r:id="rId600" location=":~:text=44%2D2704.,a%20significant%20presence%20or%20influence." xr:uid="{DA728AD3-0759-4134-AD97-771BBE161496}"/>
    <hyperlink ref="K323" r:id="rId601" xr:uid="{88E41E3F-2A3E-4A45-A315-E2DBC9658D30}"/>
    <hyperlink ref="L323" r:id="rId602" xr:uid="{7DE0C8B4-6A4A-4E3B-8A09-F5421F5C07D6}"/>
    <hyperlink ref="K355" r:id="rId603" xr:uid="{6EC40B95-77B3-4E9D-9883-0ED26D088FCC}"/>
    <hyperlink ref="N355" r:id="rId604" xr:uid="{C7E43374-6614-4620-A1F2-BFF50132A749}"/>
    <hyperlink ref="M355" r:id="rId605" xr:uid="{F7F6A472-C5D6-4D28-BBF7-19FC8D6992D1}"/>
    <hyperlink ref="L355" r:id="rId606" xr:uid="{6D44FCCC-032A-4E6C-8AB6-6B90C9A24EF1}"/>
    <hyperlink ref="J312" r:id="rId607" xr:uid="{31C34579-76ED-4A7D-B561-97E442B37AB3}"/>
    <hyperlink ref="K312" r:id="rId608" xr:uid="{D409F1AF-0025-4FE4-BA4B-553764E0ABBC}"/>
    <hyperlink ref="L312" r:id="rId609" xr:uid="{388126B2-2CF5-4848-8F26-5C36D4B1FC9B}"/>
    <hyperlink ref="M312" r:id="rId610" xr:uid="{EC616ECF-95A6-49C2-A3F3-07C5E26FC23F}"/>
    <hyperlink ref="J313" r:id="rId611" xr:uid="{3AD6A3C3-5078-4D35-9C89-3EC20CDC8484}"/>
    <hyperlink ref="K313" r:id="rId612" xr:uid="{3B360CA7-19F0-4F07-A582-6C94461F0336}"/>
    <hyperlink ref="L313" r:id="rId613" xr:uid="{E31553B0-4139-4FBB-890E-E722E087A767}"/>
    <hyperlink ref="M313" r:id="rId614" xr:uid="{15A77658-1BCA-4401-B4AC-870469BEC025}"/>
    <hyperlink ref="K315" r:id="rId615" xr:uid="{A32B23A5-44E1-469B-B859-0CFAB80B8709}"/>
    <hyperlink ref="L329" r:id="rId616" xr:uid="{2A325213-46A6-43B1-B184-FF2607E96CEB}"/>
    <hyperlink ref="M329" r:id="rId617" xr:uid="{CA6E0FE2-9DDC-4BB9-8A86-F42BA1912383}"/>
    <hyperlink ref="N322" r:id="rId618" xr:uid="{7F3FD571-CAE4-4E4C-BA32-428101535F89}"/>
    <hyperlink ref="K322" r:id="rId619" xr:uid="{37AC5403-3417-4859-A34F-676571B5FCEE}"/>
    <hyperlink ref="L322" r:id="rId620" xr:uid="{E6BF6239-808B-4C93-B06B-76E215253110}"/>
    <hyperlink ref="M322" r:id="rId621" xr:uid="{F04C23F5-7FE2-4BBF-BBC2-FAF828E2723D}"/>
    <hyperlink ref="K174" r:id="rId622" xr:uid="{8C126199-E956-4FD4-BD72-77FCEC8A6B72}"/>
    <hyperlink ref="K183" r:id="rId623" xr:uid="{76CB2F15-41B8-429F-B3B5-20961E0DFC4C}"/>
    <hyperlink ref="K176" r:id="rId624" xr:uid="{7551544D-05E3-4421-A40D-F9CDF0AF2724}"/>
    <hyperlink ref="L308" r:id="rId625" xr:uid="{F0627BF8-E1DA-457F-883E-ABF003C172FE}"/>
    <hyperlink ref="K309" r:id="rId626" xr:uid="{FF48E428-5DDC-44FB-88A9-FE3C159CBD0A}"/>
    <hyperlink ref="M351" r:id="rId627" display="https://casetext.com/statute/texas-codes/business-and-commerce-code/title-2-competition-and-trade-practices/chapter-15-monopolies-trusts-and-conspiracies-in-restraint-of-trade/subchapter-e-covenants-not-to-compete/section-1550-criteria-for-enforceability-of-covenants-not-to-compete" xr:uid="{E92B188C-9B79-45A9-8A4D-B490BD6F400A}"/>
    <hyperlink ref="N352" r:id="rId628" location=":~:text=As%20of%202025%2C%20the%20minimum,choose%20a%20health%20care%20provider." xr:uid="{91E76ACF-2FA5-4AD6-98C9-3B89D00DC224}"/>
    <hyperlink ref="O341" r:id="rId629" xr:uid="{C8ADF8DC-6217-4574-9160-AA1456FFB95E}"/>
    <hyperlink ref="J359" r:id="rId630" xr:uid="{3F048AA5-7373-49AD-8129-3B3E9661B087}"/>
    <hyperlink ref="J423" r:id="rId631" xr:uid="{0509E1AF-B522-4CF1-9F22-A0298A516F8E}"/>
    <hyperlink ref="K359" r:id="rId632" xr:uid="{78D8F2AB-5419-4ADC-B23C-3A0C1D815960}"/>
    <hyperlink ref="K360:K460" r:id="rId633" display="https://naspa.us/blog/resource/pdab/" xr:uid="{D1B717F2-9271-4E48-94AE-5B3B16E253DF}"/>
    <hyperlink ref="J460" r:id="rId634" xr:uid="{9F20B6FE-ECC9-44C1-8E6C-7E9AA23B0060}"/>
    <hyperlink ref="L359" r:id="rId635" xr:uid="{9455562C-1ADF-4D76-96F2-C3CD8B3BEDAF}"/>
    <hyperlink ref="L360:L439" r:id="rId636" display="https://nashp.org/state-tracker/2025-state-legislation-to-lower-prescription-drug-costs/" xr:uid="{D17CFFAA-7522-4AAC-AC5D-0535AA7757C9}"/>
    <hyperlink ref="L440" r:id="rId637" xr:uid="{B4EA35CE-42C3-4F28-B186-941743E29609}"/>
    <hyperlink ref="L441:L460" r:id="rId638" display="https://nashp.org/state-tracker/2025-state-legislation-to-lower-prescription-drug-costs/" xr:uid="{F6DCCED4-151B-4683-9E38-F82BF440AC7E}"/>
    <hyperlink ref="L378" r:id="rId639" xr:uid="{0AC18D51-DCB9-4EA7-8C8C-6B5FD592B646}"/>
    <hyperlink ref="J430" r:id="rId640" xr:uid="{0CA5E287-CA02-44AA-9025-DFD4CFD2A388}"/>
    <hyperlink ref="J410" r:id="rId641" xr:uid="{97FA0EB8-7F8A-45AD-88BB-A9FC92332F2D}"/>
    <hyperlink ref="J567" r:id="rId642" xr:uid="{9EC33171-FBA1-4621-A318-BFA33F638FA1}"/>
    <hyperlink ref="J565" r:id="rId643" xr:uid="{E1FBF6EF-62B9-4924-B0B4-FBFD61644114}"/>
    <hyperlink ref="J566" r:id="rId644" xr:uid="{BF3FA651-F08E-4C9B-9701-F553624DC256}"/>
    <hyperlink ref="J569" r:id="rId645" xr:uid="{7159C471-EA94-45F2-AC19-B9BF5AF95E2D}"/>
    <hyperlink ref="J570" r:id="rId646" xr:uid="{EDF53C65-F3EB-40A6-89BA-F818F33974A3}"/>
    <hyperlink ref="J572" r:id="rId647" xr:uid="{F0D373E1-F94C-43A0-B2F7-C72833BAFDAC}"/>
    <hyperlink ref="J573" r:id="rId648" xr:uid="{AF98D42D-8D14-47EF-8101-5356AFC339B5}"/>
    <hyperlink ref="J574" r:id="rId649" xr:uid="{F1DFF708-7E0A-4144-9FB9-C5E87DBEC1E7}"/>
    <hyperlink ref="J576" r:id="rId650" xr:uid="{E2AE4C82-C18C-4807-902B-B65CAB6BDC51}"/>
    <hyperlink ref="J578" r:id="rId651" xr:uid="{755D16A1-A9ED-474F-8469-902A0F9FE6B7}"/>
    <hyperlink ref="J579" r:id="rId652" xr:uid="{F4806DF7-4FDE-4363-B356-E151335F9D53}"/>
    <hyperlink ref="J580" r:id="rId653" xr:uid="{F1A73561-DA0E-435C-BAC7-EEFCB3A91A4C}"/>
    <hyperlink ref="J581" r:id="rId654" xr:uid="{77B34244-6F88-4A5B-8311-16A139912AF8}"/>
    <hyperlink ref="J583" r:id="rId655" xr:uid="{34696199-93CF-4763-82AC-07932A388622}"/>
    <hyperlink ref="J588" r:id="rId656" xr:uid="{E4706768-643B-4AC9-AFC5-634F39E95C40}"/>
    <hyperlink ref="J589" r:id="rId657" xr:uid="{DE165F94-D34E-4A9C-853D-8957779983C3}"/>
    <hyperlink ref="J590" r:id="rId658" xr:uid="{5A5FE54C-9375-4D01-ABA9-56964644113B}"/>
    <hyperlink ref="J591" r:id="rId659" xr:uid="{F52BFD7C-D1F7-4649-9094-06A072A381DE}"/>
    <hyperlink ref="J595" r:id="rId660" xr:uid="{860628BE-8D9C-4B96-9265-1F14292C6C4D}"/>
    <hyperlink ref="J596" r:id="rId661" xr:uid="{37231DA2-0936-42D0-8617-4382EE02C2E3}"/>
    <hyperlink ref="J597" r:id="rId662" xr:uid="{6E1160D5-F4E8-4CD0-A63F-ED5647460F5B}"/>
    <hyperlink ref="J598" r:id="rId663" xr:uid="{5A795008-D142-4D35-9EFF-9C388D403944}"/>
    <hyperlink ref="J599" r:id="rId664" xr:uid="{5BA316A3-3319-421A-A058-7F2A68B06519}"/>
    <hyperlink ref="J600" r:id="rId665" xr:uid="{47117234-C196-438F-859B-3940B706AA23}"/>
    <hyperlink ref="J601" r:id="rId666" xr:uid="{A05F7CD9-7811-4E3F-BC87-C975E5453362}"/>
    <hyperlink ref="J602" r:id="rId667" xr:uid="{AD57BB6A-7862-4D45-A3ED-84141177D310}"/>
    <hyperlink ref="J606" r:id="rId668" xr:uid="{AC837996-14D9-445B-A7A5-ED378C4CF5B3}"/>
    <hyperlink ref="J607" r:id="rId669" xr:uid="{5CA7488C-215A-486E-9379-9EE39BA449E7}"/>
    <hyperlink ref="J608" r:id="rId670" xr:uid="{405F19E1-63FF-4737-8B96-AB3FE7B806B4}"/>
    <hyperlink ref="J609" r:id="rId671" xr:uid="{8156635C-7E01-4173-B897-3919C9AB95F2}"/>
    <hyperlink ref="J611" r:id="rId672" xr:uid="{68E3AB7A-CB75-480F-8A21-DBF6EAAF8C9C}"/>
    <hyperlink ref="J612" r:id="rId673" xr:uid="{DF23B444-AFB4-495F-82DF-2B9835584D27}"/>
    <hyperlink ref="J613" r:id="rId674" xr:uid="{219B26A0-53E5-46B9-BBEB-EA87F4460F18}"/>
    <hyperlink ref="J571" r:id="rId675" xr:uid="{81914AB6-046C-4E21-815B-AAB9532B4635}"/>
    <hyperlink ref="J577" r:id="rId676" xr:uid="{818DFBC5-48F6-41E5-868E-22C9AD3AA1C3}"/>
    <hyperlink ref="L577" r:id="rId677" xr:uid="{C0FA2B09-1E63-4B88-9083-C9B85E5BDA7F}"/>
    <hyperlink ref="M577" r:id="rId678" xr:uid="{AD608563-47CA-4193-8E0F-3DA417AB57C2}"/>
    <hyperlink ref="J584" r:id="rId679" xr:uid="{8580F186-4EE9-4DD0-A93E-7CAE3995F8B6}"/>
    <hyperlink ref="J586" r:id="rId680" xr:uid="{0E6F6002-860C-4BC1-9512-F31BC746F284}"/>
    <hyperlink ref="K587" r:id="rId681" xr:uid="{64D82010-267E-40FD-9B11-70F857A96546}"/>
    <hyperlink ref="J587" r:id="rId682" xr:uid="{22A94ACA-E34B-4C0C-9715-345CAC7CC40E}"/>
    <hyperlink ref="J592" r:id="rId683" xr:uid="{0D63B82D-667D-4AEE-B5B3-25D1AE72F532}"/>
    <hyperlink ref="J593" r:id="rId684" xr:uid="{7E16920E-857E-47F0-9950-DA694D19833D}"/>
    <hyperlink ref="K593" r:id="rId685" xr:uid="{864A407A-D0F4-45F1-B1C0-BCD6BC2BA2F8}"/>
    <hyperlink ref="M594" r:id="rId686" xr:uid="{91846ED4-F651-4477-85E2-FD0E75E1474E}"/>
    <hyperlink ref="N594" r:id="rId687" xr:uid="{82EE7FA4-B384-4335-A025-98AA097C95FD}"/>
    <hyperlink ref="J605" r:id="rId688" xr:uid="{11B59305-6A05-4A2D-8F06-10C71B420B43}"/>
    <hyperlink ref="K605" r:id="rId689" xr:uid="{FFE3BD5C-23FE-4B63-B052-439AFB53D2A8}"/>
    <hyperlink ref="J610" r:id="rId690" xr:uid="{11B968E4-3084-4611-8082-00BE5E5A24DD}"/>
    <hyperlink ref="J462" r:id="rId691" xr:uid="{46DD294B-F13A-4F81-AC9D-F1FF329AB354}"/>
    <hyperlink ref="J464" r:id="rId692" xr:uid="{581D622B-9D2C-43FF-988C-6E63F4C52332}"/>
    <hyperlink ref="J468" r:id="rId693" xr:uid="{5415887B-A2C5-4391-BAEB-FA7ED9E6547C}"/>
    <hyperlink ref="J471" r:id="rId694" xr:uid="{33BB1E5B-8DA4-4EF2-88CE-BC4627478D49}"/>
    <hyperlink ref="J472" r:id="rId695" xr:uid="{EABD9F7C-0272-4908-9349-FC05D5F5D568}"/>
    <hyperlink ref="J474" r:id="rId696" xr:uid="{F11AD501-C765-45FA-B0C4-0C08BEF02A81}"/>
    <hyperlink ref="J476" r:id="rId697" xr:uid="{4676E4CB-7875-4636-B375-64F33FACAA4F}"/>
    <hyperlink ref="J477" r:id="rId698" xr:uid="{A6FF9669-1C5C-4AAE-B2D7-C555AB45F0E7}"/>
    <hyperlink ref="J478" r:id="rId699" xr:uid="{E6BA389C-2ED0-4FB9-9B9C-21545A64780E}"/>
    <hyperlink ref="J479" r:id="rId700" xr:uid="{07957364-6791-41E7-8331-6DFBC4443960}"/>
    <hyperlink ref="J481" r:id="rId701" xr:uid="{7C088808-1A8F-4DE0-8405-858F50A39BB8}"/>
    <hyperlink ref="J486" r:id="rId702" xr:uid="{B6807CD3-AF81-4E6F-9840-C69FCA40DB5E}"/>
    <hyperlink ref="J487" r:id="rId703" xr:uid="{0C207BB7-EEBA-4BCA-B99D-467A60D87976}"/>
    <hyperlink ref="J488" r:id="rId704" xr:uid="{1D64C546-142F-461D-9CC9-633E697B85AD}"/>
    <hyperlink ref="J489" r:id="rId705" xr:uid="{208F0639-4683-432F-966D-37558F2386C7}"/>
    <hyperlink ref="J493" r:id="rId706" xr:uid="{C867CF59-9725-4BBE-9B89-C590CBBEB25D}"/>
    <hyperlink ref="J494" r:id="rId707" xr:uid="{C0117C1D-F50D-42A3-AAA9-C0DFDBE5A182}"/>
    <hyperlink ref="J495" r:id="rId708" xr:uid="{39093704-8CC0-4378-965D-DC9B4AC14431}"/>
    <hyperlink ref="J496" r:id="rId709" xr:uid="{6F33BB29-1DCB-494A-83F8-B082B64639D9}"/>
    <hyperlink ref="J497" r:id="rId710" xr:uid="{9F5B442D-ED66-4566-80D8-9FE1D9567683}"/>
    <hyperlink ref="J498" r:id="rId711" xr:uid="{F1A3F551-898F-4E8E-BBA6-325ED7044138}"/>
    <hyperlink ref="J499" r:id="rId712" xr:uid="{4857F86B-3A84-414D-9DD2-44B916A4CE57}"/>
    <hyperlink ref="J500" r:id="rId713" xr:uid="{8DC015C6-85C4-43F7-8C0A-C549E44D4B38}"/>
    <hyperlink ref="J504" r:id="rId714" xr:uid="{5D862AF7-B67C-4A92-B8AF-D47B2BF65BC8}"/>
    <hyperlink ref="J505" r:id="rId715" xr:uid="{5BC4E840-7CCD-4115-8646-C556D166DEAD}"/>
    <hyperlink ref="J506" r:id="rId716" xr:uid="{837655E2-BCDA-48AE-95E0-219BD0013716}"/>
    <hyperlink ref="J507" r:id="rId717" xr:uid="{B60AEF00-5248-4501-83EF-3B0DC4AEF047}"/>
    <hyperlink ref="J509" r:id="rId718" xr:uid="{40E0E1C6-9E29-4DE9-9E2C-58BD24E846C4}"/>
    <hyperlink ref="J510" r:id="rId719" xr:uid="{A9523309-9FCD-40D0-8821-08A49DAF0400}"/>
    <hyperlink ref="J511" r:id="rId720" xr:uid="{43A66C00-B8AA-4415-8247-409F45E4CBD9}"/>
    <hyperlink ref="J475" r:id="rId721" xr:uid="{42ECE835-65B1-4D1F-BDD8-A92B171D6428}"/>
    <hyperlink ref="J482" r:id="rId722" xr:uid="{E1EFCC2C-B1F0-48A5-8012-6DDDCAAA942D}"/>
    <hyperlink ref="J484" r:id="rId723" xr:uid="{4B28BC32-8498-461C-A68F-1FDBB8EDB08F}"/>
    <hyperlink ref="K485" r:id="rId724" xr:uid="{8F08E803-57FB-41B6-A41B-E7F5F5A6D216}"/>
    <hyperlink ref="J485" r:id="rId725" xr:uid="{FA5D36E4-6080-4137-B109-6C10A351A02D}"/>
    <hyperlink ref="J490" r:id="rId726" xr:uid="{735FD977-2618-4091-8A6B-880C6EF248CB}"/>
    <hyperlink ref="J491" r:id="rId727" xr:uid="{7BC6BB5B-BA7A-489C-A190-B5628CC8C295}"/>
    <hyperlink ref="M492" r:id="rId728" xr:uid="{0E8E5FCD-C3E1-4944-9A3D-860B35E19622}"/>
    <hyperlink ref="N492" r:id="rId729" xr:uid="{4AA7DD72-4393-42C0-A7C4-AD4207C2F3EA}"/>
    <hyperlink ref="J503" r:id="rId730" xr:uid="{ABB11618-925C-4353-A8D8-B97A5A04916E}"/>
    <hyperlink ref="K503" r:id="rId731" xr:uid="{35AC3CC4-52E2-4AED-9C47-02CD890C7C11}"/>
    <hyperlink ref="J508" r:id="rId732" xr:uid="{ABC29A43-2D54-484D-A750-189E149CE4B5}"/>
    <hyperlink ref="J515" r:id="rId733" xr:uid="{C61430A1-AC6E-4D7C-ADEF-656A53DB9B39}"/>
    <hyperlink ref="J519" r:id="rId734" xr:uid="{D7C05B04-27B0-4495-93A3-BD34FDBAF37F}"/>
    <hyperlink ref="J522" r:id="rId735" xr:uid="{20A66D77-F76A-4190-BC15-393DD25CBEA1}"/>
    <hyperlink ref="J523" r:id="rId736" xr:uid="{DFCA0C59-3097-4D45-9501-58092A23EF62}"/>
    <hyperlink ref="J525" r:id="rId737" xr:uid="{3E922505-3363-4FC9-BC91-DC3EA4CDFED3}"/>
    <hyperlink ref="J527" r:id="rId738" xr:uid="{A9BF6ECB-EFEB-4ADB-83C3-5EB8CF35B6D2}"/>
    <hyperlink ref="J528" r:id="rId739" xr:uid="{33A88276-FBE0-4007-AAE0-E4D46E295D2D}"/>
    <hyperlink ref="J529" r:id="rId740" xr:uid="{AC52C5BD-BA8F-4F86-A771-939047DCBC40}"/>
    <hyperlink ref="J530" r:id="rId741" xr:uid="{66FFC233-83E7-4869-A3EA-2430184DFD28}"/>
    <hyperlink ref="J532" r:id="rId742" xr:uid="{417C4984-2C8A-44D5-8BF7-43AB30EFB824}"/>
    <hyperlink ref="J537" r:id="rId743" xr:uid="{A42151C8-3720-4F4A-B655-3902031762E2}"/>
    <hyperlink ref="J538" r:id="rId744" xr:uid="{6DBAA21A-7CF2-41E0-A965-8606519C7641}"/>
    <hyperlink ref="J539" r:id="rId745" xr:uid="{7BD7577A-08F6-4F9A-BFC1-A12160CC8FD0}"/>
    <hyperlink ref="J540" r:id="rId746" xr:uid="{9FF2D92E-584F-4A84-9C3B-16DC125FB033}"/>
    <hyperlink ref="J544" r:id="rId747" xr:uid="{07207D48-D21A-4BCF-AB21-ECB5293347CC}"/>
    <hyperlink ref="J545" r:id="rId748" xr:uid="{C06FF469-5717-445B-9CC2-D266B0B4C031}"/>
    <hyperlink ref="J546" r:id="rId749" xr:uid="{9E65726F-EEEE-4870-91C8-92FB943F0AEC}"/>
    <hyperlink ref="J547" r:id="rId750" xr:uid="{A9DF1ECF-E9F7-4FF8-9123-A77F2A333892}"/>
    <hyperlink ref="J548" r:id="rId751" xr:uid="{8706BCA2-4B81-4D43-AEF2-9ACF69993C64}"/>
    <hyperlink ref="J549" r:id="rId752" xr:uid="{ED301693-15D8-4C1F-8BEB-1E0743EAFFFC}"/>
    <hyperlink ref="J550" r:id="rId753" xr:uid="{871494F0-155A-4E97-8E1B-9BC8E1AE8B54}"/>
    <hyperlink ref="J551" r:id="rId754" xr:uid="{F0335AA0-2F61-4392-BB32-090F2B0D9CB2}"/>
    <hyperlink ref="J555" r:id="rId755" xr:uid="{562769F1-E273-4CD3-A10B-E99201CC9393}"/>
    <hyperlink ref="J556" r:id="rId756" xr:uid="{A43B7616-CAAC-449A-A8E5-8B7655CF20E9}"/>
    <hyperlink ref="J557" r:id="rId757" xr:uid="{9F2C15F7-C8AD-4CB6-91C2-4D8A078AD178}"/>
    <hyperlink ref="J558" r:id="rId758" xr:uid="{5E39FC1A-500E-4756-A1D5-0BEAAD04AECA}"/>
    <hyperlink ref="J560" r:id="rId759" xr:uid="{8DD974BE-B259-4DEF-ACBA-443C9BB149F0}"/>
    <hyperlink ref="J561" r:id="rId760" xr:uid="{410ABEA6-1474-4015-BB2B-1A4362B06DD3}"/>
    <hyperlink ref="J562" r:id="rId761" xr:uid="{3FF6F9C0-18E7-481C-8F45-1CCA806309CD}"/>
    <hyperlink ref="J526" r:id="rId762" xr:uid="{9D484A0F-4904-4839-80FA-70217F392ECF}"/>
    <hyperlink ref="J533" r:id="rId763" xr:uid="{6A938FC8-C569-45E9-BDED-92A1C2B2988A}"/>
    <hyperlink ref="J535" r:id="rId764" xr:uid="{BABFB6C0-40CD-40B1-AB14-49730AAB9D9E}"/>
    <hyperlink ref="K535" r:id="rId765" xr:uid="{9B4CA14C-9A4A-45C4-8B0C-541B2E772700}"/>
    <hyperlink ref="K536" r:id="rId766" xr:uid="{2E01AB44-0F76-45E7-A1B8-FAA54D36340A}"/>
    <hyperlink ref="J536" r:id="rId767" xr:uid="{37123F9B-B9A9-43C5-9417-799615679B90}"/>
    <hyperlink ref="J541" r:id="rId768" xr:uid="{9C018CB5-FA7E-440E-BCEE-912C5728B3A8}"/>
    <hyperlink ref="J542" r:id="rId769" xr:uid="{5F807575-6704-4676-804B-FF5FC3E5BA76}"/>
    <hyperlink ref="K542" r:id="rId770" xr:uid="{17E0D095-B730-427A-A5F8-8CB0086C3FE4}"/>
    <hyperlink ref="M543" r:id="rId771" xr:uid="{618B5BCD-7A57-40DC-AAD7-97D9B1CA5EBC}"/>
    <hyperlink ref="N543" r:id="rId772" xr:uid="{CC2ADEF0-EA66-48CE-8D9A-840C84864FD0}"/>
    <hyperlink ref="J554" r:id="rId773" xr:uid="{EF5FC29F-1843-40D7-8B4A-25C29071435B}"/>
    <hyperlink ref="K554" r:id="rId774" xr:uid="{154B6E8E-5A6B-414B-98EF-9297A9F04DEC}"/>
    <hyperlink ref="L559" r:id="rId775" xr:uid="{8731E381-0782-476D-9208-D7B81542724B}"/>
    <hyperlink ref="J559" r:id="rId776" xr:uid="{EB1299A8-1DDA-4391-B0EB-506425886C72}"/>
    <hyperlink ref="M559" r:id="rId777" xr:uid="{DBE5DBB4-5027-42AF-B75B-27F91506F9C0}"/>
    <hyperlink ref="J512" r:id="rId778" xr:uid="{A9F6940E-3C20-444A-9F27-E2BE68D14008}"/>
    <hyperlink ref="K512" r:id="rId779" xr:uid="{BFA6AA87-2263-4FE8-A31C-FDFB9ED608FC}"/>
    <hyperlink ref="L512" r:id="rId780" xr:uid="{BA74FAC0-D58D-4B92-B242-D2E8E8867752}"/>
    <hyperlink ref="M512" r:id="rId781" xr:uid="{2C9CD47D-C645-4B80-9A75-990E29523370}"/>
    <hyperlink ref="N512" r:id="rId782" xr:uid="{376A44EF-08F5-47AE-8E5B-285C8D6FDC03}"/>
    <hyperlink ref="J563" r:id="rId783" xr:uid="{17374230-87D8-4333-8851-1604C1763E98}"/>
    <hyperlink ref="K563" r:id="rId784" xr:uid="{1F31F050-6C54-4080-AFBA-F9B99C0C2E1F}"/>
    <hyperlink ref="L563" r:id="rId785" xr:uid="{730ACB3E-85AC-41A6-B234-264B97E107DA}"/>
    <hyperlink ref="M563" r:id="rId786" xr:uid="{917B580C-6857-4AFE-8CE2-72243BA2435A}"/>
    <hyperlink ref="N563" r:id="rId787" xr:uid="{8BD26CD1-B35F-4750-879C-B1B07327C260}"/>
    <hyperlink ref="J461" r:id="rId788" xr:uid="{5D600FEC-243F-488E-AE95-D80BFC091A5E}"/>
    <hyperlink ref="K461" r:id="rId789" xr:uid="{2417389F-9340-4450-BF9B-BAC10BB60D50}"/>
    <hyperlink ref="L461" r:id="rId790" xr:uid="{8DB08485-4585-4E60-B68C-26BEB23A8792}"/>
    <hyperlink ref="M461" r:id="rId791" xr:uid="{59B4286F-F769-4DDB-A21B-B2ED9E55D1C8}"/>
    <hyperlink ref="N461" r:id="rId792" xr:uid="{C7FB6F11-575C-4AF4-99B8-17C2FF0CBD70}"/>
    <hyperlink ref="K462" r:id="rId793" xr:uid="{1FFF332C-34BA-43A6-9748-95A2732168BD}"/>
    <hyperlink ref="L462" r:id="rId794" xr:uid="{899BD4DD-2229-4BF4-84D8-84C4B534E229}"/>
    <hyperlink ref="M462" r:id="rId795" xr:uid="{2BB8FCCA-A86C-40DA-9EC6-D5F82818595A}"/>
    <hyperlink ref="J564" r:id="rId796" xr:uid="{75B6A5D5-5B22-405C-AF7B-8DC0F79E276A}"/>
    <hyperlink ref="K564" r:id="rId797" xr:uid="{4C2D7537-BF11-46CB-8838-C249195E7B8D}"/>
    <hyperlink ref="M564" r:id="rId798" xr:uid="{F128A723-A3A2-4CBB-9072-F13C5314CB7E}"/>
    <hyperlink ref="N564" r:id="rId799" xr:uid="{E7929B69-4853-46A4-A304-8362CB4B90B3}"/>
    <hyperlink ref="J513" r:id="rId800" xr:uid="{69A8FC32-7C8F-41B7-A0DF-14FAAEADC25D}"/>
    <hyperlink ref="K513" r:id="rId801" xr:uid="{56F9E272-B553-41CD-8BF8-716A63AA6342}"/>
    <hyperlink ref="L513" r:id="rId802" xr:uid="{9C93B081-C6FF-42FD-A40A-2C04A3D24CAB}"/>
    <hyperlink ref="M513" r:id="rId803" xr:uid="{9925A475-96DE-4850-A71A-2958D37ABD3F}"/>
    <hyperlink ref="O564" r:id="rId804" xr:uid="{8BA5B758-0A5B-47C0-9714-A5F1AB91A6FD}"/>
    <hyperlink ref="N462" r:id="rId805" xr:uid="{03B646C4-D702-4924-A022-A2D6271C68A3}"/>
    <hyperlink ref="N513" r:id="rId806" xr:uid="{FF8052F5-69C5-4A0A-98FB-FD6AC240E117}"/>
    <hyperlink ref="K565" r:id="rId807" xr:uid="{EF6A0151-8388-4025-B99D-A6C04125F165}"/>
    <hyperlink ref="L565" r:id="rId808" xr:uid="{79D1F000-06E7-42ED-A80F-EF476DE7B312}"/>
    <hyperlink ref="M565" r:id="rId809" xr:uid="{DDD4379F-8793-44B1-B9DA-3244CF01C5A5}"/>
    <hyperlink ref="N565" r:id="rId810" xr:uid="{58748BBE-659D-4F64-81F2-617A3A1EF8ED}"/>
    <hyperlink ref="J463" r:id="rId811" xr:uid="{50733514-7B5B-4B5E-BE6D-E07F572E7094}"/>
    <hyperlink ref="K463" r:id="rId812" xr:uid="{BC37AADE-B668-4C9D-AD34-585C1F7E28E7}"/>
    <hyperlink ref="L463" r:id="rId813" xr:uid="{362E147F-10E5-4216-999B-22A2210F43B4}"/>
    <hyperlink ref="M463" r:id="rId814" xr:uid="{D3F195EF-4AEF-457D-991C-923545E1005F}"/>
    <hyperlink ref="N463" r:id="rId815" xr:uid="{F403FBFE-5722-48E4-8046-584DBB8C6AFF}"/>
    <hyperlink ref="J514" r:id="rId816" xr:uid="{0E07B46C-521D-49CE-A9DB-58DCF17A0C37}"/>
    <hyperlink ref="K514" r:id="rId817" xr:uid="{3A7C9DD9-737B-41FF-8F08-9F84E4CC2259}"/>
    <hyperlink ref="L514" r:id="rId818" xr:uid="{36A12597-12FA-49AC-984C-BD51E339119B}"/>
    <hyperlink ref="M514" r:id="rId819" xr:uid="{9D7466F0-1AB7-4B97-921F-0A5E1AE0D8A7}"/>
    <hyperlink ref="N514" r:id="rId820" xr:uid="{F7A91C04-6B83-41B9-953B-CDBFDF9B50C8}"/>
    <hyperlink ref="K567" r:id="rId821" xr:uid="{FCC91DB4-1B39-43C8-9EA9-4A55EB78382C}"/>
    <hyperlink ref="L567" r:id="rId822" xr:uid="{FFDD1898-1071-47E4-8873-7AEE68C075B7}"/>
    <hyperlink ref="O567" r:id="rId823" xr:uid="{7463A29E-7847-498A-8B98-ADAE5E0E5AE8}"/>
    <hyperlink ref="M567" r:id="rId824" xr:uid="{C3E05AB0-DC4B-49ED-907F-FF0947895892}"/>
    <hyperlink ref="N567" r:id="rId825" xr:uid="{08271681-9608-473D-8909-C6CF0A0E6DF3}"/>
    <hyperlink ref="J465" r:id="rId826" xr:uid="{DFBC0C5B-23C2-41EE-B821-9F6C00F61132}"/>
    <hyperlink ref="K465" r:id="rId827" xr:uid="{DD9820D0-3AE3-454F-A803-6E0657305AE3}"/>
    <hyperlink ref="L465" r:id="rId828" xr:uid="{4C08C38C-1FAD-4C4A-A6E6-9EF793685F20}"/>
    <hyperlink ref="O465" r:id="rId829" xr:uid="{A2A73E19-1846-45FC-9517-5180093EA095}"/>
    <hyperlink ref="M465" r:id="rId830" xr:uid="{E850F816-36C7-4096-99F6-212B79580D45}"/>
    <hyperlink ref="N465" r:id="rId831" xr:uid="{09A5D4E9-8334-4565-B343-FCB715217242}"/>
    <hyperlink ref="J516" r:id="rId832" xr:uid="{40A2975E-C2B8-4D7C-8C03-092FF85AB14A}"/>
    <hyperlink ref="K516" r:id="rId833" xr:uid="{831B378E-2AAB-4AE5-BF2E-6C5C8AA2192F}"/>
    <hyperlink ref="L516" r:id="rId834" xr:uid="{CE405AB9-4D54-4FCF-8BB9-0F72C44649A7}"/>
    <hyperlink ref="O516" r:id="rId835" xr:uid="{BDAD5752-B262-4725-B1B9-D80365F83755}"/>
    <hyperlink ref="M516" r:id="rId836" xr:uid="{014D86CB-6E00-4C06-80C3-A678F2F667F7}"/>
    <hyperlink ref="N516" r:id="rId837" xr:uid="{F06F9141-44C7-465B-9286-A5CE78FA45C3}"/>
    <hyperlink ref="K568" r:id="rId838" xr:uid="{4348EDF2-093F-432E-8A28-90E5C7629914}"/>
    <hyperlink ref="J568" r:id="rId839" xr:uid="{0E23C2AB-4F44-46DC-A8A3-6D40723956B0}"/>
    <hyperlink ref="L568" r:id="rId840" xr:uid="{FE09FEC9-963A-49AC-9918-BC9316F47CE3}"/>
    <hyperlink ref="M568" r:id="rId841" xr:uid="{499A4D6A-5324-4970-88B1-3DCCE9309056}"/>
    <hyperlink ref="K466" r:id="rId842" xr:uid="{77C70514-A24B-45B5-8FC0-7E718AFB9228}"/>
    <hyperlink ref="J466" r:id="rId843" xr:uid="{BD190A98-4185-4B14-AFC0-26DCB31608A6}"/>
    <hyperlink ref="L466" r:id="rId844" xr:uid="{EE6532E8-B50B-4FF6-91E9-A1FC1DEA3723}"/>
    <hyperlink ref="M466" r:id="rId845" xr:uid="{6E5D1809-1B2A-4091-A184-288D3815D6DF}"/>
    <hyperlink ref="K517" r:id="rId846" xr:uid="{8AAAB869-0915-4C8A-94A3-2653AEF986E7}"/>
    <hyperlink ref="J517" r:id="rId847" xr:uid="{828F2813-6168-43B6-BE2B-BB888737B4ED}"/>
    <hyperlink ref="L517" r:id="rId848" xr:uid="{238E432A-5C10-41C0-83D5-0FE297054E85}"/>
    <hyperlink ref="M517" r:id="rId849" xr:uid="{13CE5C80-917F-461D-A2F4-9E6EC933034C}"/>
    <hyperlink ref="L569" r:id="rId850" xr:uid="{BB459043-E122-4860-901D-CF9D51DBCFF9}"/>
    <hyperlink ref="K569" r:id="rId851" xr:uid="{5A3A0832-ED84-4AF3-9543-C5CB7318BDD4}"/>
    <hyperlink ref="M569" r:id="rId852" xr:uid="{9A664EB6-4C6A-4762-9986-D01A2964DE56}"/>
    <hyperlink ref="N569" r:id="rId853" xr:uid="{088C62E4-418F-4821-A5D6-E8492D59F940}"/>
    <hyperlink ref="J467" r:id="rId854" xr:uid="{0DE51750-20D8-4613-A3B9-DD9C78AB5999}"/>
    <hyperlink ref="L467" r:id="rId855" xr:uid="{8D05CA95-7B90-40D1-869A-E7388DCEE0B6}"/>
    <hyperlink ref="K467" r:id="rId856" xr:uid="{BF563B49-5520-431A-AC6B-CB8225AC2EB0}"/>
    <hyperlink ref="M467" r:id="rId857" xr:uid="{C0CBE751-631A-4908-A62D-F960FA1FDB25}"/>
    <hyperlink ref="N467" r:id="rId858" xr:uid="{A6FB523A-9CC0-4AD9-968E-D968B709AE17}"/>
    <hyperlink ref="J518" r:id="rId859" xr:uid="{5BF00A88-DFC3-4885-A18A-289F1B32C2EC}"/>
    <hyperlink ref="L518" r:id="rId860" xr:uid="{D8471918-A68B-442C-A9C4-F0AF8CD22187}"/>
    <hyperlink ref="K518" r:id="rId861" xr:uid="{56BFEE5A-FC8F-4FB2-8535-EE2495565809}"/>
    <hyperlink ref="M518" r:id="rId862" xr:uid="{37CAECDF-11D2-46CB-80F9-233FA3CA14AD}"/>
    <hyperlink ref="N518" r:id="rId863" xr:uid="{108F2073-26F4-4281-A62E-601763A26BD3}"/>
    <hyperlink ref="L570" r:id="rId864" xr:uid="{42D029C8-DFF6-4B5C-AD47-B227E618E8EB}"/>
    <hyperlink ref="L468" r:id="rId865" xr:uid="{A383136C-7C7B-498C-8DFC-A6878FD49828}"/>
    <hyperlink ref="L519" r:id="rId866" xr:uid="{1A1298A4-8455-4A51-95CC-BCBBFD437470}"/>
    <hyperlink ref="K570" r:id="rId867" xr:uid="{9B23ED6F-423D-4CC7-8A94-AD1C43A0D9A5}"/>
    <hyperlink ref="K468" r:id="rId868" xr:uid="{357B1777-2B80-4613-AA63-3B1C009DD73B}"/>
    <hyperlink ref="K519" r:id="rId869" xr:uid="{3D42D60C-3FDF-40A0-BA49-506C83FD5E23}"/>
    <hyperlink ref="L571" r:id="rId870" xr:uid="{A48F069A-A576-4589-BABB-E7938B1FA16F}"/>
    <hyperlink ref="J469" r:id="rId871" xr:uid="{663CEFBE-03DA-4482-80F5-67514DFB0352}"/>
    <hyperlink ref="L469" r:id="rId872" xr:uid="{BD3907F4-D2C5-45AE-8767-6B516E986202}"/>
    <hyperlink ref="J520" r:id="rId873" xr:uid="{F5B77416-F47E-4F28-A0F6-3DE5E3033BD6}"/>
    <hyperlink ref="L520" r:id="rId874" xr:uid="{AD1FEFBB-DD0F-41DF-9A2D-346F207ACE92}"/>
    <hyperlink ref="K571" r:id="rId875" xr:uid="{9FD50593-D364-4F2A-940F-6BBA5B1D2E2E}"/>
    <hyperlink ref="K469" r:id="rId876" xr:uid="{C2166C21-2A80-4F58-B281-61C612CD0DDE}"/>
    <hyperlink ref="K520" r:id="rId877" xr:uid="{1D46E911-1FBA-44AD-80AA-DF3BE659B4A4}"/>
    <hyperlink ref="M571" r:id="rId878" xr:uid="{B256DCEE-0F0F-4061-A68C-CAF71BFD4560}"/>
    <hyperlink ref="M469" r:id="rId879" xr:uid="{84B2AA9E-4819-4E45-9326-76F802031076}"/>
    <hyperlink ref="M520" r:id="rId880" xr:uid="{EEA14069-0F6F-4F40-ADE8-F8EFD1D927FE}"/>
    <hyperlink ref="K572" r:id="rId881" xr:uid="{9495907E-BE6F-44ED-82A9-85A7EC83814D}"/>
    <hyperlink ref="L572" r:id="rId882" xr:uid="{921A8A70-02C9-40F9-8D9C-9F3BBE8DFF22}"/>
    <hyperlink ref="J470" r:id="rId883" xr:uid="{1C41FF69-AD2A-4D66-8E40-F0EA554FCCAB}"/>
    <hyperlink ref="K470" r:id="rId884" xr:uid="{8FFD2A62-36AB-4C86-9E9F-83308539A463}"/>
    <hyperlink ref="L470" r:id="rId885" xr:uid="{B034F700-5966-4AAA-AF55-74A7BD0F6CC4}"/>
    <hyperlink ref="J521" r:id="rId886" xr:uid="{D7CE5328-F9DB-4854-9170-7B0F6D4F8318}"/>
    <hyperlink ref="K521" r:id="rId887" xr:uid="{EB88DDD9-4E4F-418D-9805-CCD30A17E182}"/>
    <hyperlink ref="L521" r:id="rId888" xr:uid="{17257934-1932-49FF-804E-01592E176DDF}"/>
    <hyperlink ref="K471" r:id="rId889" xr:uid="{2574BB84-584A-42BA-AF22-3595D15F7EFE}"/>
    <hyperlink ref="K573" r:id="rId890" xr:uid="{8DFDE919-6CD9-4AA3-9975-C342C7350D38}"/>
    <hyperlink ref="L573" r:id="rId891" xr:uid="{4B71C372-F459-4BB0-A386-199C5DE54D33}"/>
    <hyperlink ref="L471" r:id="rId892" xr:uid="{C90A7231-864B-478C-8BCA-096E4BB21E28}"/>
    <hyperlink ref="M471" r:id="rId893" xr:uid="{FF967558-C574-49BE-B1E4-F30A028927C7}"/>
    <hyperlink ref="M573" r:id="rId894" xr:uid="{BA18DD70-5D25-44F9-BFB6-38791D1E6B80}"/>
    <hyperlink ref="M522" r:id="rId895" xr:uid="{1A4620D7-E31A-4CDA-84F0-BAE4BBC52553}"/>
    <hyperlink ref="N522" r:id="rId896" xr:uid="{98777C02-6FB4-4285-A02A-EADCC58C8124}"/>
    <hyperlink ref="K579" r:id="rId897" xr:uid="{82EFCF8C-AF92-4430-AB06-2D461B0EED35}"/>
    <hyperlink ref="L579" r:id="rId898" xr:uid="{04C2D8C4-A4E9-4C1F-B638-292A61F0B6A1}"/>
    <hyperlink ref="K477" r:id="rId899" xr:uid="{FA4C69EA-97D9-4214-9304-6F7F023709B2}"/>
    <hyperlink ref="L477" r:id="rId900" xr:uid="{F9F5C66B-119C-4B93-BB0A-EF2A6E69D78E}"/>
    <hyperlink ref="K528" r:id="rId901" xr:uid="{0B607EDA-DA1B-4E97-8F75-EA626BE7F272}"/>
    <hyperlink ref="L528" r:id="rId902" xr:uid="{FDA4248F-64FD-4BC7-84C0-194D6D1BF4EA}"/>
    <hyperlink ref="K497" r:id="rId903" xr:uid="{33FAD571-728F-4AFD-B190-3FD99ECF9E2F}"/>
    <hyperlink ref="L497" r:id="rId904" xr:uid="{EB7EDCC0-C10C-4DE7-9945-217B0AD126DD}"/>
    <hyperlink ref="K548" r:id="rId905" xr:uid="{FF4FDA3A-734E-4A41-8BB4-3B496CDD98D8}"/>
    <hyperlink ref="L548" r:id="rId906" xr:uid="{6E97A626-5A94-4E83-8938-BF4F758EA662}"/>
    <hyperlink ref="M497" r:id="rId907" xr:uid="{816DE27D-53A8-4CA2-9FDA-D068CDA62032}"/>
    <hyperlink ref="K599" r:id="rId908" xr:uid="{8C739A57-C35B-44B5-B643-9AB87B9B9662}"/>
    <hyperlink ref="L599" r:id="rId909" xr:uid="{9FEDA2B9-CAB0-46E5-A669-A58622A301F2}"/>
    <hyperlink ref="K606" r:id="rId910" xr:uid="{E8652F84-B385-4EFB-8168-40BB75340453}"/>
    <hyperlink ref="L606" r:id="rId911" xr:uid="{D5A6D9D5-B4F9-4C85-9DE9-755EC9E0C0B5}"/>
    <hyperlink ref="M606" r:id="rId912" xr:uid="{0FBE11E4-4AD3-40F0-9415-9BF19E775586}"/>
    <hyperlink ref="N606" r:id="rId913" xr:uid="{D0E5CFC3-8B1B-44AD-B457-536FEF7853DC}"/>
    <hyperlink ref="K607" r:id="rId914" xr:uid="{DD2F4DFC-F85E-4807-BAFA-FA8C7E1B06F4}"/>
    <hyperlink ref="L607" r:id="rId915" xr:uid="{997A6E29-5EAD-4204-9D10-DA83D6996579}"/>
    <hyperlink ref="M607" r:id="rId916" xr:uid="{542B30BD-5429-44D0-81D4-8E3A9B41F933}"/>
    <hyperlink ref="N607" r:id="rId917" xr:uid="{323B979E-B2FB-4340-AEFF-17209CBD5E6A}"/>
    <hyperlink ref="K505" r:id="rId918" xr:uid="{71782D09-AEF7-4C0F-A6DB-7CB814E94858}"/>
    <hyperlink ref="L505" r:id="rId919" xr:uid="{5E4BCE7D-683B-4592-9F29-95D2752A5968}"/>
    <hyperlink ref="M505" r:id="rId920" xr:uid="{D5D66846-2F1C-4405-BFA5-C1D7D21CBD72}"/>
    <hyperlink ref="N505" r:id="rId921" xr:uid="{7BFC6556-D1A7-4CEA-B974-06A85B6B02B3}"/>
    <hyperlink ref="K556" r:id="rId922" xr:uid="{A2A356F6-DAEA-4B95-9D0C-19E5C5E7771F}"/>
    <hyperlink ref="L556" r:id="rId923" xr:uid="{42AE8041-4E99-4567-9F79-C23838676AD7}"/>
    <hyperlink ref="M556" r:id="rId924" xr:uid="{168D28DB-39E2-4740-A035-6A417A79D8F2}"/>
    <hyperlink ref="N556" r:id="rId925" xr:uid="{888FE55B-1A38-426F-AE65-32AC924092D1}"/>
    <hyperlink ref="K611" r:id="rId926" xr:uid="{96AE9B4E-0909-4C8D-B502-ACB2201D3AD4}"/>
    <hyperlink ref="K509" r:id="rId927" xr:uid="{91847E35-CC82-47E1-9CD8-49136E1B3E18}"/>
    <hyperlink ref="K560" r:id="rId928" xr:uid="{35494387-BF5F-4BEE-AEC6-9230372CF03B}"/>
    <hyperlink ref="K612" r:id="rId929" xr:uid="{14EDD20E-E963-496D-93DD-09B4ACCEBA0A}"/>
    <hyperlink ref="K510" r:id="rId930" xr:uid="{74BC4680-04AF-4510-92AE-3FA5C7A510D1}"/>
    <hyperlink ref="K561" r:id="rId931" xr:uid="{C38493F9-9D04-4922-8762-2A4BD2296787}"/>
    <hyperlink ref="K613" r:id="rId932" xr:uid="{3564D0F5-CB0F-4CDE-B03C-38FD9F4B4E34}"/>
    <hyperlink ref="K511" r:id="rId933" xr:uid="{C0AE765E-957E-4C46-B9E6-5752189D7015}"/>
    <hyperlink ref="K562" r:id="rId934" xr:uid="{BB7A0E78-A2D5-4335-96DA-0BAB9AD43F9F}"/>
    <hyperlink ref="K576" r:id="rId935" xr:uid="{4B8A5E36-D8B7-4A52-A6F7-2415326BC486}"/>
    <hyperlink ref="K474" r:id="rId936" xr:uid="{AA42DCC1-458C-4211-A0E7-051C1529C40F}"/>
    <hyperlink ref="K525" r:id="rId937" xr:uid="{E8973C9D-3E85-491D-8BDD-A369E76612F6}"/>
    <hyperlink ref="L576" r:id="rId938" xr:uid="{152AA722-73F1-408D-8149-AC98FB7E892A}"/>
    <hyperlink ref="L474" r:id="rId939" xr:uid="{3E567ADC-F189-4312-890D-D1ED8E354698}"/>
    <hyperlink ref="L525" r:id="rId940" xr:uid="{B48E8CE1-6731-4132-84CB-F962AC7EF0BF}"/>
    <hyperlink ref="M525" r:id="rId941" xr:uid="{2534A567-C682-4A4A-9F73-DA4A049E9CE0}"/>
    <hyperlink ref="K589" r:id="rId942" xr:uid="{237C107F-68CB-4497-BBB9-AA8BDFEB7147}"/>
    <hyperlink ref="L589" r:id="rId943" xr:uid="{8631C84B-F2E1-4898-9367-C468E3C8A96A}"/>
    <hyperlink ref="K488" r:id="rId944" xr:uid="{2278018F-2B27-4785-BBAE-3D67997A9E98}"/>
    <hyperlink ref="K590" r:id="rId945" xr:uid="{E3864942-245E-48BF-80D0-D41317A54BAF}"/>
    <hyperlink ref="L590" r:id="rId946" xr:uid="{25DA351F-BD04-434D-9E24-0434DC7615F1}"/>
    <hyperlink ref="M590" r:id="rId947" xr:uid="{5BAF6CA7-9053-49B8-83F3-B702E82CE3FE}"/>
    <hyperlink ref="L488" r:id="rId948" xr:uid="{4F71895F-D72A-4D04-AB2F-A9EF81EB63B3}"/>
    <hyperlink ref="M488" r:id="rId949" xr:uid="{4B8DED0A-435F-4795-A8DE-8ED242ABD9FF}"/>
    <hyperlink ref="K539" r:id="rId950" xr:uid="{D6B76776-01B0-4E7B-9027-8F085F6E854C}"/>
    <hyperlink ref="L539" r:id="rId951" xr:uid="{DE0777EA-120E-4F39-B9E0-531A1F55A4D3}"/>
    <hyperlink ref="L592" r:id="rId952" xr:uid="{AD3E3F82-D856-4431-94AC-747C3D1B58CE}"/>
    <hyperlink ref="M592" r:id="rId953" xr:uid="{53539D00-996F-4207-A4EA-AB1B004B6CEA}"/>
    <hyperlink ref="N592" r:id="rId954" xr:uid="{C4743E10-BB9A-434F-BD24-484FD001366E}"/>
    <hyperlink ref="L490" r:id="rId955" xr:uid="{D58099CE-0FEC-4A35-894E-5A7A5C02EFFF}"/>
    <hyperlink ref="M490" r:id="rId956" xr:uid="{E9A47DA0-61E8-43FE-A79C-CCE20C62E276}"/>
    <hyperlink ref="L541" r:id="rId957" xr:uid="{B32F82E8-DA1B-4927-8946-A59121170F31}"/>
    <hyperlink ref="M541" r:id="rId958" xr:uid="{08C42184-6426-4193-81C5-261CC1D612DA}"/>
    <hyperlink ref="K592" r:id="rId959" xr:uid="{844F0545-5451-4BAD-AAB2-5D8CD20305C3}"/>
    <hyperlink ref="K490" r:id="rId960" xr:uid="{109DA2D9-D686-405E-9812-846D39EFF264}"/>
    <hyperlink ref="K541" r:id="rId961" xr:uid="{C0C7A87B-BD6E-484F-BF47-BFB2090F83B1}"/>
    <hyperlink ref="K608" r:id="rId962" xr:uid="{7FE5380D-AEAF-4DA6-AEB2-FC97BCC47429}"/>
    <hyperlink ref="K506" r:id="rId963" xr:uid="{63DC9AC3-135C-427E-83D7-255BBC4DD2D2}"/>
    <hyperlink ref="K557" r:id="rId964" xr:uid="{27172BFC-4720-4F16-875B-BE43A116F9B9}"/>
    <hyperlink ref="L608" r:id="rId965" xr:uid="{780E3152-B0FC-47BB-9CFB-716AE4042963}"/>
    <hyperlink ref="M608" r:id="rId966" xr:uid="{64C502A7-FA40-444D-8EA9-4573ADAD63B7}"/>
    <hyperlink ref="L506" r:id="rId967" xr:uid="{7803DA4A-317D-435E-B298-6AAE7535A04A}"/>
    <hyperlink ref="M506" r:id="rId968" xr:uid="{7E23E1A9-4566-485E-B84F-40DF2FF80222}"/>
    <hyperlink ref="L557" r:id="rId969" xr:uid="{C8700727-357A-4081-845A-ED992FB8C25B}"/>
    <hyperlink ref="M557" r:id="rId970" xr:uid="{0258DD9C-2076-49B6-B344-99887FA2591A}"/>
    <hyperlink ref="N608" r:id="rId971" xr:uid="{A270EF63-3B19-4111-A84B-DDDFE8D1C1CC}"/>
    <hyperlink ref="O608" r:id="rId972" xr:uid="{0F216912-A7F5-48B0-BF14-928CFBF14731}"/>
    <hyperlink ref="N506" r:id="rId973" xr:uid="{9C204814-BE28-40AC-BB49-548D50886581}"/>
    <hyperlink ref="N557" r:id="rId974" xr:uid="{C47AD679-E2F3-4326-AF5D-FE68D7B3D9D2}"/>
    <hyperlink ref="O506" r:id="rId975" xr:uid="{737EB815-F361-401B-A5F8-D74BBC16F23E}"/>
    <hyperlink ref="O557" r:id="rId976" xr:uid="{B071F21F-D43B-49FA-ACFE-4636446497AC}"/>
    <hyperlink ref="L482" r:id="rId977" xr:uid="{E4B39CB9-8D73-4BF3-9435-8252A552CE8E}"/>
    <hyperlink ref="K584" r:id="rId978" xr:uid="{718E1E2F-F230-453E-985A-DAAE3A7D2D36}"/>
    <hyperlink ref="L584" r:id="rId979" xr:uid="{033CE65F-9886-4481-B0F6-0FFEA7502494}"/>
    <hyperlink ref="M584" r:id="rId980" xr:uid="{06389310-E320-4CCE-9688-F57FABF2A3F7}"/>
    <hyperlink ref="K482" r:id="rId981" xr:uid="{E4A360C5-A158-4C10-8186-4D20C041BF45}"/>
    <hyperlink ref="K533" r:id="rId982" xr:uid="{1DBC1A5D-6328-4B56-9987-B34B89888E42}"/>
    <hyperlink ref="L533" r:id="rId983" xr:uid="{2EB491A4-CB16-4F88-85A1-78314D8D6DED}"/>
    <hyperlink ref="N584" r:id="rId984" xr:uid="{4A9FBEFA-9FEA-432A-BA1A-D28A381913E1}"/>
    <hyperlink ref="O584" r:id="rId985" xr:uid="{D6745670-04C6-406B-818F-9549959EC3E7}"/>
    <hyperlink ref="M482" r:id="rId986" xr:uid="{85B21B97-1847-4E26-A78E-FE89B74A0F40}"/>
    <hyperlink ref="N482" r:id="rId987" xr:uid="{BAC780E0-49FB-4520-8BAE-C2EFA496C4E3}"/>
    <hyperlink ref="M533" r:id="rId988" xr:uid="{DF6A9F72-2432-4C1B-9E23-705682E2AD6F}"/>
    <hyperlink ref="N533" r:id="rId989" xr:uid="{F46BBCFA-4913-40F4-A62F-E70C39D81D6D}"/>
    <hyperlink ref="K583" r:id="rId990" xr:uid="{81EC40EF-2201-49D3-8AD6-9C9FB0559860}"/>
    <hyperlink ref="L583" r:id="rId991" xr:uid="{1388B0CE-6C47-401E-846E-1B43FD4B852E}"/>
    <hyperlink ref="M583" r:id="rId992" xr:uid="{794CA702-80D3-4870-B062-568658BE4E50}"/>
    <hyperlink ref="K481" r:id="rId993" xr:uid="{4BD424AB-9ECE-4A21-8561-EFD0939D4147}"/>
    <hyperlink ref="L481" r:id="rId994" xr:uid="{AF37F67E-0290-48A8-ACF8-29B36202BC28}"/>
    <hyperlink ref="K532" r:id="rId995" xr:uid="{77BE5927-5D4E-48FC-911A-628BFB75FF85}"/>
    <hyperlink ref="L532" r:id="rId996" xr:uid="{FBBEDF05-6631-4CD6-937C-86C36A98C5A4}"/>
    <hyperlink ref="L587" r:id="rId997" xr:uid="{B9C084DC-6FFE-45C9-B9CD-613DFCC8A750}"/>
    <hyperlink ref="M587" r:id="rId998" xr:uid="{B79163C3-BF13-44CE-8BAB-F56E9B0A7FAF}"/>
    <hyperlink ref="N587" r:id="rId999" xr:uid="{67FD4E6C-A481-4A06-A195-B1021B19D351}"/>
    <hyperlink ref="L485" r:id="rId1000" xr:uid="{2ED3F05A-58E7-4EAA-B8E4-7268AF3028F7}"/>
    <hyperlink ref="M485" r:id="rId1001" xr:uid="{9CDE8407-6CC6-4B6D-AABE-3497F5792287}"/>
    <hyperlink ref="L536" r:id="rId1002" xr:uid="{6E29E4D0-1DE7-4538-BE3B-D0408DC77E58}"/>
    <hyperlink ref="M536" r:id="rId1003" xr:uid="{6533DC39-5A22-4782-AFBD-8ADC23931BDE}"/>
    <hyperlink ref="L593" r:id="rId1004" xr:uid="{6EC01F44-23E4-4BF1-BC92-2F66B26779DB}"/>
    <hyperlink ref="L542" r:id="rId1005" xr:uid="{AAA6A7A3-1DFA-4BF2-8C63-7F33D4C87CDC}"/>
    <hyperlink ref="K491" r:id="rId1006" xr:uid="{FB00910E-439D-4C89-BEBB-E979B3EE5740}"/>
    <hyperlink ref="L491" r:id="rId1007" xr:uid="{32254A52-166E-4144-920A-C0CB5E2A06AB}"/>
    <hyperlink ref="M593" r:id="rId1008" xr:uid="{BCE9EC82-4286-4C63-AE01-197B8061B5D6}"/>
    <hyperlink ref="N593" r:id="rId1009" xr:uid="{569E9D00-B3C5-4038-8A46-E6421BCB33F3}"/>
    <hyperlink ref="M491" r:id="rId1010" xr:uid="{778AF4B0-43F8-4F59-889A-415496F43E10}"/>
    <hyperlink ref="N491" r:id="rId1011" xr:uid="{2ADBB99F-834C-44F8-B5D1-88D5FBF0C5B1}"/>
    <hyperlink ref="M542" r:id="rId1012" xr:uid="{0B4BB914-C4FB-47D0-A533-009C24C5AE20}"/>
    <hyperlink ref="N542" r:id="rId1013" xr:uid="{B052B7CD-76F9-4FF4-AFE4-6F8A53F42B36}"/>
    <hyperlink ref="K594" r:id="rId1014" xr:uid="{FBE3650B-BBE9-4608-87F9-2C8791D698FF}"/>
    <hyperlink ref="L594" r:id="rId1015" xr:uid="{B229D6DC-C88F-42AB-B657-559061D2CBA9}"/>
    <hyperlink ref="K492" r:id="rId1016" xr:uid="{C02E1E06-573B-4A51-B51A-141B9A9ECE1B}"/>
    <hyperlink ref="L492" r:id="rId1017" xr:uid="{4CD806BE-5886-47E3-9462-60205DFB102F}"/>
    <hyperlink ref="K543" r:id="rId1018" xr:uid="{F6D1F0B7-D6B6-4C27-8C9B-CD206CE0D021}"/>
    <hyperlink ref="L543" r:id="rId1019" xr:uid="{46A0B452-9A9B-4C6B-82AB-AE30C9181969}"/>
    <hyperlink ref="J594" r:id="rId1020" xr:uid="{7FCE6BB2-73EA-492F-9090-100B102F7E3C}"/>
    <hyperlink ref="J492" r:id="rId1021" xr:uid="{C651A642-6793-4E96-A5E4-4AEAC6A7A5C8}"/>
    <hyperlink ref="J543" r:id="rId1022" xr:uid="{D50130E8-F941-4037-8132-E125F2BD2F02}"/>
    <hyperlink ref="O594" r:id="rId1023" xr:uid="{2E800BC8-E7AD-49FD-A090-1E2C2BBD3358}"/>
    <hyperlink ref="K595" r:id="rId1024" xr:uid="{A1661F8E-74C4-4EE4-834B-EC5EC45A2477}"/>
    <hyperlink ref="L493" r:id="rId1025" xr:uid="{D7462D27-6922-4C1D-BF9B-42CCEB7E39BD}"/>
    <hyperlink ref="K493" r:id="rId1026" xr:uid="{6CACF3D9-0E2C-4BE4-8BC3-D3D8B3FBB4C9}"/>
    <hyperlink ref="L605" r:id="rId1027" xr:uid="{EA20F622-C017-497A-880C-6F7E48A3145D}"/>
    <hyperlink ref="L503" r:id="rId1028" xr:uid="{E4607C97-F693-453A-BAA9-575DBB270EFE}"/>
    <hyperlink ref="L554" r:id="rId1029" xr:uid="{2503701E-F149-4244-926B-B77BD5B30BD0}"/>
    <hyperlink ref="M605" r:id="rId1030" xr:uid="{98622A40-9201-444A-AEC1-7DD5CB324A5A}"/>
    <hyperlink ref="N605" r:id="rId1031" xr:uid="{2397D4DF-E504-4931-BFC5-8A4F7E7C4F00}"/>
    <hyperlink ref="M503" r:id="rId1032" xr:uid="{430AE653-196F-46AE-A409-AA0FCEA98212}"/>
    <hyperlink ref="N503" r:id="rId1033" xr:uid="{A174A2E8-8ECE-4BBE-A321-2B554C5FC672}"/>
    <hyperlink ref="M554" r:id="rId1034" xr:uid="{43F0A585-C2B6-4C88-8A8B-F580C11D110A}"/>
    <hyperlink ref="N554" r:id="rId1035" xr:uid="{8BDA4BEB-57B9-41E4-AF49-1FFD05CD987C}"/>
    <hyperlink ref="K609" r:id="rId1036" xr:uid="{9BBE0215-60D6-40B5-A7E5-6B0414F30F37}"/>
    <hyperlink ref="L609" r:id="rId1037" xr:uid="{CBD78A3A-E94E-48B8-B7C7-E95F6417C886}"/>
    <hyperlink ref="K507" r:id="rId1038" xr:uid="{54ACDED3-C026-40FF-A017-EE5E42520B07}"/>
    <hyperlink ref="L507" r:id="rId1039" xr:uid="{BE2DA94B-5C35-4627-B1F1-25C476A96D05}"/>
    <hyperlink ref="K558" r:id="rId1040" xr:uid="{5064A89B-BF8B-4BA3-81C9-1A4F7FCDDDD7}"/>
    <hyperlink ref="L558" r:id="rId1041" xr:uid="{9DACAD31-9F0A-4E18-9EAF-9E77CD7B90EE}"/>
    <hyperlink ref="L610" r:id="rId1042" xr:uid="{24A3C501-1C03-46E8-A24A-FD537370B8F0}"/>
    <hyperlink ref="K559" r:id="rId1043" xr:uid="{5A7173A3-004D-4F98-A2E3-BB9F912FBA0D}"/>
    <hyperlink ref="M610" r:id="rId1044" xr:uid="{5072AD52-6D58-4DAD-A683-D6A327701CC3}"/>
    <hyperlink ref="K610" r:id="rId1045" xr:uid="{732AD4BE-13D7-437A-89D2-EF3F407B1BEC}"/>
    <hyperlink ref="N610" r:id="rId1046" xr:uid="{3CDDA6C6-3393-4BB6-8FCF-98F25ADAF329}"/>
    <hyperlink ref="O610" r:id="rId1047" xr:uid="{B7F32885-7440-4BAC-A66A-DD7DA278B6DA}"/>
    <hyperlink ref="N559" r:id="rId1048" xr:uid="{1446B0A8-C144-4CE4-A9EB-E97B676BCAB9}"/>
    <hyperlink ref="K508" r:id="rId1049" xr:uid="{EFA4E9E7-7139-43DF-B1D4-ADAA2380F187}"/>
    <hyperlink ref="L508" r:id="rId1050" xr:uid="{F4B05E31-E26B-4C75-8A55-5CC52FDEC1BD}"/>
    <hyperlink ref="M598" r:id="rId1051" xr:uid="{09B90077-3854-4682-A90D-9E60C1CC6332}"/>
    <hyperlink ref="M496" r:id="rId1052" xr:uid="{07495ED3-472E-403C-9E52-4AA88D0E4192}"/>
    <hyperlink ref="M547" r:id="rId1053" xr:uid="{9D352A28-3121-4A44-8FE4-A441AD33F3EC}"/>
    <hyperlink ref="K598" r:id="rId1054" xr:uid="{E2D81AEB-118F-4802-A69B-096C348DFD97}"/>
    <hyperlink ref="L598" r:id="rId1055" xr:uid="{1D35ADEB-640C-463D-9D05-1C680768DEA7}"/>
    <hyperlink ref="K496" r:id="rId1056" xr:uid="{DCF296C7-0336-4BBB-9B3C-67D2BA4F0389}"/>
    <hyperlink ref="L496" r:id="rId1057" xr:uid="{1B2812DD-81DD-4E30-A3DC-FEC70D41F511}"/>
    <hyperlink ref="K547" r:id="rId1058" xr:uid="{B49A1D28-36F7-46D4-8E43-6F51CAEF81F1}"/>
    <hyperlink ref="L547" r:id="rId1059" xr:uid="{B97E920F-5213-4FE0-A4B4-70AC726477D0}"/>
    <hyperlink ref="K578" r:id="rId1060" xr:uid="{E317D2A9-0350-4139-AED9-AF536B462968}"/>
    <hyperlink ref="L578" r:id="rId1061" xr:uid="{B51BF48E-6EAD-4A63-8D0E-A68BC614F791}"/>
    <hyperlink ref="K476" r:id="rId1062" xr:uid="{D8583529-66A8-4A0D-99B7-D59D4C086E87}"/>
    <hyperlink ref="L476" r:id="rId1063" xr:uid="{C7A3CA6F-3DE6-40AE-97A9-A52CA952D756}"/>
    <hyperlink ref="K527" r:id="rId1064" xr:uid="{7049EC6F-BE51-41BC-8528-3A0C92B5A677}"/>
    <hyperlink ref="L527" r:id="rId1065" xr:uid="{DFCAA6C2-AC9C-4D67-9FE1-CBB4C2DCA740}"/>
    <hyperlink ref="K529" r:id="rId1066" xr:uid="{8D057EFD-3C4D-4D37-90C2-DDA9358B19C8}"/>
    <hyperlink ref="L529" r:id="rId1067" xr:uid="{4750E709-619B-4B58-A55B-1D858CFF0FD8}"/>
    <hyperlink ref="M529" r:id="rId1068" xr:uid="{FD00B253-F106-4C18-B1EB-958956DB1EEA}"/>
    <hyperlink ref="K580" r:id="rId1069" xr:uid="{F44322FE-EE2D-427E-BB5C-8017F0233772}"/>
    <hyperlink ref="L580" r:id="rId1070" xr:uid="{E3B969F2-5886-4923-B689-49E236E3414B}"/>
    <hyperlink ref="M580" r:id="rId1071" xr:uid="{E41F576B-9F59-4580-8106-A7776F81FFB0}"/>
    <hyperlink ref="K478" r:id="rId1072" xr:uid="{FE094D29-E01B-4071-8E33-3DF2CD6C8744}"/>
    <hyperlink ref="L478" r:id="rId1073" xr:uid="{0F1F905A-08C8-46CF-9140-A0E9FA7AE5CA}"/>
    <hyperlink ref="M478" r:id="rId1074" xr:uid="{36AA7058-BB28-4AEB-8997-9CF4CBA49044}"/>
    <hyperlink ref="K581" r:id="rId1075" xr:uid="{3CB77A89-5958-4C5B-9BEC-6EDED32FD7E3}"/>
    <hyperlink ref="L581" r:id="rId1076" xr:uid="{F52837A8-5AD0-4ADD-B530-233567B1964D}"/>
    <hyperlink ref="K479" r:id="rId1077" xr:uid="{E7516FB8-199F-41EA-ADBE-D8446F9515F7}"/>
    <hyperlink ref="L479" r:id="rId1078" xr:uid="{B8B0A4AB-C0FD-4E90-8E94-19BD1B4C1EF2}"/>
    <hyperlink ref="K530" r:id="rId1079" xr:uid="{FBC6D37E-2C5B-4928-B8EA-389D17A979C6}"/>
    <hyperlink ref="L530" r:id="rId1080" xr:uid="{D04415B7-FC06-4559-8957-C585EAEB64D2}"/>
    <hyperlink ref="M581" r:id="rId1081" xr:uid="{3242A3C9-D8AA-4F2B-BAC7-3ABBA28A61B5}"/>
    <hyperlink ref="M479" r:id="rId1082" xr:uid="{2F852691-341D-4C96-8794-C330991E81E6}"/>
    <hyperlink ref="M530" r:id="rId1083" xr:uid="{FDEBB9EF-FDDF-4426-A720-634D1914B63B}"/>
    <hyperlink ref="M597" r:id="rId1084" xr:uid="{E3978C7B-750F-4947-806D-E917BF8F0203}"/>
    <hyperlink ref="M495" r:id="rId1085" xr:uid="{0142B6F2-3146-4674-8EE6-341112F952D3}"/>
    <hyperlink ref="M546" r:id="rId1086" xr:uid="{441E1259-ED5B-4421-BF07-DF24DD3E8D85}"/>
    <hyperlink ref="K597" r:id="rId1087" xr:uid="{5B726D42-FBCE-48CC-9905-1053F986C3D5}"/>
    <hyperlink ref="L597" r:id="rId1088" xr:uid="{05C50081-35BC-4555-8CC3-3C77AA5AB867}"/>
    <hyperlink ref="K495" r:id="rId1089" xr:uid="{FFCB7DE0-A326-4AC6-B21E-2F1FD7E1F226}"/>
    <hyperlink ref="L495" r:id="rId1090" xr:uid="{6B6B7591-EE86-42D7-BB23-74F6DA6CE109}"/>
    <hyperlink ref="K546" r:id="rId1091" xr:uid="{DA7EDA4B-6421-4EAC-8D01-A30690998F35}"/>
    <hyperlink ref="L546" r:id="rId1092" xr:uid="{7BF42D3C-5D37-4181-A197-A5F2A1B7C113}"/>
    <hyperlink ref="M604" r:id="rId1093" xr:uid="{58CC5022-76B0-4C73-BD32-A6773E77D841}"/>
    <hyperlink ref="L604" r:id="rId1094" xr:uid="{2C2A3281-13FE-455D-BA54-1636BC265D6E}"/>
    <hyperlink ref="K604" r:id="rId1095" xr:uid="{09B983B9-0885-4C8A-9FD0-4623423EDD88}"/>
    <hyperlink ref="J604" r:id="rId1096" xr:uid="{744B8B1D-A531-481B-96C7-82F82C18C2B8}"/>
    <hyperlink ref="M502" r:id="rId1097" xr:uid="{106A7B07-B7B6-4CE4-BAD7-F2BDE5BF0627}"/>
    <hyperlink ref="L502" r:id="rId1098" xr:uid="{FE9F006D-ECB1-4A8D-B8F6-FE178BB70421}"/>
    <hyperlink ref="K502" r:id="rId1099" xr:uid="{992275B0-C85F-400A-AB32-895B05CCBAFB}"/>
    <hyperlink ref="J502" r:id="rId1100" xr:uid="{2859F9EE-F721-4234-B29E-7B442D9D081B}"/>
    <hyperlink ref="M553" r:id="rId1101" xr:uid="{BE905CA4-062D-40DD-BBDE-24ED1D7F62D5}"/>
    <hyperlink ref="L553" r:id="rId1102" xr:uid="{40A453CE-E0B1-40E0-BEEF-300CBFB2B3F9}"/>
    <hyperlink ref="K553" r:id="rId1103" xr:uid="{0576459C-9624-4180-BE27-8FB9B2C851F8}"/>
    <hyperlink ref="J553" r:id="rId1104" xr:uid="{2BCA826A-044F-4718-A836-9623A5DD2ACB}"/>
    <hyperlink ref="M575" r:id="rId1105" xr:uid="{3C18EDD1-D203-48AF-82A2-F4BC493C6AC8}"/>
    <hyperlink ref="L575" r:id="rId1106" xr:uid="{49F75707-FD3B-4D31-B40B-5743248C4409}"/>
    <hyperlink ref="K575" r:id="rId1107" xr:uid="{15C74AF8-B98F-4564-9F55-D37D514DD244}"/>
    <hyperlink ref="J575" r:id="rId1108" xr:uid="{04497893-2928-418A-9D75-23DCD50C051A}"/>
    <hyperlink ref="M473" r:id="rId1109" xr:uid="{DF137E90-F3D3-449C-84D7-A27EA9350954}"/>
    <hyperlink ref="L473" r:id="rId1110" xr:uid="{0646A4E9-DDC5-410A-8B66-1653A2A49BB4}"/>
    <hyperlink ref="K473" r:id="rId1111" xr:uid="{FEE96415-F59B-415F-AB4C-AA78BA5F4EA7}"/>
    <hyperlink ref="J473" r:id="rId1112" xr:uid="{B5B7269F-C7E4-48C2-AE28-1E83225BE5F6}"/>
    <hyperlink ref="M524" r:id="rId1113" xr:uid="{5837F0DB-D3EB-4627-991B-56DBB9E7E9F0}"/>
    <hyperlink ref="L524" r:id="rId1114" xr:uid="{D60CE634-8E33-4A6E-958C-360618043AAB}"/>
    <hyperlink ref="K524" r:id="rId1115" xr:uid="{3FEB5D1F-34F3-41DA-8F03-15C4F160C7E3}"/>
    <hyperlink ref="J524" r:id="rId1116" xr:uid="{20DDCDD9-5207-4965-B32B-EAD017152027}"/>
    <hyperlink ref="M585" r:id="rId1117" xr:uid="{4AA369A2-9ED7-4A41-81A0-1FFF3A394E90}"/>
    <hyperlink ref="L585" r:id="rId1118" xr:uid="{C8CE02AF-7832-4EE3-B068-FFD0779D77AB}"/>
    <hyperlink ref="K585" r:id="rId1119" xr:uid="{36D41FF1-B50C-45C6-92C8-2766460F2C20}"/>
    <hyperlink ref="J585" r:id="rId1120" xr:uid="{7B7636EA-D7D4-4541-B770-C6AD27B6C405}"/>
    <hyperlink ref="M483" r:id="rId1121" xr:uid="{F002E7B6-9F73-4D6A-844F-847A13143D34}"/>
    <hyperlink ref="L483" r:id="rId1122" xr:uid="{7D90EFD7-581E-4411-B253-3B743BACCD01}"/>
    <hyperlink ref="K483" r:id="rId1123" xr:uid="{E27138D0-C5CB-4921-9DF3-BCCC14336AB7}"/>
    <hyperlink ref="J483" r:id="rId1124" xr:uid="{A2F8F5DF-30A6-4B5B-A29B-E7F686EB75F5}"/>
    <hyperlink ref="M534" r:id="rId1125" xr:uid="{74FE97D5-8368-4D6A-A4CA-2C6554FD1A4D}"/>
    <hyperlink ref="L534" r:id="rId1126" xr:uid="{646E1E56-DC63-4064-8EB7-22321CC0FC6B}"/>
    <hyperlink ref="K534" r:id="rId1127" xr:uid="{C434A037-7CA2-4434-A904-D2CEF8B87ED4}"/>
    <hyperlink ref="J534" r:id="rId1128" xr:uid="{C8C7F525-4CA8-49F5-8332-3CF507962D35}"/>
    <hyperlink ref="M601" r:id="rId1129" xr:uid="{00A27D8A-F002-4723-B8EC-207EA9C5D58B}"/>
    <hyperlink ref="M499" r:id="rId1130" xr:uid="{92E83F2F-D8AA-4C67-A358-72B7B0D06A94}"/>
    <hyperlink ref="M550" r:id="rId1131" xr:uid="{518B06D6-4FAD-4280-82C6-136DC012F173}"/>
    <hyperlink ref="K601" r:id="rId1132" xr:uid="{D4012F42-52B1-4A44-8158-7D7B688ADC96}"/>
    <hyperlink ref="L601" r:id="rId1133" xr:uid="{8A10E640-EC86-4D7C-851A-1C9FF40ED3DA}"/>
    <hyperlink ref="K499" r:id="rId1134" xr:uid="{EF417F2A-7599-483B-AB16-6FDCCED19C47}"/>
    <hyperlink ref="L499" r:id="rId1135" xr:uid="{F962625A-2D5A-4DDD-82DE-007ADBDC0D18}"/>
    <hyperlink ref="K550" r:id="rId1136" xr:uid="{28F42541-173F-4E2E-84C1-D64B97B57599}"/>
    <hyperlink ref="L550" r:id="rId1137" xr:uid="{FB5E1D48-4C52-427B-B887-06DC09FFD4B7}"/>
    <hyperlink ref="N601" r:id="rId1138" xr:uid="{6AF05D67-D365-4554-A353-CD8D828DC45F}"/>
    <hyperlink ref="M603" r:id="rId1139" xr:uid="{3771F20C-77F7-490F-9824-4644BA44EB29}"/>
    <hyperlink ref="L603" r:id="rId1140" xr:uid="{C6948A67-878D-436B-8685-3DAF1BDEB31E}"/>
    <hyperlink ref="K603" r:id="rId1141" xr:uid="{7C2D9F33-A6C4-4C5D-A2A6-2322BCD443BC}"/>
    <hyperlink ref="J603" r:id="rId1142" xr:uid="{3A43E6E0-7B62-4D53-9A95-C30C0AAE4CC3}"/>
    <hyperlink ref="M501" r:id="rId1143" xr:uid="{9221B785-C356-4545-A6F3-E47DB4AEEC80}"/>
    <hyperlink ref="L501" r:id="rId1144" xr:uid="{3A6FF063-CC2B-48AB-90F1-FB6E3F273367}"/>
    <hyperlink ref="K501" r:id="rId1145" xr:uid="{807E52F5-3B8B-4B2F-BABB-5D33F3599695}"/>
    <hyperlink ref="J501" r:id="rId1146" xr:uid="{295F69A1-71F4-4315-90A5-037F7863D7E1}"/>
    <hyperlink ref="M552" r:id="rId1147" xr:uid="{AC48D6F6-F5A9-4E59-BB2C-380E76FD5D84}"/>
    <hyperlink ref="L552" r:id="rId1148" xr:uid="{7D514C16-2D8F-4FB5-A80A-4466E37BF54D}"/>
    <hyperlink ref="K552" r:id="rId1149" xr:uid="{A6B057D3-D6AD-4DD9-B50E-CEE1491DB59B}"/>
    <hyperlink ref="J552" r:id="rId1150" xr:uid="{902E3F24-7AB2-45A5-B5C8-86485DD3FBD9}"/>
    <hyperlink ref="K588" r:id="rId1151" xr:uid="{B54F67D7-0095-4A77-A10C-8A243E76CB59}"/>
    <hyperlink ref="N588" r:id="rId1152" xr:uid="{B51DF174-B4A6-465A-9798-36CFBC0BC5AF}"/>
    <hyperlink ref="O588" r:id="rId1153" xr:uid="{44DA50C8-EE6E-4BA2-B6FE-7B2AC3D47BED}"/>
    <hyperlink ref="L588" r:id="rId1154" xr:uid="{8169F3E4-FCFB-4B08-915A-0F38B5DA07B2}"/>
    <hyperlink ref="M588" r:id="rId1155" xr:uid="{E51C523F-EFF6-4E76-80D5-7735075D654D}"/>
    <hyperlink ref="K486" r:id="rId1156" xr:uid="{D2497162-3675-4699-82C3-4EDC5B18C76D}"/>
    <hyperlink ref="K537" r:id="rId1157" xr:uid="{009155A9-0597-44DD-B655-6A0C8B136E6C}"/>
    <hyperlink ref="N537" r:id="rId1158" xr:uid="{F380B543-0063-4279-9796-92B022D5E608}"/>
    <hyperlink ref="O537" r:id="rId1159" xr:uid="{EC396238-A522-425C-A4FA-22B628239086}"/>
    <hyperlink ref="L537" r:id="rId1160" xr:uid="{67EC5432-F670-46B4-9DDF-EF174C7B9A9E}"/>
    <hyperlink ref="M537" r:id="rId1161" xr:uid="{F66DAFD3-6608-4D4E-801E-226C2F317581}"/>
    <hyperlink ref="K596" r:id="rId1162" xr:uid="{EE9F88B7-D2F0-4B7E-847F-3ACE7A623133}"/>
    <hyperlink ref="M596" r:id="rId1163" xr:uid="{E6AD5AB2-88CE-4BEF-9B6D-CFF866CAA467}"/>
    <hyperlink ref="L596" r:id="rId1164" xr:uid="{B46C0707-D545-4CFD-8E76-DBAE92CEF31B}"/>
    <hyperlink ref="K494" r:id="rId1165" xr:uid="{7D8656FF-EA34-4C22-B776-84A1501103C5}"/>
    <hyperlink ref="M494" r:id="rId1166" xr:uid="{38DF50E5-6BAD-4D13-99E7-051ABD42DB7C}"/>
    <hyperlink ref="L494" r:id="rId1167" xr:uid="{B2BB7716-A45E-44CA-AC64-80DF0E2B5A11}"/>
    <hyperlink ref="K545" r:id="rId1168" xr:uid="{55F4BB83-1F02-42BA-AE4A-DDEF7E753566}"/>
    <hyperlink ref="M545" r:id="rId1169" xr:uid="{957E9B25-16BE-499A-BDA7-898250027419}"/>
    <hyperlink ref="L545" r:id="rId1170" xr:uid="{1CDBD10E-CC5F-4EF1-8B85-C3F6B3E6E613}"/>
    <hyperlink ref="M574" r:id="rId1171" xr:uid="{51A81E53-5DD0-420C-B8CB-D88210AE6CB7}"/>
    <hyperlink ref="L574" r:id="rId1172" xr:uid="{2DC65156-9120-489F-AC66-FE9C0670FEAB}"/>
    <hyperlink ref="K574" r:id="rId1173" xr:uid="{47667A9C-9A29-41ED-AF37-1BA256DA2A29}"/>
    <hyperlink ref="M472" r:id="rId1174" xr:uid="{1FDB11CC-3F6E-4B0C-A3D4-B30FB389DEC1}"/>
    <hyperlink ref="L472" r:id="rId1175" xr:uid="{1A17D09E-1DA2-47F4-B26A-EED1C5B40976}"/>
    <hyperlink ref="K472" r:id="rId1176" xr:uid="{908710BD-3448-440B-BF5D-915132638744}"/>
    <hyperlink ref="M523" r:id="rId1177" xr:uid="{9C7F9BB2-AA68-4C07-A8A5-2D013D514B36}"/>
    <hyperlink ref="L523" r:id="rId1178" xr:uid="{EE985C70-43F6-45F7-86A7-146F32E223A6}"/>
    <hyperlink ref="K523" r:id="rId1179" xr:uid="{9472162B-70E2-4DEE-838F-C89207E62F98}"/>
    <hyperlink ref="M582" r:id="rId1180" xr:uid="{5DDD927E-9A2B-4C38-9E09-CDC33828DCC6}"/>
    <hyperlink ref="L582" r:id="rId1181" xr:uid="{5F7F2DBB-305E-44AB-AB6C-149FA543ACD0}"/>
    <hyperlink ref="K582" r:id="rId1182" xr:uid="{0CCC9116-E139-4A88-9039-BFBBDE3B027A}"/>
    <hyperlink ref="J582" r:id="rId1183" xr:uid="{FF1E68C3-78D4-43DB-A16A-83ED7E181F09}"/>
    <hyperlink ref="M480" r:id="rId1184" xr:uid="{22EC76DE-440A-44D0-90F0-92CEE90C6F30}"/>
    <hyperlink ref="L480" r:id="rId1185" xr:uid="{4036A2FD-1ABD-42A0-824E-545CC6FD7C71}"/>
    <hyperlink ref="K480" r:id="rId1186" xr:uid="{29377B31-A22F-496F-8FA9-09963B44737D}"/>
    <hyperlink ref="J480" r:id="rId1187" xr:uid="{7D07C77A-8374-40B5-8526-5C45EC161B7E}"/>
    <hyperlink ref="M531" r:id="rId1188" xr:uid="{2949BAFF-691F-44F8-9679-321A19C7B8A1}"/>
    <hyperlink ref="L531" r:id="rId1189" xr:uid="{64967954-DCF0-4CAA-ADCD-D742683F99F0}"/>
    <hyperlink ref="K531" r:id="rId1190" xr:uid="{3E547C9E-3F0A-4360-91A9-9CB5076A413E}"/>
    <hyperlink ref="J531" r:id="rId1191" xr:uid="{185EA4F9-6734-4946-A8D3-61EED2684554}"/>
    <hyperlink ref="K591" r:id="rId1192" xr:uid="{BB01018B-484E-4E4E-9551-E20608D65993}"/>
    <hyperlink ref="M591" r:id="rId1193" xr:uid="{BE0B4722-C7E7-41A7-A152-9811E70E82D9}"/>
    <hyperlink ref="L591" r:id="rId1194" xr:uid="{E3F11199-8C3A-45CC-B7BC-BDBBA8D45DD1}"/>
    <hyperlink ref="K489" r:id="rId1195" xr:uid="{01851146-7BB3-40C4-8E3F-BAB472FE6FCE}"/>
    <hyperlink ref="M489" r:id="rId1196" xr:uid="{13707E74-AD44-4D0C-B29E-5BF7C53CF497}"/>
    <hyperlink ref="L489" r:id="rId1197" xr:uid="{C737B46C-6728-4880-9E29-87014491C3C1}"/>
    <hyperlink ref="K540" r:id="rId1198" xr:uid="{73836E10-F02A-4D74-BD43-25FEFBC4D21D}"/>
    <hyperlink ref="M540" r:id="rId1199" xr:uid="{ED637F4D-42F0-4E35-A421-5DDD5F16D18C}"/>
    <hyperlink ref="L540" r:id="rId1200" xr:uid="{88E2F51F-DDB4-4214-9020-682F2C70CD4C}"/>
    <hyperlink ref="N591" r:id="rId1201" xr:uid="{11394E09-B2E1-42D2-A657-610C43036D80}"/>
    <hyperlink ref="M586" r:id="rId1202" xr:uid="{5575C1B8-E404-452E-9E95-1F1EF0327DEC}"/>
    <hyperlink ref="L586" r:id="rId1203" xr:uid="{C3C7709B-FA1C-40B3-BB35-8A1AA541492A}"/>
    <hyperlink ref="M484" r:id="rId1204" xr:uid="{EC73C145-EF85-48A8-8E2C-5893288A3D0E}"/>
    <hyperlink ref="M535" r:id="rId1205" xr:uid="{367FFF2C-23B9-4759-ADB6-78C405631246}"/>
    <hyperlink ref="L535" r:id="rId1206" xr:uid="{A4DC3058-F2BB-4102-BF5E-E92B1C6F0457}"/>
    <hyperlink ref="K600" r:id="rId1207" xr:uid="{7CE7C9CB-2C4B-4181-AFEA-362B5FF78D18}"/>
    <hyperlink ref="N600" r:id="rId1208" xr:uid="{12BC8B29-0AD0-441E-9A99-140797E2F578}"/>
    <hyperlink ref="M600" r:id="rId1209" xr:uid="{E1724A71-912A-461D-8347-B8D8C9FF4785}"/>
    <hyperlink ref="L600" r:id="rId1210" xr:uid="{E777F732-0841-42A1-A0E8-42CC067DE5FC}"/>
    <hyperlink ref="M498" r:id="rId1211" xr:uid="{8B0A9749-2A98-48AF-8A5E-71BBC07CB939}"/>
    <hyperlink ref="L498" r:id="rId1212" xr:uid="{8E5AB21C-771F-45DA-9EA1-828FE6115F06}"/>
    <hyperlink ref="K498" r:id="rId1213" xr:uid="{61D41BEB-71BD-4252-B904-25B041BFA6BA}"/>
    <hyperlink ref="M549" r:id="rId1214" xr:uid="{4926236E-6FCF-4447-89CE-C6F28866FBEC}"/>
    <hyperlink ref="L549" r:id="rId1215" xr:uid="{A70B168A-6604-470D-84D0-6F969A62B417}"/>
    <hyperlink ref="K549" r:id="rId1216" xr:uid="{EA29F991-852C-46FA-9DFD-DD50074CB93B}"/>
    <hyperlink ref="K500" r:id="rId1217" xr:uid="{5AE04F17-363F-4E7B-899B-1BEF9C234D88}"/>
    <hyperlink ref="K602" r:id="rId1218" xr:uid="{81781D21-A586-413D-B865-25BE8161E414}"/>
    <hyperlink ref="K551" r:id="rId1219" xr:uid="{45C0865D-78A4-478A-87CF-832CAEDBC91C}"/>
    <hyperlink ref="L602" r:id="rId1220" xr:uid="{9DB757DA-C8A2-4A22-84DF-9CE68D6D9181}"/>
    <hyperlink ref="L500" r:id="rId1221" xr:uid="{BA765771-54BA-4F9E-8D78-6066DAF67536}"/>
    <hyperlink ref="M500" r:id="rId1222" xr:uid="{9CB2433C-FE60-4A05-BFC5-544E9B82F5EA}"/>
    <hyperlink ref="K577" r:id="rId1223" xr:uid="{C9D1BD1A-C687-4703-8E0B-413D33F26829}"/>
    <hyperlink ref="L526" r:id="rId1224" xr:uid="{E7D7D951-1759-4D60-8530-0D28377EBB4C}"/>
    <hyperlink ref="M526" r:id="rId1225" xr:uid="{9FF13864-12DD-480D-A129-A25C87AE0D63}"/>
    <hyperlink ref="K526" r:id="rId1226" xr:uid="{C590B0B6-7CC3-4ED8-995C-BBB8EE9A6954}"/>
    <hyperlink ref="L475" r:id="rId1227" xr:uid="{90B25BBE-C5C8-459F-A372-FA32EDFF3C04}"/>
    <hyperlink ref="M475" r:id="rId1228" xr:uid="{43954280-F542-4034-8865-A44B0ABFB943}"/>
    <hyperlink ref="K475" r:id="rId1229" xr:uid="{6B4F8EAC-3CEA-4CF6-AD86-7D84C88CC23C}"/>
    <hyperlink ref="O563" r:id="rId1230" xr:uid="{1AA59996-B7BA-40FC-B4B6-5479305048AE}"/>
    <hyperlink ref="M527" r:id="rId1231" xr:uid="{2376FD8B-5D50-415B-8BBD-C1385E12E2CA}"/>
    <hyperlink ref="N580" r:id="rId1232" xr:uid="{CB4EDCA4-11ED-4769-9989-F8765B60088A}"/>
    <hyperlink ref="N529" r:id="rId1233" xr:uid="{47B9D139-6B3B-419C-A3D6-5ED28621499C}"/>
    <hyperlink ref="N479" r:id="rId1234" xr:uid="{404C8D11-0EFB-47C4-AAC7-C44C476E32E7}"/>
    <hyperlink ref="N581" r:id="rId1235" xr:uid="{C2E10C55-E841-45BD-88DC-B932DD1F5FEC}"/>
    <hyperlink ref="N530" r:id="rId1236" xr:uid="{71041181-C6E1-4C2E-9E7F-7D52F37D87AF}"/>
    <hyperlink ref="O530" r:id="rId1237" xr:uid="{1FD7E056-BFF1-4E12-A50A-2330A8044D79}"/>
    <hyperlink ref="L613" r:id="rId1238" xr:uid="{B86129A0-B7A7-4CB9-9BAD-778BE8B40D81}"/>
    <hyperlink ref="L562" r:id="rId1239" xr:uid="{17336F5A-0DF7-4E69-9098-99DF756A5504}"/>
    <hyperlink ref="L612" r:id="rId1240" xr:uid="{907EE7D6-31EF-447C-A117-1CF77FE55E5C}"/>
    <hyperlink ref="L561" r:id="rId1241" xr:uid="{EBA6F2C2-77D7-4461-8ECB-C74DB9191F5E}"/>
    <hyperlink ref="L611" r:id="rId1242" xr:uid="{D955134C-2F45-4F56-97A8-093445DD42C7}"/>
    <hyperlink ref="L560" r:id="rId1243" xr:uid="{DD3000BD-E2D1-49B9-938A-D6B4549E5A7C}"/>
    <hyperlink ref="N604" r:id="rId1244" xr:uid="{9A0BDC0B-5ACF-47CB-82E0-109D15DDA574}"/>
    <hyperlink ref="O605" r:id="rId1245" xr:uid="{B17D8351-98D1-48CC-A5C0-BF760DFE0F31}"/>
    <hyperlink ref="O554" r:id="rId1246" xr:uid="{2B22805D-F852-45FF-914C-A5F6C45DAC74}"/>
    <hyperlink ref="O503" r:id="rId1247" xr:uid="{AB92B27C-937F-4A68-B2D3-F33C5A231E3F}"/>
    <hyperlink ref="N603" r:id="rId1248" xr:uid="{6001DDCF-517F-42C4-ABF6-0731DD59AA89}"/>
    <hyperlink ref="O603" r:id="rId1249" xr:uid="{F354A0BA-0653-474F-98B9-29F55DAEAB8A}"/>
    <hyperlink ref="N582" r:id="rId1250" xr:uid="{B765844B-4CD3-48CC-8A4F-0CDB7C21C3A0}"/>
    <hyperlink ref="O582" r:id="rId1251" xr:uid="{F9B8477B-9269-48CF-9583-316384078FA6}"/>
    <hyperlink ref="N531" r:id="rId1252" xr:uid="{74F688C4-FDFE-40CC-9FB9-222D078E44DB}"/>
    <hyperlink ref="N597" r:id="rId1253" xr:uid="{4F14AB8D-9071-4A7C-AF0F-74A9DB4C2744}"/>
    <hyperlink ref="N546" r:id="rId1254" xr:uid="{D635DEB8-6BE8-463F-95D3-C5A68F967073}"/>
    <hyperlink ref="K515" r:id="rId1255" xr:uid="{FE2B7F61-BB37-4172-BA49-B27D0814EFBC}"/>
    <hyperlink ref="L515" r:id="rId1256" xr:uid="{9CAF7C44-7B09-4F06-B0A6-1298B5B09373}"/>
    <hyperlink ref="K566" r:id="rId1257" xr:uid="{BB739F3B-2E75-452E-A069-AAE34C0C14F8}"/>
    <hyperlink ref="L566" r:id="rId1258" xr:uid="{8F00D639-5658-4B69-A2F4-A5FDCFD7EE54}"/>
    <hyperlink ref="N583" r:id="rId1259" xr:uid="{6CBFF128-AFFC-41EE-BDE3-BD0B48365DB6}"/>
    <hyperlink ref="O583" r:id="rId1260" xr:uid="{16331CF4-0A21-4240-A195-1FE7709AD695}"/>
    <hyperlink ref="O587" r:id="rId1261" xr:uid="{1A8F2EDA-A4A1-42FE-AFB0-8A4C346E9876}"/>
    <hyperlink ref="K538" r:id="rId1262" xr:uid="{C0F12BA2-DD52-4632-B998-CB098062529F}"/>
    <hyperlink ref="M589" r:id="rId1263" xr:uid="{09A5A623-8032-4D15-82AE-28339B85BE15}"/>
    <hyperlink ref="K487" r:id="rId1264" xr:uid="{F495034A-940C-453B-8950-4A20523862FE}"/>
    <hyperlink ref="M609" r:id="rId1265" xr:uid="{E15077D4-6824-4247-B86D-ACE0037597E5}"/>
    <hyperlink ref="N609" r:id="rId1266" xr:uid="{28EDA16B-5D5E-481A-8994-96BF0BFD84A1}"/>
    <hyperlink ref="O609" r:id="rId1267" xr:uid="{D81BCD68-F2B4-400C-AB69-443FD0666CF3}"/>
    <hyperlink ref="N590" r:id="rId1268" xr:uid="{52FF7CCE-FB24-4956-860C-3481AB9EDA38}"/>
    <hyperlink ref="N488" r:id="rId1269" xr:uid="{DD7E740F-3EDD-4E67-92B8-E241148D1391}"/>
    <hyperlink ref="M539" r:id="rId1270" xr:uid="{FC66BFF7-A5EE-435A-B3A9-745BFA21AA87}"/>
    <hyperlink ref="N539" r:id="rId1271" xr:uid="{F99960ED-41E7-420B-895D-0D5BDA9C4B94}"/>
    <hyperlink ref="O539" r:id="rId1272" xr:uid="{50DC868A-7D90-4D80-B04F-0DEDD73E3EFB}"/>
    <hyperlink ref="O591" r:id="rId1273" xr:uid="{B8102882-3957-4A52-A719-A749A542990D}"/>
    <hyperlink ref="O592" r:id="rId1274" xr:uid="{AEB6CAAB-65DE-490D-ADCB-001B00F30278}"/>
    <hyperlink ref="N490" r:id="rId1275" xr:uid="{C34F1E53-846F-41E4-BB02-0F67238D3631}"/>
    <hyperlink ref="N541" r:id="rId1276" xr:uid="{A27316B6-E27A-468C-9268-B5F8C4B68537}"/>
    <hyperlink ref="O492" r:id="rId1277" xr:uid="{46AAAE46-51DA-4754-B560-D2C4F796D854}"/>
    <hyperlink ref="O543" r:id="rId1278" xr:uid="{0721ABF9-224D-41BF-A577-0E17008F53CE}"/>
    <hyperlink ref="N596" r:id="rId1279" xr:uid="{71532130-FD75-4BF2-B754-8D250A1CBF44}"/>
    <hyperlink ref="N545" r:id="rId1280" xr:uid="{FEBE236E-47DF-4D48-ACBF-000924C49C23}"/>
    <hyperlink ref="N598" r:id="rId1281" xr:uid="{240643DA-9CF7-473E-BCDF-4E2D4005FFF8}"/>
    <hyperlink ref="N547" r:id="rId1282" xr:uid="{73AB6714-356A-44BD-9420-5C2D66485A79}"/>
    <hyperlink ref="N496" r:id="rId1283" xr:uid="{A55988A9-9395-4EE3-A259-A25670A62B07}"/>
    <hyperlink ref="M599" r:id="rId1284" location=":~:text=Every%20entity%20desiring%20to%20establish%20a%20new%20long-term,Department%20of%20Health%20for%20a%20certificate%20of%20need." xr:uid="{81905C8B-3813-4B5E-81FF-C9EC0919001E}"/>
    <hyperlink ref="M548" r:id="rId1285" xr:uid="{F2F59C53-63C6-467A-B21A-DA2AB4CD362A}"/>
    <hyperlink ref="N585" r:id="rId1286" xr:uid="{AE5D5009-194E-45C6-A211-5AA53CC750FD}"/>
    <hyperlink ref="N534" r:id="rId1287" xr:uid="{1DDDF555-BAC1-421A-BB7F-971F56B957D4}"/>
    <hyperlink ref="N483" r:id="rId1288" xr:uid="{503A5D38-8146-4CA0-9949-0AC0DC055F86}"/>
    <hyperlink ref="O586" r:id="rId1289" xr:uid="{770E6362-2F28-49D6-ACAA-F98AB837184A}"/>
    <hyperlink ref="K586" r:id="rId1290" xr:uid="{D50C5B50-2709-4E15-94B9-907A2874891F}"/>
    <hyperlink ref="N586" r:id="rId1291" xr:uid="{F56F2469-F2D7-4005-B61B-BC348B16B564}"/>
    <hyperlink ref="N535" r:id="rId1292" xr:uid="{4F23FD8E-A190-4AA4-B679-F789F9CD8E23}"/>
    <hyperlink ref="K484" r:id="rId1293" display="https://www.revisor.mn.gov/statutes/cite/145D.02" xr:uid="{3D457253-7C02-4531-BC64-9D815CFA2AD1}"/>
    <hyperlink ref="L484" r:id="rId1294" xr:uid="{0D9727C9-0521-4853-BF1A-B252031732A6}"/>
    <hyperlink ref="N484" r:id="rId1295" xr:uid="{49F7CD41-F029-4551-8526-6DC9064FDDFF}"/>
    <hyperlink ref="O535" r:id="rId1296" xr:uid="{D0DEDE24-C535-4198-B475-5F0E33CB32CE}"/>
    <hyperlink ref="L564" r:id="rId1297" xr:uid="{B89E8160-CFED-4B9F-9CD2-5C965ADD45E7}"/>
    <hyperlink ref="N517" r:id="rId1298" xr:uid="{88683778-6A0B-4A1A-BBC7-4EBED4A2F256}"/>
    <hyperlink ref="K522" r:id="rId1299" xr:uid="{3DE04446-0FB5-4533-994A-B992D96D7CE6}"/>
    <hyperlink ref="L522" r:id="rId1300" xr:uid="{45DC68E7-5B77-40F4-8124-CB5016658CAA}"/>
    <hyperlink ref="J716" r:id="rId1301" xr:uid="{21E082CE-1356-498F-806F-1D842BC39483}"/>
    <hyperlink ref="J618" r:id="rId1302" xr:uid="{D584D7DF-4772-48A2-B28A-85167D4E5276}"/>
    <hyperlink ref="J730" r:id="rId1303" xr:uid="{41B1D1C7-5704-400F-A605-F9820B901E36}"/>
    <hyperlink ref="J644" r:id="rId1304" display="https://www.nj.gov/dobi/division_insurance/HART/reports/NJAffordabilityStandardsReport2024.pdf" xr:uid="{9F839336-903F-4581-A3F5-0EC1E0A47F43}"/>
    <hyperlink ref="J620" r:id="rId1305" xr:uid="{9B1AAC6B-FA5A-4933-9E6E-1D2E96E1FA52}"/>
    <hyperlink ref="K620" r:id="rId1306" xr:uid="{935DD5E9-ACA3-4A53-8F76-4E72CF6EB827}"/>
    <hyperlink ref="J627" r:id="rId1307" xr:uid="{D5CA3E75-2AF7-458B-9200-58AE58729FC9}"/>
    <hyperlink ref="J666" r:id="rId1308" xr:uid="{39789A6B-728E-4CEE-A47C-D0F5BD5AEF7E}"/>
    <hyperlink ref="J668" r:id="rId1309" xr:uid="{C772517B-72C7-492A-A1EC-7F06E520CDD2}"/>
    <hyperlink ref="J669" r:id="rId1310" xr:uid="{BEFB20CD-DF03-4E20-ADCA-BD05A43F4221}"/>
    <hyperlink ref="K669" r:id="rId1311" xr:uid="{723E5DD2-A782-4114-89A4-486A33C7FD8B}"/>
    <hyperlink ref="J712" r:id="rId1312" xr:uid="{9C73609A-8BFA-4FFF-9170-DECD562EE808}"/>
    <hyperlink ref="J710" r:id="rId1313" xr:uid="{51F47113-828E-4168-AFCE-75DF7145F797}"/>
    <hyperlink ref="J702" r:id="rId1314" xr:uid="{EC583361-2A1A-4ABB-9737-1DDBD4CAD976}"/>
    <hyperlink ref="J695" r:id="rId1315" xr:uid="{55F1320D-8275-47A1-B9B9-600EB07650C4}"/>
    <hyperlink ref="J684" r:id="rId1316" xr:uid="{629AA44B-7ACB-4269-BC60-4543853367FC}"/>
    <hyperlink ref="K684" r:id="rId1317" xr:uid="{02473D22-08CF-48F0-ADA9-F2260A69960D}"/>
    <hyperlink ref="J683" r:id="rId1318" xr:uid="{DD166D44-7432-407D-B8EF-1B6776631924}"/>
    <hyperlink ref="K683" r:id="rId1319" xr:uid="{31809CC0-8506-440E-97DD-7FE89E2947AF}"/>
    <hyperlink ref="J697" r:id="rId1320" xr:uid="{7622830F-2D1A-44CE-B24A-75EFC48EC132}"/>
    <hyperlink ref="L673" r:id="rId1321" xr:uid="{9EBC081D-BEDA-416D-8A92-69582809CC73}"/>
    <hyperlink ref="M673" r:id="rId1322" xr:uid="{160FF0E6-8FF4-41E1-BACC-63D02A9BED19}"/>
    <hyperlink ref="J674" r:id="rId1323" xr:uid="{801923C8-C510-4EE5-A3B3-E0BAE9DA114D}"/>
    <hyperlink ref="J675" r:id="rId1324" xr:uid="{FB0C797F-B6AE-447C-8B5E-F8D4BDD9248B}"/>
    <hyperlink ref="J694" r:id="rId1325" xr:uid="{71AF6074-B044-418B-A77E-9BA470E95695}"/>
    <hyperlink ref="K676" r:id="rId1326" xr:uid="{00B4882F-F0A7-479B-B11D-5A72907CC2E0}"/>
    <hyperlink ref="J672" r:id="rId1327" xr:uid="{E58D5704-2DC5-4891-9190-68B1764B724C}"/>
    <hyperlink ref="K672" r:id="rId1328" xr:uid="{4C5EC798-232B-462E-A199-DE754E460EA5}"/>
    <hyperlink ref="J713" r:id="rId1329" xr:uid="{66BB8958-6611-4908-883A-EBA7FA279E10}"/>
    <hyperlink ref="J678" r:id="rId1330" xr:uid="{B957B018-CD90-4194-9421-50FF3C980F89}"/>
    <hyperlink ref="J688" r:id="rId1331" xr:uid="{C68124CF-BC68-42F6-B49B-F870803035A6}"/>
    <hyperlink ref="L688" r:id="rId1332" xr:uid="{17E6C0E4-7030-45E5-B3AC-90100C89C721}"/>
    <hyperlink ref="M688" r:id="rId1333" xr:uid="{FD3E564A-70CB-43BC-B943-9E1542647449}"/>
    <hyperlink ref="K692" r:id="rId1334" xr:uid="{D37262E7-B3E2-4410-BBFF-CB09DD0AC211}"/>
    <hyperlink ref="L692" r:id="rId1335" xr:uid="{996C28CF-D690-49FE-ABF1-D131C70D0900}"/>
    <hyperlink ref="K706" r:id="rId1336" xr:uid="{9FBD9672-1C7C-4B96-BA96-45D713451771}"/>
    <hyperlink ref="K708" r:id="rId1337" xr:uid="{72E04C3F-91B6-4E5C-860A-267C44791105}"/>
    <hyperlink ref="J709" r:id="rId1338" xr:uid="{2C3F24E5-266C-4857-8B59-F2E456686CD5}"/>
    <hyperlink ref="J659" r:id="rId1339" xr:uid="{A8B9C272-B131-4EDC-BD19-862D1DBB14D2}"/>
    <hyperlink ref="J614" r:id="rId1340" location=":~:text=The%20Affordable%20Care%20Act%20(ACA,beginning%20on%20January%201%2C%202025.&amp;text=Sold%20on%20Exchange?&amp;text=Sold%20on%20Exchange?,-Rate%20Change&amp;text=Sold%20on%20Exchange?,-Rate%20Change" xr:uid="{7A71D50E-5CB1-47CE-AB3D-9DD103BCDB41}"/>
    <hyperlink ref="J621" r:id="rId1341" xr:uid="{417AA250-604C-40D2-9608-2A593D4A6A1A}"/>
    <hyperlink ref="J634" r:id="rId1342" xr:uid="{BCDBB08A-D8D9-4458-A583-626E8A1C17C1}"/>
    <hyperlink ref="J635" r:id="rId1343" xr:uid="{8E62743A-76A6-4363-9F8B-81D834BEC7DF}"/>
    <hyperlink ref="L693" r:id="rId1344" xr:uid="{CD43CEAF-F471-43FB-9931-08CD50B65A3F}"/>
    <hyperlink ref="J641" r:id="rId1345" xr:uid="{66487C90-7E1C-4CA7-A9B1-74B80B60C03B}"/>
    <hyperlink ref="L694" r:id="rId1346" xr:uid="{C8DC3823-97D2-4348-B410-894DCA8CDEE6}"/>
    <hyperlink ref="J647" r:id="rId1347" xr:uid="{1000FEA1-BD0E-44AA-8327-BDA014CD84F4}"/>
    <hyperlink ref="J700" r:id="rId1348" xr:uid="{C4B417DF-85A2-4609-9B57-F756ADFA5510}"/>
    <hyperlink ref="J689" r:id="rId1349" xr:uid="{D4D44A79-12E8-43B3-82EB-5FE37055C55A}"/>
    <hyperlink ref="J657" r:id="rId1350" xr:uid="{7053E26E-66AF-44BF-9127-D8D3C636FE3C}"/>
    <hyperlink ref="K709" r:id="rId1351" xr:uid="{CCA25C51-49CF-47C7-B916-274895F182BB}"/>
    <hyperlink ref="J658" r:id="rId1352" xr:uid="{D8DD16CB-D244-4C61-9D3C-14F61A844FF8}"/>
    <hyperlink ref="K658" r:id="rId1353" display="https://le.utah.gov/xcode/Title31A/Chapter30/31A-30-S106.html?v=C31A-30-S106_2017050920170509" xr:uid="{1F4DC7C3-279D-4CC4-9550-20A69F74AD89}"/>
    <hyperlink ref="L680" r:id="rId1354" xr:uid="{F14AE5A0-63E6-4919-89EB-BFA73A3B85A4}"/>
    <hyperlink ref="J629" r:id="rId1355" xr:uid="{9053C553-EE9A-4D38-86F0-6AE13278ADD5}"/>
    <hyperlink ref="K689" r:id="rId1356" xr:uid="{55AF97B0-A9DF-4AE7-81BC-470974EE162A}"/>
    <hyperlink ref="L675" r:id="rId1357" xr:uid="{11E0C5BF-87F1-43A7-BC1D-283FEB93DC51}"/>
    <hyperlink ref="L709" r:id="rId1358" xr:uid="{2EA132BB-299B-4C25-938A-A2027B8BA104}"/>
    <hyperlink ref="J665" r:id="rId1359" xr:uid="{7D75E9DB-9BA7-4CBE-BC5D-6499EF98A588}"/>
    <hyperlink ref="J667" r:id="rId1360" xr:uid="{4E46DC4E-D80C-43C3-BD92-604AF4295755}"/>
    <hyperlink ref="K668" r:id="rId1361" xr:uid="{868555B0-BC18-4037-81D1-EB77A5A476BB}"/>
    <hyperlink ref="L669" r:id="rId1362" xr:uid="{4CAB2599-61F3-412D-BB78-624EE60E1DDF}"/>
    <hyperlink ref="J670" r:id="rId1363" xr:uid="{07772DE9-453D-4A69-AC4E-162DD99B0987}"/>
    <hyperlink ref="L670" r:id="rId1364" xr:uid="{62717352-97A1-4449-871D-6045B60A99B7}"/>
    <hyperlink ref="K670" r:id="rId1365" xr:uid="{97882BF9-C62B-4EA6-9C49-AE2047E17B7A}"/>
    <hyperlink ref="K619" r:id="rId1366" xr:uid="{D520156E-48B0-40D8-8517-71749EB255A7}"/>
    <hyperlink ref="L619" r:id="rId1367" xr:uid="{B7E5E18B-68D2-4C4A-A44B-0C1A50E43027}"/>
    <hyperlink ref="M619" r:id="rId1368" xr:uid="{A2EA3673-54BA-4900-9572-AE1E1B900663}"/>
    <hyperlink ref="J619" r:id="rId1369" xr:uid="{D247A084-3338-45BD-8234-ECC2091576EA}"/>
    <hyperlink ref="K674" r:id="rId1370" xr:uid="{4CCEA1EF-D6F0-492E-A11E-376814C178FB}"/>
    <hyperlink ref="L674" r:id="rId1371" xr:uid="{1FD52D7B-E300-40F1-80C2-FF941DBD2F7B}"/>
    <hyperlink ref="M674" r:id="rId1372" xr:uid="{C44505DE-80FF-46CA-80BA-02E4FB8B74D2}"/>
    <hyperlink ref="J623" r:id="rId1373" xr:uid="{0B8939EE-CD83-413C-A04F-AE2913BB3C15}"/>
    <hyperlink ref="J624" r:id="rId1374" xr:uid="{7F509758-CC30-4DFF-9527-B11888AE5BED}"/>
    <hyperlink ref="K624" r:id="rId1375" xr:uid="{77DB26E1-7F1C-4665-B691-51F16E082F5B}"/>
    <hyperlink ref="J676" r:id="rId1376" xr:uid="{41EF4B83-E5F5-499F-BB2F-B3C3A483761F}"/>
    <hyperlink ref="K675" r:id="rId1377" xr:uid="{F5723823-B761-4F38-9609-313CABD65562}"/>
    <hyperlink ref="J625" r:id="rId1378" xr:uid="{C8823A0E-25B7-4F5F-8D8D-0D2AD33A3F13}"/>
    <hyperlink ref="J677" r:id="rId1379" xr:uid="{EAD54178-4838-46F7-A05E-5AE96092EC77}"/>
    <hyperlink ref="K677" r:id="rId1380" xr:uid="{031622D9-9F9C-4B0E-9E79-D3EDE78F0A40}"/>
    <hyperlink ref="L677" r:id="rId1381" xr:uid="{925F0C86-99D7-4F51-AB18-D734BE4FB4E8}"/>
    <hyperlink ref="J679" r:id="rId1382" xr:uid="{5E7107A7-665C-4461-9019-5B54FE2ADCD3}"/>
    <hyperlink ref="L628" r:id="rId1383" xr:uid="{548A06B7-4D78-455E-82EA-ED5464670A01}"/>
    <hyperlink ref="L679" r:id="rId1384" xr:uid="{B017FD91-09AA-4C6F-A28C-309F5AC21A1A}"/>
    <hyperlink ref="M680" r:id="rId1385" xr:uid="{D51C2CD9-979A-41CF-9134-A625C42AFD61}"/>
    <hyperlink ref="K629" r:id="rId1386" xr:uid="{1151B608-9820-4D6D-9F8A-F1EE6A319D58}"/>
    <hyperlink ref="J680" r:id="rId1387" xr:uid="{AD602592-E769-4203-BAF2-80EAFD84A03B}"/>
    <hyperlink ref="J681" r:id="rId1388" xr:uid="{5F9E8643-53B0-4191-9AB5-1EAAAF0252D2}"/>
    <hyperlink ref="J630" r:id="rId1389" xr:uid="{57633379-AC63-4967-AD69-DC31FE6C5052}"/>
    <hyperlink ref="J633" r:id="rId1390" xr:uid="{F1916FBD-92B2-40F6-8FBB-E3B7B5BD7611}"/>
    <hyperlink ref="J682" r:id="rId1391" xr:uid="{C68BACFF-D432-4987-A2EF-9707EF9236D6}"/>
    <hyperlink ref="K682" r:id="rId1392" xr:uid="{A53DEE82-AA64-4C47-A0DF-EEFA9473D0BC}"/>
    <hyperlink ref="L682" r:id="rId1393" xr:uid="{AE347FCE-5A4D-48B2-B30B-6868FCBB283B}"/>
    <hyperlink ref="M682" r:id="rId1394" xr:uid="{81F8AE0E-7B45-456D-A360-CA185DEB37E2}"/>
    <hyperlink ref="J632" r:id="rId1395" xr:uid="{D7AE1FDF-9B26-4DEF-9CCE-4510C0C38D37}"/>
    <hyperlink ref="L683" r:id="rId1396" xr:uid="{F32EF66C-175E-4B4C-9704-C15A6FAF4293}"/>
    <hyperlink ref="J687" r:id="rId1397" xr:uid="{2BA5E6BC-9E2F-4A62-8482-298129E84328}"/>
    <hyperlink ref="J615" r:id="rId1398" xr:uid="{31386450-BB9D-4929-96E4-889B1780696E}"/>
    <hyperlink ref="J616" r:id="rId1399" xr:uid="{73B48B3D-D0D0-4A5E-AE01-F5E5AE6986DD}"/>
    <hyperlink ref="J617" r:id="rId1400" location=":~:text=(1)%20The%20commissioner%20shall%20disapprove,inadequate%2C%20or%20is%20unfairly%20discriminatory." xr:uid="{7D0FC9A3-CEC9-43F9-9914-EE52154B61AB}"/>
    <hyperlink ref="J671" r:id="rId1401" xr:uid="{CFB24004-5889-479F-BED8-2409ED4B7754}"/>
    <hyperlink ref="K671" r:id="rId1402" xr:uid="{D3CE29BC-6519-4A79-A915-BEDE08A8FFD3}"/>
    <hyperlink ref="J673" r:id="rId1403" xr:uid="{B931422F-7EB9-4502-B521-23283EC36041}"/>
    <hyperlink ref="J622" r:id="rId1404" xr:uid="{3856383F-2CF5-40BB-AA8C-70CD624D396B}"/>
    <hyperlink ref="L622" r:id="rId1405" xr:uid="{55F4AF14-BE83-42CE-9391-17FA7E61B756}"/>
    <hyperlink ref="O673" r:id="rId1406" xr:uid="{07ABCC37-DE62-4316-92D7-5F9A0557EBA2}"/>
    <hyperlink ref="K685" r:id="rId1407" location="2037" xr:uid="{265D1477-69B4-4B0A-B61D-1E0E363B9A2F}"/>
    <hyperlink ref="J685" r:id="rId1408" location="a13" xr:uid="{2154D607-731C-4B6D-BEB5-E158A5C2245C}"/>
    <hyperlink ref="K634" r:id="rId1409" location="a11" xr:uid="{CD454BB1-3BA6-4EDB-A19F-B963616E81D4}"/>
    <hyperlink ref="J650" r:id="rId1410" xr:uid="{BA0F67A0-31F6-4FCB-A45A-DED7A1DDBEB4}"/>
    <hyperlink ref="J661" r:id="rId1411" location="48.19.010" xr:uid="{1230F01B-8B6B-448E-8079-66B0D9CC4B36}"/>
    <hyperlink ref="K713" r:id="rId1412" xr:uid="{6EEB354E-9CF1-44DB-AF66-D41B0A329064}"/>
    <hyperlink ref="L713" r:id="rId1413" xr:uid="{DA4B7E3A-EFC8-4643-8D50-D6CEF3A50934}"/>
    <hyperlink ref="J662" r:id="rId1414" xr:uid="{1E060C40-D1AB-444B-AB0D-02F9A1EE7779}"/>
    <hyperlink ref="J714" r:id="rId1415" xr:uid="{DC4103C6-C5BE-4BE6-A8CF-91667503DE4F}"/>
    <hyperlink ref="K714" r:id="rId1416" xr:uid="{3B4D5F5F-D3D9-4AF9-B6E8-B9E3F95554C4}"/>
    <hyperlink ref="J663" r:id="rId1417" xr:uid="{F4A8C61D-7B30-44AA-BB9D-61278A55D3DA}"/>
    <hyperlink ref="K647" r:id="rId1418" xr:uid="{8E729937-07C6-499A-B5A8-B25E71BF53CE}"/>
    <hyperlink ref="K661" r:id="rId1419" xr:uid="{5B1A845B-E870-4A93-8680-99127B90470F}"/>
    <hyperlink ref="L661" r:id="rId1420" xr:uid="{29FE2A35-C5A8-4E92-867A-D1AF28C0368A}"/>
    <hyperlink ref="J698" r:id="rId1421" xr:uid="{EE779EA6-2170-4D97-BFB5-7155C0B90371}"/>
    <hyperlink ref="J699" r:id="rId1422" xr:uid="{D36DF94D-6561-4FC3-A4CF-72F95A105E18}"/>
    <hyperlink ref="K699" r:id="rId1423" xr:uid="{D4030C7B-C967-4B20-B444-052D8A322189}"/>
    <hyperlink ref="L699" r:id="rId1424" xr:uid="{AE36EB44-5AE8-45E2-8E6D-72074B013A1D}"/>
    <hyperlink ref="K648" r:id="rId1425" xr:uid="{ADB382C3-1085-4105-9062-24928659BE50}"/>
    <hyperlink ref="J648" r:id="rId1426" location=":~:text=Companies%20requesting%20rate%20increases%20or,to%20earn%20a%20reasonable%20profit" xr:uid="{8EBF931D-1B37-4555-9D77-651898D7457B}"/>
    <hyperlink ref="L700" r:id="rId1427" xr:uid="{89B65A15-8BDC-49DA-8B3F-D87A1610BE65}"/>
    <hyperlink ref="J649" r:id="rId1428" xr:uid="{C00F6CD3-ADE2-4695-BA6C-AEE667DAB1B1}"/>
    <hyperlink ref="J692" r:id="rId1429" xr:uid="{0DF2E5CE-CDFC-40D0-AFF2-7E7772218D9A}"/>
    <hyperlink ref="M692" r:id="rId1430" xr:uid="{3A3FB02F-8406-4AEA-BA6E-6984440E0CDE}"/>
    <hyperlink ref="J693" r:id="rId1431" xr:uid="{10E54C6E-7564-41A9-B2D9-3D3BEEF176F1}"/>
    <hyperlink ref="M693" r:id="rId1432" xr:uid="{8F190F99-6F3C-4B5F-AD24-CBCE9550174A}"/>
    <hyperlink ref="N693" r:id="rId1433" xr:uid="{2AD5EDC3-AD46-48EB-8B2A-586C0C41358B}"/>
    <hyperlink ref="J642" r:id="rId1434" xr:uid="{312FFFAF-F6FA-48E7-ADCE-168361CF3DED}"/>
    <hyperlink ref="O693" r:id="rId1435" xr:uid="{55D948D4-49AE-474D-99A2-87ADE53B05F8}"/>
    <hyperlink ref="J643" r:id="rId1436" xr:uid="{C19EE81B-F0B4-42C1-AC57-C69356157D46}"/>
    <hyperlink ref="L695" r:id="rId1437" xr:uid="{A5E7AA93-9988-4787-81F6-BB65074614BD}"/>
    <hyperlink ref="J696" r:id="rId1438" xr:uid="{08A8FD33-BA43-4E46-8423-33C3CA7419BD}"/>
    <hyperlink ref="K696" r:id="rId1439" xr:uid="{9337B95E-B59D-4CC8-9C0A-C2EE5941804A}"/>
    <hyperlink ref="L696" r:id="rId1440" xr:uid="{8F814335-D7DB-4FFB-BEDE-B644AA4E5860}"/>
    <hyperlink ref="J645" r:id="rId1441" xr:uid="{D59C6A43-532F-4809-9BCF-4C9C32B6092B}"/>
    <hyperlink ref="K635" r:id="rId1442" xr:uid="{76F45C0C-6827-408F-8B7F-25225B109A86}"/>
    <hyperlink ref="J686" r:id="rId1443" xr:uid="{88612784-A920-4676-A4CE-19104FB18E52}"/>
    <hyperlink ref="J636" r:id="rId1444" xr:uid="{3981749C-39E5-4DCC-992A-5E6DD3EDC6A3}"/>
    <hyperlink ref="K687" r:id="rId1445" location=":~:text=Large%20group%20covered%20by%20HMOs,self%2Dfunded%20health%20care%20plan." xr:uid="{0F4F8B2A-0FE9-43BD-B3A7-CE6B3815EFBD}"/>
    <hyperlink ref="L687" r:id="rId1446" xr:uid="{B874FB42-5EFB-4CC8-826D-E373D86C8014}"/>
    <hyperlink ref="J637" r:id="rId1447" location="stat.62A.02" xr:uid="{8AE01777-E7EE-456E-92A2-987A99B63091}"/>
    <hyperlink ref="K637" r:id="rId1448" xr:uid="{DCE3DEB3-1092-4C75-AC33-0C49FABD3165}"/>
    <hyperlink ref="K688" r:id="rId1449" xr:uid="{2825C628-3BB0-4348-8FCB-3418FE7EB16D}"/>
    <hyperlink ref="J638" r:id="rId1450" xr:uid="{F8108BE5-392E-4F38-8FB5-1641729E79B8}"/>
    <hyperlink ref="M689" r:id="rId1451" xr:uid="{1F51525A-BB7C-487C-A57D-689E8C55614E}"/>
    <hyperlink ref="J639" r:id="rId1452" xr:uid="{A85F015D-3196-44A2-8138-0480A0DD9AC6}"/>
    <hyperlink ref="J690" r:id="rId1453" xr:uid="{9F5903C0-3ADB-47F0-ADFE-F896C9470B3E}"/>
    <hyperlink ref="J691" r:id="rId1454" xr:uid="{DE4970C8-9C98-4B9C-BEBC-EE640B93F569}"/>
    <hyperlink ref="K691" r:id="rId1455" xr:uid="{4A334FD8-EF9B-4BCB-A82B-CCFA1145AB68}"/>
    <hyperlink ref="J640" r:id="rId1456" xr:uid="{FCBAF189-9689-4FA7-9725-019502C78C59}"/>
    <hyperlink ref="K640" r:id="rId1457" xr:uid="{09DA4FBF-999C-437C-8617-625E16D76022}"/>
    <hyperlink ref="K659" r:id="rId1458" xr:uid="{F1C33878-2BB3-499B-903A-C38695275545}"/>
    <hyperlink ref="L659" r:id="rId1459" location=":~:text=Calculates%20real%20household%20costs%20(health,health%20risk%20score%2C%20and%20geography." xr:uid="{FBAA817B-62A1-4EB3-AD57-BF80EF8D41A4}"/>
    <hyperlink ref="M659" r:id="rId1460" xr:uid="{ABF1515E-13F9-4C37-AED1-250FB4A2332D}"/>
    <hyperlink ref="K710" r:id="rId1461" xr:uid="{139E5C25-C39E-473B-8A42-F697058A855E}"/>
    <hyperlink ref="M710" r:id="rId1462" xr:uid="{2A6BACF8-55CA-49EF-95AC-35EB5DC97545}"/>
    <hyperlink ref="L710" r:id="rId1463" xr:uid="{E22C8B43-E3A5-4CDD-9E54-F66FF4BD373C}"/>
    <hyperlink ref="J660" r:id="rId1464" location=":~:text=A.,3." xr:uid="{0CE23B66-7280-4FA3-83C5-E9EC867FB58B}"/>
    <hyperlink ref="J711" r:id="rId1465" location=":~:text=B.,required%20by%20%C2%A7%2038.2%2D316." xr:uid="{EF0A9C7D-A0CB-42CC-9A9E-A1EC68E82D96}"/>
    <hyperlink ref="K711" r:id="rId1466" location=":~:text=The%20measure%20authorizes%20the%20SCC,certain%20non%2Demployer%20group%20plans." xr:uid="{11DE6B1A-975E-4FE9-8758-FC18D55919D6}"/>
    <hyperlink ref="L711" r:id="rId1467" location=":~:text=that%20market%2C%20then:-,1.,for%20the%20experience%20period%20used:" xr:uid="{C374B987-E20C-4469-A878-E8DD6780EC5C}"/>
    <hyperlink ref="J651" r:id="rId1468" xr:uid="{645CBFD7-3854-441A-8B45-5A5F4A464BED}"/>
    <hyperlink ref="K651" r:id="rId1469" xr:uid="{1E84334A-912C-4073-A040-4FBADDD4EC09}"/>
    <hyperlink ref="L653" r:id="rId1470" xr:uid="{6FB0F6F1-220E-4C71-BAC6-1B926DA5A906}"/>
    <hyperlink ref="L702" r:id="rId1471" xr:uid="{73C725A1-3AF2-497B-8E90-12F9F1A40398}"/>
    <hyperlink ref="J703" r:id="rId1472" xr:uid="{7D14077F-0E6C-48D5-9782-8535C2B76A11}"/>
    <hyperlink ref="K703" r:id="rId1473" xr:uid="{E5C28E8C-642D-4F52-A2AD-D0D4B697CCA6}"/>
    <hyperlink ref="M703" r:id="rId1474" xr:uid="{6A25C3B2-DBEF-4A98-8D1E-DB9EA9963E28}"/>
    <hyperlink ref="K653" r:id="rId1475" xr:uid="{8D4EF0A6-5181-40BB-8247-539F875D69BD}"/>
    <hyperlink ref="J653" r:id="rId1476" xr:uid="{131B8BB9-0303-4B07-B2F1-12A745C93AAD}"/>
    <hyperlink ref="J704" r:id="rId1477" xr:uid="{473AB696-84C8-4EAC-9BF2-99983A8EBFA4}"/>
    <hyperlink ref="K704" r:id="rId1478" xr:uid="{ACFCEC98-5F57-4F98-9697-D266BCF4E0D7}"/>
    <hyperlink ref="M704" r:id="rId1479" xr:uid="{54C27B26-84D9-4B63-969D-B520FCA89437}"/>
    <hyperlink ref="J655" r:id="rId1480" xr:uid="{426BC910-6A09-4082-AB9D-251352F9C23D}"/>
    <hyperlink ref="J706" r:id="rId1481" xr:uid="{457C775E-2F07-4EAF-9759-7530965D8B5E}"/>
    <hyperlink ref="L706" r:id="rId1482" xr:uid="{88970AE0-10BA-4DCF-897D-F106D58C8468}"/>
    <hyperlink ref="M706" r:id="rId1483" xr:uid="{BE640E95-A3A8-4644-882B-5CEDDEC367B5}"/>
    <hyperlink ref="J654" r:id="rId1484" xr:uid="{723C0B22-D6AE-45B9-A0E2-000CD87174D3}"/>
    <hyperlink ref="M705" r:id="rId1485" xr:uid="{9E5C9D0F-E81E-455D-9FE2-482D82D4E19F}"/>
    <hyperlink ref="L620" r:id="rId1486" xr:uid="{7ED250A9-7715-4C7B-9926-01166ECCC268}"/>
    <hyperlink ref="L671" r:id="rId1487" xr:uid="{895E7407-8F6F-4595-BDB7-189521DEDB4B}"/>
    <hyperlink ref="J646" r:id="rId1488" xr:uid="{020059C6-C338-4BDE-8633-8478E6F15822}"/>
    <hyperlink ref="L697" r:id="rId1489" xr:uid="{2B75CB62-76ED-434F-A871-D5285CE95EFC}"/>
    <hyperlink ref="L672" r:id="rId1490" xr:uid="{A566A5D7-A261-4D54-BA49-B19532004680}"/>
    <hyperlink ref="L689" r:id="rId1491" xr:uid="{BEEDC9BF-C1B8-4321-853F-D0B57D5E0E88}"/>
    <hyperlink ref="N637" r:id="rId1492" xr:uid="{8096DDB0-5C32-4525-9489-467D123C1243}"/>
    <hyperlink ref="M771" r:id="rId1493" xr:uid="{2B2FF721-2DC3-498D-BB3A-316E9F3C17F5}"/>
    <hyperlink ref="O776" r:id="rId1494" xr:uid="{186457AC-48B2-42D5-AB0A-E29A259AAFC3}"/>
    <hyperlink ref="N776" r:id="rId1495" xr:uid="{8A0F1A28-7830-4789-978E-D1BB7D62B38E}"/>
    <hyperlink ref="L779" r:id="rId1496" xr:uid="{45AADB12-5D53-4A04-AF89-9A14AFC3AC48}"/>
    <hyperlink ref="L776" r:id="rId1497" display="https://www.flsenate.gov/Session/Bill/2024/568/?Tab=BillHistory" xr:uid="{C75C31EF-8A56-41F4-8166-8EB1CBD93A54}"/>
    <hyperlink ref="L772" r:id="rId1498" xr:uid="{D416E278-50D4-4A95-AE8E-41ACCEC9B14F}"/>
    <hyperlink ref="L771" r:id="rId1499" display="https://www.commonwealthfund.org/blog/2024/expanding-no-surprises-act-protect-consumers-surprise-ambulance-bills" xr:uid="{132CEB4C-D47B-4410-9045-D00785B3462F}"/>
    <hyperlink ref="M804" r:id="rId1500" display="https://olis.oregonlegislature.gov/liz/2025R1/Measures/Overview/HB3243" xr:uid="{A6322563-127B-434B-A544-EA20D90A23D2}"/>
    <hyperlink ref="K831" r:id="rId1501" xr:uid="{315D75BB-E966-4C77-B207-482213D10C49}"/>
    <hyperlink ref="K818" r:id="rId1502" display="https://www.commerce.alaska.gov/web/portals/11/pub/INS_ShortTermHealthInsurance.pdf" xr:uid="{91BFCF03-7EF2-40C2-9139-DC8CB8BCD5F8}"/>
    <hyperlink ref="L818" r:id="rId1503" display="https://law.justia.com/codes/arizona/title-20/section-20-1384/" xr:uid="{A6E376A3-F059-492D-999D-3BC3D15AC383}"/>
    <hyperlink ref="K819" r:id="rId1504" display="https://law.justia.com/codes/wisconsin/chapter-632/section-632-7495/" xr:uid="{A484B90F-A6D3-4730-8E01-5BD71F66FBEB}"/>
    <hyperlink ref="K820" r:id="rId1505" display="https://casetext.com/statute/california-codes/california-health-and-safety-code/division-107-health-care-access-and-information/part-2-health-policy-and-planning/chapter-25-fair-pricing-policies/article-1-hospital-fair-pricing-policies/section-127425-written-policy-defining-standards-and-practices-for-collection-of-debt" xr:uid="{CEBFAD98-ECC3-4C84-8C4D-A243CC93FE0E}"/>
    <hyperlink ref="L820" r:id="rId1506" display="https://casetext.com/statute/colorado-revised-statutes/title-6-consumer-and-commercial-affairs/hospital-disclosures-to-consumers/article-20-hospital-disclosures-to-consumers/part-2-notification-of-debt-by-a-health-care-provider/section-6-20-203-effective-until-712025-limitations-on-collection-actions-definition_x000a_" xr:uid="{41702FB9-72E5-4E7D-9B26-9292311F8A67}"/>
    <hyperlink ref="K867" r:id="rId1507" display="https://casetext.com/statute/colorado-revised-statutes/title-6-consumer-and-commercial-affairs/hospital-disclosures-to-consumers/article-20-hospital-disclosures-to-consumers/part-2-notification-of-debt-by-a-health-care-provider/section-6-20-201-definitions_x000a_" xr:uid="{E728406D-3728-4D86-9384-47CD86D0EB4C}"/>
    <hyperlink ref="K821" r:id="rId1508" display="https://regulations.justia.com/states/delaware/title-18/1300/1320/_x000a_" xr:uid="{AEEC8462-7625-4D77-A561-FF382AB90D98}"/>
    <hyperlink ref="J823" r:id="rId1509" display="https://law.justia.com/codes/district-of-columbia/title-31/chapter-33/subchapter-iii/section-31-3303-13d/" xr:uid="{3EF819E6-BB3A-4400-97F4-67AE1434A8B9}"/>
    <hyperlink ref="K824" r:id="rId1510" display="https://law.justia.com/codes/florida/title-xxxvii/chapter-627/part-vii/section-627-6525/_x000a_" xr:uid="{7D8AD083-FBEE-40B9-965F-F738E7465D65}"/>
    <hyperlink ref="K825" r:id="rId1511" display="https://www.healthinsurance.org/short-term-health-insurance/hawaii/_x000a_" xr:uid="{3836C6D7-C17F-4379-B82F-48E4BC4BC513}"/>
    <hyperlink ref="K826" r:id="rId1512" display="https://regulations.justia.com/states/idaho/18/18-04-15/section-18-04-15-010/_x000a_" xr:uid="{B5B56A34-BBEC-4EBF-B0D1-76A1FFCC077A}"/>
    <hyperlink ref="K827" r:id="rId1513" display="https://www.healthinsurance.org/short-term-health-insurance/indiana/_x000a_" xr:uid="{A5618548-E7CA-4F94-BD3B-9616522AEC11}"/>
    <hyperlink ref="L828" r:id="rId1514" xr:uid="{1FB4A091-1B6D-407A-B13E-9E159B715E5D}"/>
    <hyperlink ref="K829" r:id="rId1515" display="https://www.healthinsurance.org/short-term-health-insurance/kansas/_x000a_" xr:uid="{89625B6E-9F3C-40E2-B39D-0A3B643809D0}"/>
    <hyperlink ref="L829" r:id="rId1516" location=":~:text=(a)%20No%20insurer%20shall%20issue,title%2045%20Code%20of%20Federal" xr:uid="{3ED5B8AA-E1FA-43AC-8BA5-2BAE56B72D89}"/>
    <hyperlink ref="K830" r:id="rId1517" display="https://www.healthinsurance.org/short-term-health-insurance/louisiana/_x000a_" xr:uid="{6B9BC01E-83CA-43E7-9E6F-995F98E0C8A0}"/>
    <hyperlink ref="L830" r:id="rId1518" display="https://www.commonwealthfund.org/blog/2023/tightening-rules-around-short-term-health-insurance-plans-wont-lead-more-people-going_x000a_" xr:uid="{FEF732A1-6CA7-40ED-9FE4-FC1162E80BB7}"/>
    <hyperlink ref="K832" r:id="rId1519" display="https://casetext.com/statute/code-of-maryland/article-insurance/title-15-health-insurance/subtitle-13-maryland-health-insurance-portability-and-accountability-act-individual-market-reforms/section-15-1301-definitions_x000a_" xr:uid="{DDE959CD-A19C-4831-8BC8-6DB9CF83A7AF}"/>
    <hyperlink ref="L832" r:id="rId1520" xr:uid="{7E3BC725-55D9-4999-8B47-25104B570971}"/>
    <hyperlink ref="K833" r:id="rId1521" display="https://www.commonwealthfund.org/blog/2023/tightening-rules-around-short-term-health-insurance-plans-wont-lead-more-people-going_x000a_" xr:uid="{22D802BD-AA96-44D9-8D2B-70DDAD2303C3}"/>
    <hyperlink ref="L833" r:id="rId1522" xr:uid="{8355A121-EA1F-488F-9A81-5D172B86446A}"/>
    <hyperlink ref="M833" r:id="rId1523" xr:uid="{EE76E037-4A3E-4B14-BDF7-450275FB62E0}"/>
    <hyperlink ref="K834" r:id="rId1524" display="https://www.healthinsurance.org/short-term-health-insurance/mississippi/_x000a_" xr:uid="{B22550EE-E563-4AA2-8DCF-3F3B4A27C9B2}"/>
    <hyperlink ref="L834" r:id="rId1525" xr:uid="{BCD85496-F184-4290-9F24-104A09788E17}"/>
    <hyperlink ref="K835" r:id="rId1526" display="https://www.healthinsurance.org/short-term-health-insurance/nebraska/_x000a_" xr:uid="{7D2A4821-5F67-4CBD-8F40-51BA99CF9795}"/>
    <hyperlink ref="L835" r:id="rId1527" display="https://www.healthinsurance.org/short-term-health-insurance/nevada/_x000a_" xr:uid="{04F3FD48-D870-4308-9807-4211817F816D}"/>
    <hyperlink ref="M835" r:id="rId1528" xr:uid="{2AB7044A-8120-4888-8AB7-87D078C2068F}"/>
    <hyperlink ref="K836" r:id="rId1529" display="https://www.healthinsurance.org/short-term-health-insurance/north-carolina/_x000a__x000a_" xr:uid="{C5E471EF-78C4-4E4A-89E0-FC8968B1F442}"/>
    <hyperlink ref="L836" r:id="rId1530" xr:uid="{71E620C6-8D99-49C5-B16F-E388EBEC8AB7}"/>
    <hyperlink ref="L837" r:id="rId1531" xr:uid="{6C47ADE3-86BE-4AB5-8535-250492E28827}"/>
    <hyperlink ref="K837" r:id="rId1532" display="https://www.healthinsurance.org/short-term-health-insurance/pennsylvania/_x000a_" xr:uid="{5AE1C65B-86D6-4CFB-9CFC-BD1D25876C91}"/>
    <hyperlink ref="M838" r:id="rId1533" location=":~:text=(ii)%20a%20certificate%20issued%20to,not%20being%20covered%20under%20the_x000a_" xr:uid="{737E7B5F-A02F-4F96-8BE7-0E65679FB194}"/>
    <hyperlink ref="K868" r:id="rId1534" display="https://www.healthinsurance.org/short-term-health-insurance/south-carolina/_x000a_" xr:uid="{E71A2977-BBC4-4E40-AB8D-90872B36DF3F}"/>
    <hyperlink ref="L866" r:id="rId1535" display="https://casetext.com/regulation/south-dakota-administrative-rules/title-20-public-safety/article-2006-insurance/chapter-200639-individual-plans/section-2006393402-renewability-of-short-term-major-medical-plans_x000a_" xr:uid="{D281218F-BC47-433E-AF35-D742F51FB52F}"/>
    <hyperlink ref="K865" r:id="rId1536" display="https://www.healthinsurance.org/short-term-health-insurance/tennessee/_x000a_" xr:uid="{569E0D0B-DADB-4A8D-AE6E-AAB919E04C61}"/>
    <hyperlink ref="L865" r:id="rId1537" display="https://www.healthinsurance.org/short-term-health-insurance/texas/_x000a_" xr:uid="{D9CA5052-4DD2-4A2A-A9B1-DC29EE3AFFD6}"/>
    <hyperlink ref="K839" r:id="rId1538" display="https://dhss.delaware.gov/dhss/dhcc/hrb/files/hrmpfinal.pdf" xr:uid="{1E8F035B-9061-4824-90B9-45CECDCC23E2}"/>
    <hyperlink ref="J840" r:id="rId1539" display="https://casetext.com/statute/delaware-code/title-16-health-and-safety/part-viii-hospitals-and-other-health-facilities/chapter-93-health-planning-and-resources-management/section-9311-charity-care_x000a_" xr:uid="{CBD89F82-6F89-45EB-8BD3-FED7C5225351}"/>
    <hyperlink ref="K840" r:id="rId1540" xr:uid="{F8683A34-577A-4E6E-A399-129363FF8D2F}"/>
    <hyperlink ref="J841" r:id="rId1541" display="https://www.commonwealthfund.org/publications/maps-and-interactives/state-protections-against-medical-debt" xr:uid="{9702603D-AFA5-41E3-A041-4F0D8070B00C}"/>
    <hyperlink ref="K841" r:id="rId1542" display="https://www.commonwealthfund.org/publications/maps-and-interactives/state-protections-against-medical-debt" xr:uid="{0CEABF5C-0121-4D8D-91FC-594DC279A98B}"/>
    <hyperlink ref="K842" r:id="rId1543" display="https://www.commonwealthfund.org/publications/maps-and-interactives/state-protections-against-medical-debt" xr:uid="{364D7771-5BB7-4139-AC78-2AC0D6A912B4}"/>
    <hyperlink ref="J844" r:id="rId1544" display="https://www.commonwealthfund.org/publications/maps-and-interactives/state-protections-against-medical-debt" xr:uid="{A3D79FE4-504B-451F-9EC8-19CC0368A128}"/>
    <hyperlink ref="K844" r:id="rId1545" xr:uid="{6182A4A8-B3D6-4ED3-8245-2FB3278BA1B3}"/>
    <hyperlink ref="J845" r:id="rId1546" display="https://www.commonwealthfund.org/publications/maps-and-interactives/state-protections-against-medical-debt" xr:uid="{1BA67CE1-C009-4E00-B945-A199FE3B17BA}"/>
    <hyperlink ref="K845" r:id="rId1547" xr:uid="{C5F8E50E-2EF6-46AC-B1BE-7EAC827558C6}"/>
    <hyperlink ref="J846" r:id="rId1548" display="https://www.commonwealthfund.org/publications/maps-and-interactives/state-protections-against-medical-debt" xr:uid="{CC1F5EC8-27F8-4CBA-B922-B745C6E1E09A}"/>
    <hyperlink ref="K846" r:id="rId1549" xr:uid="{CB23E9CC-D79C-446A-8A75-9E77A0BFF9A3}"/>
    <hyperlink ref="L847" r:id="rId1550" xr:uid="{83724B48-8E86-42F7-8377-AED5B32A9063}"/>
    <hyperlink ref="M847" r:id="rId1551" xr:uid="{755D2FB3-92BC-430A-954C-6408B7C45D62}"/>
    <hyperlink ref="J851" r:id="rId1552" display="https://law.justia.com/codes/connecticut/title-19a/chapter-368z/section-19a-673b/" xr:uid="{F22310C8-3B43-483B-9713-ED76B5A88B5C}"/>
    <hyperlink ref="J852" r:id="rId1553" display="https://law.justia.com/codes/iowa/title-xiv/chapter-561/section-561-16/" xr:uid="{59A42A9E-C49E-422B-A3D0-CCC853DD5604}"/>
    <hyperlink ref="J853" r:id="rId1554" display="https://www.commonwealthfund.org/publications/fund-reports/2025/jul/state-protections-against-medical-debt-look-policies-across-us" xr:uid="{45A062E7-BE9E-49A7-A600-D646929785A8}"/>
    <hyperlink ref="J854" r:id="rId1555" display="https://www.commonwealthfund.org/publications/fund-reports/2025/jul/state-protections-against-medical-debt-look-policies-across-us" xr:uid="{BC8117C8-A7CC-40B0-A11C-B9DBAAE8EF21}"/>
    <hyperlink ref="J855" r:id="rId1556" display="https://www.commonwealthfund.org/publications/fund-reports/2025/jul/state-protections-against-medical-debt-look-policies-across-us" xr:uid="{85807804-4826-4768-8093-EDD754FE382B}"/>
    <hyperlink ref="J856" r:id="rId1557" display="https://www.commonwealthfund.org/publications/fund-reports/2025/jul/state-protections-against-medical-debt-look-policies-across-us" xr:uid="{D309699A-BDEB-4AF8-8993-A1B5A49FF508}"/>
    <hyperlink ref="K857" r:id="rId1558" xr:uid="{2C8DD5C7-791C-4BDF-B304-11E3E2CE8153}"/>
    <hyperlink ref="J858" r:id="rId1559" display="https://www.commonwealthfund.org/publications/fund-reports/2025/jul/state-protections-against-medical-debt-look-policies-across-us" xr:uid="{E050CF7C-DA8C-4C90-B3F7-C4C3638EC53F}"/>
    <hyperlink ref="L858" r:id="rId1560" xr:uid="{EFFE40F8-13DD-4949-92D9-541978FF16EB}"/>
    <hyperlink ref="K858" r:id="rId1561" xr:uid="{8A6859EE-9824-4AA5-A065-A3562506D9F1}"/>
    <hyperlink ref="K859" r:id="rId1562" xr:uid="{D5085140-B508-47F3-928D-3C98B9D9C001}"/>
    <hyperlink ref="L859" r:id="rId1563" xr:uid="{E3A2D7AB-5B9E-4CBA-9515-203BA2EA5E12}"/>
    <hyperlink ref="M859" r:id="rId1564" xr:uid="{1F06AF9E-4CD6-4923-B2B5-8031A1302331}"/>
    <hyperlink ref="J859" r:id="rId1565" display="https://www.commonwealthfund.org/publications/fund-reports/2025/jul/state-protections-against-medical-debt-look-policies-across-us" xr:uid="{9C6F4FF2-F638-4A12-8492-CA91765E7977}"/>
    <hyperlink ref="J860" r:id="rId1566" display="https://www.commonwealthfund.org/publications/fund-reports/2025/jul/state-protections-against-medical-debt-look-policies-across-us" xr:uid="{79984A02-90AC-4994-960E-48BECCB09D80}"/>
    <hyperlink ref="K860" r:id="rId1567" xr:uid="{4D00F053-1932-4052-9D01-70FF825E40D5}"/>
    <hyperlink ref="L861" r:id="rId1568" xr:uid="{C2E3BE71-82A0-4809-84A9-53ABA3792FCB}"/>
    <hyperlink ref="J861" r:id="rId1569" display="https://www.commonwealthfund.org/publications/fund-reports/2025/jul/state-protections-against-medical-debt-look-policies-across-us" xr:uid="{B3597003-75E1-4A17-9071-1F00F493FF15}"/>
    <hyperlink ref="J862" r:id="rId1570" display="https://www.commonwealthfund.org/publications/fund-reports/2025/jul/state-protections-against-medical-debt-look-policies-across-us" xr:uid="{BED1B66B-96D0-424A-A4DA-B67B7E2AC1CE}"/>
    <hyperlink ref="K862" r:id="rId1571" xr:uid="{35FAA156-9417-4CCA-BA08-100EE252A140}"/>
    <hyperlink ref="L862" r:id="rId1572" xr:uid="{A8D2DC81-33A7-4CAD-A160-ADF9309AAE63}"/>
    <hyperlink ref="L863" r:id="rId1573" xr:uid="{9BFC51EF-85DB-41B8-8AE5-575592189DB1}"/>
    <hyperlink ref="J863" r:id="rId1574" display="https://www.commonwealthfund.org/publications/fund-reports/2025/jul/state-protections-against-medical-debt-look-policies-across-us" xr:uid="{099898F1-D503-405D-80FE-7FC083125B58}"/>
    <hyperlink ref="K863" r:id="rId1575" xr:uid="{2779F135-D666-4816-A8A8-CFF60882280B}"/>
    <hyperlink ref="L864" r:id="rId1576" xr:uid="{8FCACA99-9C24-410B-97DB-0D6682425401}"/>
    <hyperlink ref="K864" r:id="rId1577" display="https://www.commonwealthfund.org/publications/fund-reports/2025/jul/state-protections-against-medical-debt-look-policies-across-us" xr:uid="{190E0A1F-47DF-4E9E-88E2-45BFBE74505B}"/>
    <hyperlink ref="K848" r:id="rId1578" display="https://law.justia.com/codes/california/code-hsc/division-107/part-2/chapter-2-5/article-1/section-127425/" xr:uid="{8594F8B3-D2D0-49D0-B7A3-D22AD39DC36F}"/>
    <hyperlink ref="L848" r:id="rId1579" xr:uid="{AFD51018-3E6C-490F-A4C5-A16C053F1C62}"/>
    <hyperlink ref="K849" r:id="rId1580" display="https://law.justia.com/codes/iowa/title-xiv/chapter-561/section-561-16/" xr:uid="{49794169-907A-4EAF-B5E2-5B0C08F8D26C}"/>
    <hyperlink ref="L849" r:id="rId1581" xr:uid="{00168DAA-07A8-4256-BC5D-2CDBB7CBD706}"/>
    <hyperlink ref="K850" r:id="rId1582" display="https://www.commonwealthfund.org/publications/fund-reports/2025/jul/state-protections-against-medical-debt-look-policies-across-us" xr:uid="{E1F46490-6E2B-4CED-86D8-E0F1C9994597}"/>
    <hyperlink ref="L850" r:id="rId1583" display="https://www.commonwealthfund.org/publications/fund-reports/2025/jul/state-protections-against-medical-debt-look-policies-across-us" xr:uid="{45F95547-F43A-4882-83CA-1CC200F8ABD4}"/>
    <hyperlink ref="M850" r:id="rId1584" display="https://www.commonwealthfund.org/publications/fund-reports/2025/jul/state-protections-against-medical-debt-look-policies-across-us" xr:uid="{F2C1F3E2-0F09-4DF4-ABAF-81B8359A97F7}"/>
    <hyperlink ref="L851" r:id="rId1585" xr:uid="{6DFA8AD5-78E3-41D9-832B-14D8AEDCAADA}"/>
    <hyperlink ref="L852" r:id="rId1586" xr:uid="{2A7ACFCA-BE79-461D-A835-ED50C07840EE}"/>
    <hyperlink ref="K853" r:id="rId1587" display="https://www.commonwealthfund.org/publications/fund-reports/2025/jul/state-protections-against-medical-debt-look-policies-across-us" xr:uid="{41B46EB7-0C21-40EA-A23F-6FF9FC128A80}"/>
    <hyperlink ref="L853" r:id="rId1588" xr:uid="{721B9B02-B505-431B-82F4-6D9B98107B02}"/>
    <hyperlink ref="K854" r:id="rId1589" location=":~:text=For%20the%20purposes%20of%20this,date%20of%20the%20contract%20and" xr:uid="{2221D41F-F516-4715-85D1-18DE56BF1117}"/>
    <hyperlink ref="K855" r:id="rId1590" xr:uid="{036EB0FA-F575-4AEF-B7CC-93369DF52E49}"/>
    <hyperlink ref="L855" r:id="rId1591" display="https://www.commonwealthfund.org/publications/fund-reports/2025/jul/state-protections-against-medical-debt-look-policies-across-us" xr:uid="{53043185-4068-4624-A6EE-FCB16A267ECF}"/>
    <hyperlink ref="J857" r:id="rId1592" xr:uid="{C97ACAB3-9D90-4100-BDC0-E0E02D607BD0}"/>
    <hyperlink ref="M865" r:id="rId1593" xr:uid="{020FE206-1962-498A-8C8B-752B42230F2D}"/>
    <hyperlink ref="L838" r:id="rId1594" xr:uid="{17709E8D-A93B-4D79-9CD8-4FF5BD7AEEC2}"/>
    <hyperlink ref="K843" r:id="rId1595" xr:uid="{358D3347-6EF0-41E4-8334-6B8FAA66FC42}"/>
    <hyperlink ref="L844" r:id="rId1596" xr:uid="{DFD1BDCB-D272-411C-B261-C2779153E7C7}"/>
    <hyperlink ref="L839" r:id="rId1597" xr:uid="{4BDC634C-8EB3-4208-A9B3-82130224AE5E}"/>
    <hyperlink ref="L856" r:id="rId1598" xr:uid="{ABE5A92B-54D1-48F0-9C16-043F4D07487B}"/>
    <hyperlink ref="M856" r:id="rId1599" location="accordion-9f26f2218e-item-54324947b0" xr:uid="{6D5519FD-C570-4913-A469-67316B1A33D8}"/>
    <hyperlink ref="N838" r:id="rId1600" xr:uid="{854DA36F-C70B-496E-B64F-4B600C5CCAF9}"/>
    <hyperlink ref="J847" r:id="rId1601" location="state" xr:uid="{E45A6D46-1DF7-4832-A1CA-D6EC0472C425}"/>
    <hyperlink ref="M869" r:id="rId1602" xr:uid="{F9627558-D38B-4244-A7C8-B97BA6F47B4E}"/>
    <hyperlink ref="L869" r:id="rId1603" xr:uid="{F233B5F3-9703-4741-AEEB-E789DC7A020B}"/>
    <hyperlink ref="K869" r:id="rId1604" xr:uid="{81421507-CC85-477E-AB40-2FB731026F9B}"/>
    <hyperlink ref="K870" r:id="rId1605" xr:uid="{007E314D-DC1A-49F6-92BB-0ABF30CE9307}"/>
    <hyperlink ref="M870" r:id="rId1606" xr:uid="{BA71780C-1B3B-4587-9FA6-06A268B32E42}"/>
    <hyperlink ref="L870" r:id="rId1607" xr:uid="{32014C61-5FEA-487F-AF3C-75A3F07C2431}"/>
    <hyperlink ref="K871" r:id="rId1608" xr:uid="{C9FA59A4-4DA2-406E-9A38-B10157A0B875}"/>
    <hyperlink ref="K872" r:id="rId1609" xr:uid="{1A496AFE-5E6C-435D-BF00-F26532C85AEA}"/>
    <hyperlink ref="L872" r:id="rId1610" xr:uid="{CA0B0F89-87D9-46EA-836C-B92E15024389}"/>
    <hyperlink ref="M872" r:id="rId1611" xr:uid="{0B95FC18-7676-4ED3-A969-99A0E40964BA}"/>
    <hyperlink ref="K873" r:id="rId1612" xr:uid="{E1E7137A-1B45-497E-B5C4-1D2D5CDCAAB7}"/>
    <hyperlink ref="K874" r:id="rId1613" xr:uid="{246CAB3F-B1AF-42BD-85DF-583DCBD1D850}"/>
    <hyperlink ref="K878" r:id="rId1614" xr:uid="{82B29E61-8EAB-4902-A102-A6C4D59E2111}"/>
    <hyperlink ref="M878" r:id="rId1615" xr:uid="{7606D72F-B627-44E9-A4BA-45B7B6AD3FBF}"/>
    <hyperlink ref="L878" r:id="rId1616" xr:uid="{51B5B72B-C185-4CD4-B1CA-8B6FC45956D5}"/>
    <hyperlink ref="K879" r:id="rId1617" xr:uid="{00C144F1-9C60-432A-AC5B-275FF2E96399}"/>
    <hyperlink ref="M879" r:id="rId1618" xr:uid="{7396F65E-CEE5-4576-BA18-B1E0C042ED3F}"/>
    <hyperlink ref="L879" r:id="rId1619" xr:uid="{C3765123-87DF-4285-BA4D-A690F8045FF3}"/>
    <hyperlink ref="K880" r:id="rId1620" xr:uid="{D66ACB6C-8B21-454D-8B24-9B8950EA0E65}"/>
    <hyperlink ref="L880" r:id="rId1621" xr:uid="{3E9038C8-2A34-44A0-9D78-958731F77FD2}"/>
    <hyperlink ref="K881" r:id="rId1622" xr:uid="{B679C8A7-A81D-408B-9ADB-55735F6CBEB1}"/>
    <hyperlink ref="M881" r:id="rId1623" xr:uid="{19FCDEF0-256E-43AD-A77F-BECB15F8ACEC}"/>
    <hyperlink ref="L881" r:id="rId1624" xr:uid="{4DCB230A-796A-43E4-9500-6456876B7E55}"/>
    <hyperlink ref="K883" r:id="rId1625" xr:uid="{E138A37C-27FF-42E1-A1D3-3749B4664234}"/>
    <hyperlink ref="M883" r:id="rId1626" xr:uid="{5C51061A-981C-4ED6-BD63-1E48F95FA274}"/>
    <hyperlink ref="K884" r:id="rId1627" xr:uid="{9F905675-17A8-4B70-B6F2-FC69E813CC3C}"/>
    <hyperlink ref="M884" r:id="rId1628" xr:uid="{093F6471-1A7A-41ED-969E-0C67AF087021}"/>
    <hyperlink ref="L884" r:id="rId1629" xr:uid="{55C484BB-D716-4FBF-A4DF-F62DC97E054C}"/>
    <hyperlink ref="K885" r:id="rId1630" xr:uid="{BB3A5A36-7B5A-4C9D-8B8A-EE8229953B63}"/>
    <hyperlink ref="M885" r:id="rId1631" xr:uid="{615B5E7B-1763-45CE-8C11-C30D321018BE}"/>
    <hyperlink ref="L885" r:id="rId1632" xr:uid="{0487EBEB-8985-4B61-A58D-129E08497ED8}"/>
    <hyperlink ref="K886" r:id="rId1633" xr:uid="{DA7DD423-9424-434F-BC58-BAA23CA8FEA4}"/>
    <hyperlink ref="M886" r:id="rId1634" xr:uid="{2ECD8D8A-42E7-46B4-80FD-F912A7810B37}"/>
    <hyperlink ref="L886" r:id="rId1635" xr:uid="{03FE18DE-C446-4CDA-82E4-21A4F9742C5A}"/>
    <hyperlink ref="K893" r:id="rId1636" xr:uid="{F8E45208-4F4A-4E8A-A60A-B9F5DE0ECF08}"/>
    <hyperlink ref="M893" r:id="rId1637" xr:uid="{3B025282-157E-40C3-9A7F-9BD02553D803}"/>
    <hyperlink ref="L893" r:id="rId1638" xr:uid="{D8CEB5C8-D244-4861-9A9A-0B8C4B4E5F62}"/>
    <hyperlink ref="K894" r:id="rId1639" xr:uid="{BA2FE938-BDE7-4478-B751-6EC12B0F4FCC}"/>
    <hyperlink ref="M894" r:id="rId1640" xr:uid="{16AA8BA7-5301-45AD-8E00-C0D45796BE05}"/>
    <hyperlink ref="L894" r:id="rId1641" xr:uid="{8E394DB6-43DB-44A9-8C04-143BBCEA2318}"/>
    <hyperlink ref="K895" r:id="rId1642" xr:uid="{970C71AA-5C02-4F9A-9A1D-F8B10611F1F1}"/>
    <hyperlink ref="M895" r:id="rId1643" xr:uid="{573EBACD-C8B3-4DCE-96EA-DFB1B1F3E70A}"/>
    <hyperlink ref="L895" r:id="rId1644" xr:uid="{40E06D73-52CB-414C-A26C-B00FFFA2534D}"/>
    <hyperlink ref="K896" r:id="rId1645" xr:uid="{0C8388C0-3C80-4FEE-9B8F-644E12682971}"/>
    <hyperlink ref="M896" r:id="rId1646" xr:uid="{F0ADDC10-93CF-4A14-AF5D-8F5712832FF1}"/>
    <hyperlink ref="L896" r:id="rId1647" xr:uid="{C74D6952-1F25-4F23-82B3-24685156FAFB}"/>
    <hyperlink ref="K897" r:id="rId1648" xr:uid="{0E7190FA-880A-44FE-81DD-CD4C2BCE2E54}"/>
    <hyperlink ref="M897" r:id="rId1649" xr:uid="{3D5B0285-3F5E-4C64-A53D-4A42C4156C72}"/>
    <hyperlink ref="L897" r:id="rId1650" xr:uid="{99F9300E-D164-4386-9ABB-AD430E49A402}"/>
    <hyperlink ref="K898" r:id="rId1651" xr:uid="{805253DF-550D-4A27-91A3-06C77434E7A9}"/>
    <hyperlink ref="M898" r:id="rId1652" xr:uid="{398C7DFA-9B92-4800-82E0-B533C0C89FF6}"/>
    <hyperlink ref="L898" r:id="rId1653" xr:uid="{317199A3-6077-45F3-9B0C-6D084ECF2BC2}"/>
    <hyperlink ref="K902" r:id="rId1654" xr:uid="{0F7498F4-F671-4F78-BAC4-7C0DB7D0D68B}"/>
    <hyperlink ref="M902" r:id="rId1655" xr:uid="{E15C8DF8-931E-4052-A201-A899A6D5E837}"/>
    <hyperlink ref="L902" r:id="rId1656" xr:uid="{6883FC69-0CBA-4032-B8D0-9E8D0F569EDF}"/>
    <hyperlink ref="K903" r:id="rId1657" xr:uid="{BE89C3AF-68FE-4957-ADA2-CF1CA967A5F1}"/>
    <hyperlink ref="M903" r:id="rId1658" xr:uid="{21E02816-7E1D-44F9-A2EF-1FDCBE5EA0C9}"/>
    <hyperlink ref="L903" r:id="rId1659" xr:uid="{EC4BD91F-B98E-4AB1-BCB4-92EA9860F5C5}"/>
    <hyperlink ref="K904" r:id="rId1660" xr:uid="{6572CD61-3B1C-4231-A8A4-52C4C0BF2A24}"/>
    <hyperlink ref="M904" r:id="rId1661" xr:uid="{EBEB7971-828C-40B0-9CF7-C889CC4AE1C4}"/>
    <hyperlink ref="L904" r:id="rId1662" xr:uid="{852423A6-6059-4547-B1C3-DEA4FC89E5BC}"/>
    <hyperlink ref="K905" r:id="rId1663" xr:uid="{E9A8B36C-79AD-4CCB-9A20-08EB3E3B22FF}"/>
    <hyperlink ref="M905" r:id="rId1664" xr:uid="{EE88C626-F0A7-4E90-87B0-B4D7232242BE}"/>
    <hyperlink ref="L905" r:id="rId1665" xr:uid="{2E5D8749-BB8E-486D-B7CB-15666F3B1B70}"/>
    <hyperlink ref="K909" r:id="rId1666" xr:uid="{7EC2A672-95E1-4B00-AB8E-A9AB9C020B7E}"/>
    <hyperlink ref="M909" r:id="rId1667" xr:uid="{CF44D845-C92C-44BC-8251-5F30784EC929}"/>
    <hyperlink ref="L909" r:id="rId1668" xr:uid="{701F4B3F-6D92-412A-ABDB-D97B10C35E8E}"/>
    <hyperlink ref="K911" r:id="rId1669" xr:uid="{C1629DDB-1575-429B-A73D-CE5D1B45DCEB}"/>
    <hyperlink ref="M911" r:id="rId1670" xr:uid="{CDBEE194-9C06-469C-9BA8-7FC329DEDFBA}"/>
    <hyperlink ref="L911" r:id="rId1671" xr:uid="{BB838A80-B023-4A91-AF3F-B59E2883FFF7}"/>
    <hyperlink ref="K913" r:id="rId1672" xr:uid="{5548AAAC-F384-4F71-949D-B792C95613CC}"/>
    <hyperlink ref="M913" r:id="rId1673" xr:uid="{50331B66-59AA-4013-BF8B-CA4A83DCFD4F}"/>
    <hyperlink ref="L913" r:id="rId1674" xr:uid="{93CDA105-F8A5-40CF-9E05-FC2DDC909324}"/>
    <hyperlink ref="K917" r:id="rId1675" xr:uid="{11B92367-EE64-40AB-BB1D-E20B8668915D}"/>
    <hyperlink ref="M917" r:id="rId1676" xr:uid="{664314C8-0231-41EC-9216-49729B4BA2B0}"/>
    <hyperlink ref="L917" r:id="rId1677" xr:uid="{4026A59A-91FE-40F3-B357-7E40CDE1C2EB}"/>
    <hyperlink ref="K918" r:id="rId1678" xr:uid="{54491913-5E8E-4CC6-BE0D-88411CD8029F}"/>
    <hyperlink ref="M918" r:id="rId1679" xr:uid="{E2FF77ED-81AB-4AF2-B544-0896A164CC17}"/>
    <hyperlink ref="L918" r:id="rId1680" xr:uid="{DDC9959F-C8A8-411D-9E24-09BB3F1A9C1D}"/>
    <hyperlink ref="K887" r:id="rId1681" xr:uid="{9974F7AF-E075-410E-9C84-82F454CA5386}"/>
    <hyperlink ref="N869" r:id="rId1682" xr:uid="{02CEA989-31ED-4F52-9379-FBA83C943E2D}"/>
    <hyperlink ref="K875" r:id="rId1683" xr:uid="{8B294F6B-8994-4764-A395-955F49802656}"/>
    <hyperlink ref="L876" r:id="rId1684" xr:uid="{6C5430B5-9B65-4EA0-A973-8E068F65E547}"/>
    <hyperlink ref="K882" r:id="rId1685" xr:uid="{D3EBA30D-D7E5-4963-8BB0-4F1325CCDEF9}"/>
    <hyperlink ref="K888" r:id="rId1686" xr:uid="{858F2A01-1408-49FF-B5C2-BE8D02D07F70}"/>
    <hyperlink ref="K916" r:id="rId1687" xr:uid="{D6BFE2C2-A641-47CD-9E89-CBEEEAFFB071}"/>
    <hyperlink ref="K899" r:id="rId1688" xr:uid="{FC834507-BDD8-4A42-A50D-F7DE98500D42}"/>
    <hyperlink ref="L899" r:id="rId1689" xr:uid="{E6D0FBB1-90A5-424F-A1F4-D7F15B52B227}"/>
    <hyperlink ref="K900" r:id="rId1690" xr:uid="{3DB3E753-51E2-4B71-8263-B088E7AC7DD1}"/>
    <hyperlink ref="L901" r:id="rId1691" xr:uid="{3B5D9E3B-EEDB-46FB-A5B8-CDEA5768141D}"/>
    <hyperlink ref="K906" r:id="rId1692" xr:uid="{F9542070-3DB6-4360-B9B5-A4791E2B14B9}"/>
    <hyperlink ref="L906" r:id="rId1693" xr:uid="{1F960DD6-BA71-4ED5-8357-E9E7E9B2E799}"/>
    <hyperlink ref="K907" r:id="rId1694" xr:uid="{C2DFD1AD-23EC-4881-88F1-7952ABBAC59D}"/>
    <hyperlink ref="L915" r:id="rId1695" xr:uid="{E32FD6F6-4171-4890-8DCB-D8317E064354}"/>
    <hyperlink ref="M915" r:id="rId1696" xr:uid="{29926EA2-E14C-4736-B445-9134B41724A5}"/>
    <hyperlink ref="K910" r:id="rId1697" xr:uid="{1E4215E8-34CE-4B89-9370-D8C6C6A4B79C}"/>
    <hyperlink ref="L910" r:id="rId1698" xr:uid="{80D223D9-6DD2-453C-A539-7620D8086AE4}"/>
    <hyperlink ref="K901" r:id="rId1699" xr:uid="{3FC70C00-6566-43B4-9958-74AD91C719D5}"/>
    <hyperlink ref="K914" r:id="rId1700" xr:uid="{BD2C0EE3-4CF5-45BD-ADBF-02F6E2CE8981}"/>
    <hyperlink ref="K915" r:id="rId1701" xr:uid="{9020BB2B-8DB0-42E3-AAE7-AB699D235778}"/>
    <hyperlink ref="L916" r:id="rId1702" xr:uid="{C2CF8C2B-F963-42C8-9154-9357C77648DF}"/>
    <hyperlink ref="O910" r:id="rId1703" xr:uid="{919AE33F-660A-4925-B0FE-9BC1A204F399}"/>
    <hyperlink ref="J882" r:id="rId1704" xr:uid="{F502FCBD-F5CD-464A-B73A-0F15D8D3DC66}"/>
    <hyperlink ref="J1278" r:id="rId1705" display="https://casetext.com/regulation/alaska-administrative-code/title-7-health-and-social-services/part-7-medicaid-assistance-eligibility/chapter-100-medicaid-eligibility/article-1-common-medicaid-eligibility-requirements/section-7-aac-100072-retroactive-medicaid-eligibility_x000a_" xr:uid="{EEB921C5-5757-4866-902F-DA34370BE6E9}"/>
    <hyperlink ref="J1279" r:id="rId1706" xr:uid="{A2D250CB-0595-4CF9-BB15-CAFF029A125F}"/>
    <hyperlink ref="J1280" r:id="rId1707" xr:uid="{B96B2809-11F0-4FFD-BDAD-654EFCB363A8}"/>
    <hyperlink ref="K1280" r:id="rId1708" xr:uid="{23117351-1309-4EF4-87F1-553DCDF35B83}"/>
    <hyperlink ref="J1281" r:id="rId1709" xr:uid="{3449F363-7B8B-42EB-AA35-79B9C770BDCF}"/>
    <hyperlink ref="J1283" r:id="rId1710" xr:uid="{5AFB979E-025A-4FEF-84DD-76C37A7B48FE}"/>
    <hyperlink ref="J1284" r:id="rId1711" xr:uid="{275DB16C-A476-4D2D-8B04-F42554791B69}"/>
    <hyperlink ref="J1285" r:id="rId1712" xr:uid="{1386221B-FE36-4F6A-A4FB-DB1EC72CFBB8}"/>
    <hyperlink ref="J1286" r:id="rId1713" xr:uid="{8D6DB3F1-EE18-477C-88A5-1D82D8935B2F}"/>
    <hyperlink ref="K1286" r:id="rId1714" xr:uid="{BF469A68-CBE6-4D19-899D-E54E685120E7}"/>
    <hyperlink ref="J1288" r:id="rId1715" xr:uid="{817658B7-E5F7-44BE-AB79-545829F3211D}"/>
    <hyperlink ref="K1288" r:id="rId1716" xr:uid="{ED7F0637-4A60-4B45-B023-9D18A3F0B210}"/>
    <hyperlink ref="J1289" r:id="rId1717" xr:uid="{96087666-2812-4845-9A27-8C9DFE81E879}"/>
    <hyperlink ref="K1289" r:id="rId1718" xr:uid="{DFA4AA2B-9A55-45BF-97B0-2E15C8BA99EF}"/>
    <hyperlink ref="J1290" r:id="rId1719" xr:uid="{CDCD7784-307C-4CC9-B29F-BD17E36C80F8}"/>
    <hyperlink ref="K1290" r:id="rId1720" xr:uid="{B99E59E8-7B34-4F4C-8881-57B6BCA4C6BF}"/>
    <hyperlink ref="J1291" r:id="rId1721" xr:uid="{CBDD9D56-B128-45EF-968D-F55ADC67F2E0}"/>
    <hyperlink ref="J1292" r:id="rId1722" xr:uid="{58AF6625-77F7-4889-B907-758B653DE31F}"/>
    <hyperlink ref="J1293" r:id="rId1723" location="a02000_x000a_" xr:uid="{23DD280D-4568-4E9A-A624-02326C41003F}"/>
    <hyperlink ref="K1293" r:id="rId1724" xr:uid="{7CB244AD-9DE8-4E17-99D8-1350AAF8937C}"/>
    <hyperlink ref="J1295" r:id="rId1725" xr:uid="{AA98909E-F8A7-4E3B-AC77-216D1A183D5C}"/>
    <hyperlink ref="K1295" r:id="rId1726" xr:uid="{0C033A3E-0D8B-410B-BDF3-53E8FDD89A02}"/>
    <hyperlink ref="J1297" r:id="rId1727" xr:uid="{99A6B0DC-E0A8-4C86-81DB-698EB21126E1}"/>
    <hyperlink ref="J1298" r:id="rId1728" xr:uid="{EA0EF89B-9E47-45AE-A8BC-A664D5C4B9B0}"/>
    <hyperlink ref="L1298" r:id="rId1729" xr:uid="{0C059451-0834-468D-AA7A-4213782310AB}"/>
    <hyperlink ref="M1298" r:id="rId1730" xr:uid="{2367A396-5027-40C5-8FB8-F39F3211B959}"/>
    <hyperlink ref="J1299" r:id="rId1731" xr:uid="{B401E773-94F2-473D-B6B0-095EB2DA0574}"/>
    <hyperlink ref="K1299" r:id="rId1732" xr:uid="{FDBEA11A-07C7-4DD8-9605-5C4C0735E44D}"/>
    <hyperlink ref="J1300" r:id="rId1733" xr:uid="{84EBF306-3600-4E0A-9D99-25D336B25229}"/>
    <hyperlink ref="K1300" r:id="rId1734" xr:uid="{481F522C-A816-49F3-81F8-67F00B800D22}"/>
    <hyperlink ref="J1301" r:id="rId1735" xr:uid="{3DD8C1FD-127C-42E4-A07B-2EEC8376C0A6}"/>
    <hyperlink ref="J1302" r:id="rId1736" xr:uid="{11023316-7939-40E9-99DB-4A0C09E41C60}"/>
    <hyperlink ref="K1302" r:id="rId1737" xr:uid="{F209384C-239A-421E-A9C1-F1A6E13F0278}"/>
    <hyperlink ref="J1303" r:id="rId1738" xr:uid="{031671AA-C37A-4EC5-BE01-1E8B9FCA7771}"/>
    <hyperlink ref="J1304" r:id="rId1739" xr:uid="{9A0DAC9F-0EBC-44C1-AD16-AC16E7EF881A}"/>
    <hyperlink ref="K1304" r:id="rId1740" xr:uid="{FE606362-A8F1-4A60-BAB8-A5EB557D615C}"/>
    <hyperlink ref="J1305" r:id="rId1741" xr:uid="{D799FC49-53D8-4AAE-B2AB-7EF2EBE6068E}"/>
    <hyperlink ref="J1306" r:id="rId1742" xr:uid="{72C84A59-709D-43F0-9E0A-E25F9D41DB01}"/>
    <hyperlink ref="K1306" r:id="rId1743" xr:uid="{0BF241BC-73AA-4393-BA62-AE471C46B195}"/>
    <hyperlink ref="L1306" r:id="rId1744" display="https://casetext.com/statute/new-hampshire-revised-statutes/title-10-public-health/chapter-126-aa-repealed-effective-12312030-new-hampshire-granite-advantage-health-care-program/section-126-aa2-repealed-effective-12312030-new-hampshire-granite-advantage-health-care-program-established" xr:uid="{EEABCA61-7AD4-4868-AE77-374BDCA49C34}"/>
    <hyperlink ref="J1309" r:id="rId1745" location=":~:text=What%20is%20Medicaid%3F,eligible%20during%20those%2090%20days._x000a_" xr:uid="{0F6B65C8-FA80-4E30-BD5A-3000A22EB215}"/>
    <hyperlink ref="J1310" r:id="rId1746" xr:uid="{F159A7EF-8C99-4050-820A-9F5551E2044B}"/>
    <hyperlink ref="L1310" r:id="rId1747" xr:uid="{9349DFAC-F00C-41F4-87B4-1812BDBFE246}"/>
    <hyperlink ref="J1311" r:id="rId1748" xr:uid="{A26E3143-C221-443A-B9C5-A189F805C55E}"/>
    <hyperlink ref="J1312" r:id="rId1749" xr:uid="{58D2F429-A9EA-47B6-9B58-7602381A9EE6}"/>
    <hyperlink ref="J1313" r:id="rId1750" display="https://oklahoma.gov/ohca/policies-and-rules/xpolicy/medical-assistance-for-adults-and-children-eligibility/soonercare-for-pregnant-women-and-families-with-children/certification--redetermination-and-notification/certification-for-soonercare-for-pregnant-women-and-families-wit.html" xr:uid="{5FB12329-A4C0-4ABE-A248-D5A4C812854C}"/>
    <hyperlink ref="J1314" r:id="rId1751" xr:uid="{D278FEC0-F7D4-4991-BD80-361BB16805DB}"/>
    <hyperlink ref="J1315" r:id="rId1752" xr:uid="{BD147592-7C4C-4924-9173-30E23716CD89}"/>
    <hyperlink ref="K1315" r:id="rId1753" xr:uid="{31B3147D-C765-4D8B-8831-496C044CFAF5}"/>
    <hyperlink ref="L1315" r:id="rId1754" location="t=319_Healthy_Horizons%2F319_8_Determining_Eligibility.htm" xr:uid="{07F10D29-A430-498D-ABB2-C31BBBC70F8B}"/>
    <hyperlink ref="J1318" r:id="rId1755" xr:uid="{A9C2305C-8779-4654-9069-D0F7F2103642}"/>
    <hyperlink ref="K1318" r:id="rId1756" xr:uid="{B06D7FA5-6EAC-4B9B-9871-6C9B6FCFC83A}"/>
    <hyperlink ref="K1319" r:id="rId1757" xr:uid="{38DBB466-1B6B-4DD7-A97A-71272EE397C4}"/>
    <hyperlink ref="J1320" r:id="rId1758" xr:uid="{B29A15BE-2319-460A-A7F4-CB17B7E00218}"/>
    <hyperlink ref="J1321" r:id="rId1759" xr:uid="{38B27BC7-6FB7-4500-A604-03CF23EBD2D4}"/>
    <hyperlink ref="J1322" r:id="rId1760" xr:uid="{19B9F402-8F59-44F6-B452-68A322FDD5F9}"/>
    <hyperlink ref="K1322" r:id="rId1761" xr:uid="{C1471AFF-FD69-4F0F-B1DA-4C826B1A4DD0}"/>
    <hyperlink ref="K1323" r:id="rId1762" xr:uid="{F7A28512-158F-4E35-BB15-2A239672C586}"/>
    <hyperlink ref="J1323" r:id="rId1763" xr:uid="{44D3F798-F220-4915-A219-C84A17388786}"/>
    <hyperlink ref="J1324" r:id="rId1764" xr:uid="{C05C4C24-18C6-4109-9AFB-EE9E1B53924D}"/>
    <hyperlink ref="J1325" r:id="rId1765" xr:uid="{730339B4-A6DF-426E-9DAE-3AF2778BD46F}"/>
    <hyperlink ref="J1326" r:id="rId1766" xr:uid="{853A1D75-DE54-4C48-8197-ABE132850A1E}"/>
    <hyperlink ref="K1326" r:id="rId1767" xr:uid="{646F4CA4-B597-40D9-8729-601098E0B6B0}"/>
    <hyperlink ref="K1327" r:id="rId1768" xr:uid="{D4C477D6-B807-4C1A-8750-79E6F6DE23C2}"/>
    <hyperlink ref="K1229" r:id="rId1769" location="private" xr:uid="{A7E706B5-FC9A-4C1B-AE3F-359F696391EE}"/>
    <hyperlink ref="K1236" r:id="rId1770" location="expand" xr:uid="{9FC4A987-5218-4A66-B468-54FE9D4826F8}"/>
    <hyperlink ref="J984" r:id="rId1771" xr:uid="{1A6D0218-2E50-49E1-8D5D-14F7E680C3A1}"/>
    <hyperlink ref="K987" r:id="rId1772" xr:uid="{8823FABE-5518-41BE-8AE7-9F7BAF38B507}"/>
    <hyperlink ref="K992" r:id="rId1773" xr:uid="{114793E2-E09B-4DAD-BCC2-97C0EF917B72}"/>
    <hyperlink ref="L992" r:id="rId1774" xr:uid="{10644D01-8837-4C4F-A342-FA028C55C4BE}"/>
    <hyperlink ref="J932" r:id="rId1775" xr:uid="{D2CD2472-EF58-4BB9-AA7E-C229B6BB1E0F}"/>
    <hyperlink ref="K932" r:id="rId1776" xr:uid="{2008C817-01E8-46F4-9347-D8C31C0402BD}"/>
    <hyperlink ref="L932" r:id="rId1777" xr:uid="{9B3FB19A-ABAF-4BBB-A167-33299AC357ED}"/>
    <hyperlink ref="M932" r:id="rId1778" xr:uid="{2DA1236B-B2C7-4AE2-B0FE-A21F5CCC587B}"/>
    <hyperlink ref="J935" r:id="rId1779" xr:uid="{36EC66F0-8109-4EF2-A12E-996A57FFB7B1}"/>
    <hyperlink ref="K935" r:id="rId1780" xr:uid="{C2201A12-72BB-40D3-AE44-17B9DEE2B1B2}"/>
    <hyperlink ref="J969" r:id="rId1781" xr:uid="{FEEEE473-2759-403A-8C66-11541072672B}"/>
    <hyperlink ref="K969" r:id="rId1782" xr:uid="{E56ACDF0-E2EC-4A89-9850-A1B4B2812D0E}"/>
    <hyperlink ref="L969" r:id="rId1783" xr:uid="{715FACCC-4A38-487C-A6EB-C18D07D9E383}"/>
    <hyperlink ref="J1226" r:id="rId1784" xr:uid="{D5D43ABC-AA65-43E8-83F4-3294D5449C18}"/>
    <hyperlink ref="J1229" r:id="rId1785" xr:uid="{322CDB06-4413-47D3-A7DD-5BBA8B50C54D}"/>
    <hyperlink ref="K1240" r:id="rId1786" xr:uid="{B56BE132-8AB5-4A82-986F-0D44B84C0592}"/>
    <hyperlink ref="L1236" r:id="rId1787" xr:uid="{CB9D5A59-82C3-4001-A857-615816CF7BC5}"/>
    <hyperlink ref="K1275" r:id="rId1788" xr:uid="{14E56BE8-4175-4536-A63E-EEB836CAECE8}"/>
    <hyperlink ref="L1275" r:id="rId1789" xr:uid="{9205AFF4-CCD1-4309-AD66-9DD646533B63}"/>
    <hyperlink ref="J1022" r:id="rId1790" xr:uid="{E601259D-3865-48CF-B3A6-C8455E1C8268}"/>
    <hyperlink ref="J1023:J1072" r:id="rId1791" display="https://www.medicaidplanningassistance.org/state-specific-medicaid-eligibility/" xr:uid="{A23D57A4-4707-4AA3-833E-B067BEDF4CC2}"/>
    <hyperlink ref="J1124" r:id="rId1792" xr:uid="{5CCDF3DE-DBDF-43A7-89C3-08C2A052010E}"/>
    <hyperlink ref="J1125:J1174" r:id="rId1793" display="https://www.medicaidplanningassistance.org/medicaid-eligibility-401k-ira/" xr:uid="{DAF4CA5F-6E13-480C-B064-53D08875E37F}"/>
    <hyperlink ref="J1073" r:id="rId1794" xr:uid="{A6E37A6A-05B2-4946-9478-CB5B03585509}"/>
    <hyperlink ref="J1074:J1123" r:id="rId1795" display="https://www.medicaidplanningassistance.org/life-insurance-eligibility-impact/" xr:uid="{EEB47231-F9FB-425F-A36E-E6DD6288E05B}"/>
    <hyperlink ref="K1196" r:id="rId1796" xr:uid="{21AC305D-4D2E-438A-80BF-20A2224859EC}"/>
    <hyperlink ref="K1201" r:id="rId1797" xr:uid="{36C118DF-6255-4774-87C4-3932BA4897F0}"/>
    <hyperlink ref="K1179" r:id="rId1798" xr:uid="{7811094E-597C-4C9E-9ED3-421975F67092}"/>
    <hyperlink ref="J1175" r:id="rId1799" xr:uid="{C96D494F-8549-4D74-BA7E-3603686398C0}"/>
    <hyperlink ref="J1176:J1225" r:id="rId1800" display="https://www.kff.org/report-section/section-1115-waiver-tracker-key-themes-maps/" xr:uid="{15E218D8-86D9-48CD-9266-26106A0618C5}"/>
    <hyperlink ref="L1179" r:id="rId1801" xr:uid="{B438A015-CA9D-4A19-8888-F914A38146FA}"/>
    <hyperlink ref="O1177" r:id="rId1802" xr:uid="{7273BC1E-49D0-4A42-9091-87A4ADF28B6A}"/>
    <hyperlink ref="M1177" r:id="rId1803" xr:uid="{2EE3EC13-7E57-4587-9533-CFA67D472E08}"/>
    <hyperlink ref="N1177" r:id="rId1804" xr:uid="{B7F7003C-95CB-45B8-8D99-019630EAFA8A}"/>
    <hyperlink ref="K1177" r:id="rId1805" xr:uid="{8F26601A-A722-4635-AAAD-6BBB07069B0F}"/>
    <hyperlink ref="L1177" r:id="rId1806" xr:uid="{B47492D7-258D-4871-AA9B-A727E5D34667}"/>
    <hyperlink ref="K1180" r:id="rId1807" xr:uid="{1006A71E-B0BB-4B8B-9371-87C34F25788C}"/>
    <hyperlink ref="K1186" r:id="rId1808" xr:uid="{8C61CE2A-B2BD-4842-9DC4-93C4807F05A3}"/>
    <hyperlink ref="L1186" r:id="rId1809" xr:uid="{2987AB2E-E625-473F-B5CB-7933A6221C0C}"/>
    <hyperlink ref="L1188" r:id="rId1810" xr:uid="{39B807CD-FB82-4629-BEA8-D579392431F6}"/>
    <hyperlink ref="L1192" r:id="rId1811" xr:uid="{96362E48-8120-4B3A-A8F1-78A503FA19FB}"/>
    <hyperlink ref="K1195" r:id="rId1812" xr:uid="{881E4623-C53B-4CA7-9DD9-FFA46D3BE01A}"/>
    <hyperlink ref="L1195" r:id="rId1813" xr:uid="{263C24E9-414A-428F-8A40-F95F1E18DCA3}"/>
    <hyperlink ref="L1196" r:id="rId1814" xr:uid="{D81CE1B1-B08B-4C7C-907A-EC9F01C9904D}"/>
    <hyperlink ref="M1196" r:id="rId1815" xr:uid="{0FA558DB-8774-46EF-A51C-F45B19869996}"/>
    <hyperlink ref="K1197" r:id="rId1816" xr:uid="{E67EBD61-636F-4FCD-831C-1495C269A241}"/>
    <hyperlink ref="L1201" r:id="rId1817" xr:uid="{192DD73B-76F3-4789-9B91-DF492A8A37C0}"/>
    <hyperlink ref="M1201" r:id="rId1818" xr:uid="{ACAD642F-367A-4D6B-B216-638F85A11A53}"/>
    <hyperlink ref="K1204" r:id="rId1819" xr:uid="{6321DE05-15DD-48B3-8772-410FEE179A0B}"/>
    <hyperlink ref="L1204" r:id="rId1820" xr:uid="{1E71548A-2549-4160-A590-CA8357319096}"/>
    <hyperlink ref="M1204" r:id="rId1821" xr:uid="{4E44B8B4-E4DD-434F-AF05-809C3177564F}"/>
    <hyperlink ref="M1179" r:id="rId1822" xr:uid="{4499BABC-44E5-4168-818F-5C21A1DF39CC}"/>
    <hyperlink ref="M1192" r:id="rId1823" xr:uid="{77EF024D-45CB-4358-B68F-6366B1F0A1D7}"/>
    <hyperlink ref="N1196" r:id="rId1824" xr:uid="{FC2567CB-2A69-40B6-86F3-73544155FF42}"/>
    <hyperlink ref="K1206" r:id="rId1825" xr:uid="{6AA5F9C4-2974-4688-8AAF-3B5EA5849C35}"/>
    <hyperlink ref="L1206" r:id="rId1826" xr:uid="{89469F66-2FC5-4362-AF97-512986E20272}"/>
    <hyperlink ref="K1208" r:id="rId1827" xr:uid="{FCB525F8-23C6-4431-B88C-BEF92DA49A67}"/>
    <hyperlink ref="L1220" r:id="rId1828" xr:uid="{398EFFB6-2007-4126-AB24-1B1FE99A4CC7}"/>
    <hyperlink ref="L1212" r:id="rId1829" xr:uid="{F159DA2F-0F57-4364-A99F-F66A77A2CD37}"/>
    <hyperlink ref="K1213" r:id="rId1830" xr:uid="{57A78623-FA66-4FF5-9693-2072BD10561C}"/>
    <hyperlink ref="K1223" r:id="rId1831" xr:uid="{B0BD6107-10B9-4582-AC75-8EABC7EC50A7}"/>
    <hyperlink ref="J987" r:id="rId1832" xr:uid="{DE4AE88E-CF19-4F78-A2FC-74605EF11CE2}"/>
    <hyperlink ref="J992" r:id="rId1833" xr:uid="{2A349D63-4CFA-448A-903B-801D7D3602D2}"/>
    <hyperlink ref="J1001" r:id="rId1834" xr:uid="{66883A83-97D9-497A-B26A-3774AED74E48}"/>
    <hyperlink ref="J1003" r:id="rId1835" xr:uid="{57BBBED9-C0D3-49DF-8C8A-838AE71E7743}"/>
    <hyperlink ref="J1008" r:id="rId1836" xr:uid="{6C76C27A-E54A-461D-9EC6-0B9648866539}"/>
    <hyperlink ref="J994" r:id="rId1837" xr:uid="{29DA6C38-24E4-4E8C-9A81-B0CAA4EBB592}"/>
    <hyperlink ref="J1009" r:id="rId1838" xr:uid="{36985439-7659-4F29-9CB2-311DEDB78D26}"/>
    <hyperlink ref="K1009" r:id="rId1839" xr:uid="{12E66054-81FF-4E14-862B-B424A8F87E4D}"/>
    <hyperlink ref="K1008" r:id="rId1840" xr:uid="{BE607AEF-8585-4DC2-A3BC-D0749DC11815}"/>
    <hyperlink ref="K1003" r:id="rId1841" xr:uid="{EF3B01D7-CFE9-47BC-A5DF-6C082B350825}"/>
    <hyperlink ref="K1001" r:id="rId1842" xr:uid="{E5B88356-9048-4FD8-A52A-2847035D8D03}"/>
    <hyperlink ref="K994" r:id="rId1843" xr:uid="{EE0BE768-823D-42EB-98D9-8EA7FE7781C7}"/>
    <hyperlink ref="M992" r:id="rId1844" xr:uid="{A6BD6CD1-09DF-400C-BA2C-697775CA5275}"/>
    <hyperlink ref="N992" r:id="rId1845" xr:uid="{72E98582-6EEA-4727-9499-1157F9C7ACF5}"/>
    <hyperlink ref="J976" r:id="rId1846" xr:uid="{DC8E0EC6-8EDD-4B9A-9C7C-E20382AED34D}"/>
    <hyperlink ref="K1279" r:id="rId1847" xr:uid="{0B1C5BFE-1C92-4B22-B5F7-EC52E4DE5ADA}"/>
    <hyperlink ref="K1301" r:id="rId1848" xr:uid="{837B0EDC-034E-4207-A51D-C745EAE1B3EF}"/>
    <hyperlink ref="K1278" r:id="rId1849" xr:uid="{8CA5696C-DD91-4D71-AC68-5B6965F505C6}"/>
    <hyperlink ref="J1307" r:id="rId1850" xr:uid="{36D5A6CE-6038-4085-904B-37B8AA2813A0}"/>
    <hyperlink ref="J1308" r:id="rId1851" xr:uid="{D7B0CE54-199C-4464-9896-23F08FC92FD2}"/>
    <hyperlink ref="J1296" r:id="rId1852" xr:uid="{5D273BD5-D969-4806-915A-D1AA1D613A5C}"/>
    <hyperlink ref="K1292" r:id="rId1853" xr:uid="{E9D8FE4E-BD07-4ABF-8772-531DB1EBFE12}"/>
    <hyperlink ref="J1317" r:id="rId1854" xr:uid="{E9444CDC-2AE6-439E-A5CA-E805AF6BE2FD}"/>
    <hyperlink ref="K1284" r:id="rId1855" xr:uid="{4C30F0E5-4B83-46CA-8B9C-FD9993799544}"/>
    <hyperlink ref="K1283" r:id="rId1856" xr:uid="{BC4DCE3E-77AB-4144-9101-98D405E3199F}"/>
    <hyperlink ref="L1282" r:id="rId1857" display="https://casetext.com/regulation/colorado-administrative-code/department-2505-department-of-health-care-policy-and-financing/division-2505-medical-services-board-volume-8-medical-assistance-childrens-health-plan/rule-10-ccr-2505-10-8100-medical-assistance-section-8100-eligibility-provider-screening-npi/section-10-ccr-2505-10-8100-effective-8302024-medical-assistance-eligibility" xr:uid="{151141D6-D078-4FA2-B41C-27E204880239}"/>
    <hyperlink ref="J1282" r:id="rId1858" xr:uid="{846F21F0-8ECA-4E7A-881C-697C403C3030}"/>
    <hyperlink ref="J1277" r:id="rId1859" xr:uid="{01B1D5F2-9D4D-4BE6-B0A8-1D24546A655D}"/>
    <hyperlink ref="K1287" r:id="rId1860" xr:uid="{A31166EB-8E54-4F53-B4ED-A66146FB336B}"/>
    <hyperlink ref="J1287" r:id="rId1861" location="requirements" xr:uid="{4372715F-E167-49CF-9FDD-99E976CC7BC3}"/>
    <hyperlink ref="L1293" r:id="rId1862" xr:uid="{DB5735EF-1894-4F64-A6CD-7DEA10C6EFCC}"/>
    <hyperlink ref="J1294" r:id="rId1863" xr:uid="{4D3F9438-7439-4F48-99AD-341509EEBBC1}"/>
    <hyperlink ref="K1297" r:id="rId1864" xr:uid="{C751F9DF-F8A5-4828-847A-E545AD8FD5CE}"/>
    <hyperlink ref="K1310" r:id="rId1865" xr:uid="{3FC996A8-CA4E-46B0-A332-A992DADEE0C6}"/>
    <hyperlink ref="J1267" r:id="rId1866" xr:uid="{11190BDF-64CD-4586-8741-9948A0E8D975}"/>
    <hyperlink ref="K1259" r:id="rId1867" display="https://www.ncleg.gov/BillLookup/2025/H653" xr:uid="{21BBFA8E-9998-4707-953B-3E306F6E0B2E}"/>
    <hyperlink ref="K1224" r:id="rId1868" location=":~:text=Beginning%20October%2024%2C%202020%2C%20Medicaid,to%20make%20this%20policy%20change." display="https://www.wispd.gov/2020/10/wisconsin-dhs-will-suspend-rather-than-terminate-medicaid-for-incarcerated-persons/ - :~:text=Beginning%20October%2024%2C%202020%2C%20Medicaid,to%20make%20this%20policy%20change." xr:uid="{D8AE2C56-2139-4016-8B61-2663ECE024EA}"/>
    <hyperlink ref="L1224" r:id="rId1869" location=":~:text=Most%20individuals%20detained%20by%20legal,not%20subject%20to%20eligibility%20suspension." display="https://www.forwardhealth.wi.gov/WIPortal/Subsystem/KW/Print.aspx?ia=1&amp;p=1&amp;sa=48&amp;s=6&amp;c=38&amp;nt=Persons+Detained+by+Legal+Process - :~:text=Most%20individuals%20detained%20by%20legal,not%20subject%20to%20eligibility%20suspension." xr:uid="{63A8AA8E-B173-4E9D-B006-54093E74D2D4}"/>
    <hyperlink ref="K1222" r:id="rId1870" xr:uid="{B600E908-07C0-48DA-BE9F-A2BE4E960E03}"/>
    <hyperlink ref="K1219" r:id="rId1871" xr:uid="{580A961D-C145-437D-9397-91371E7F8062}"/>
    <hyperlink ref="J1319" r:id="rId1872" xr:uid="{59B658BF-D3CE-454E-9366-97E5B3366DC2}"/>
    <hyperlink ref="K1320" r:id="rId1873" xr:uid="{AB81EAB0-DD12-420E-AC85-34CCE7139AFD}"/>
    <hyperlink ref="L1320" r:id="rId1874" xr:uid="{0144159A-1975-4305-BFAF-A7653DBD72D7}"/>
    <hyperlink ref="K1324" r:id="rId1875" xr:uid="{6B4E26F5-D0C1-4F75-90A5-C73D090BB15C}"/>
    <hyperlink ref="J1327" r:id="rId1876" xr:uid="{3E1259FA-8556-4586-861D-19675605B26D}"/>
    <hyperlink ref="K1194" r:id="rId1877" display="https://fastdemocracy.com/bill-search/me/131/bills/MEB00012046/" xr:uid="{275669BD-1EE3-4664-B399-A110EC754682}"/>
    <hyperlink ref="L1194" r:id="rId1878" display="https://legislature.maine.gov/legis/bills/getPDF.asp?paper=HP0764&amp;item=3&amp;snum=131" xr:uid="{72A270A9-9CAB-42D4-AC87-02595579C742}"/>
    <hyperlink ref="M1194" r:id="rId1879" display="https://legislature.maine.gov/statutes/22/title22sec3174-CC.html" xr:uid="{0D0A60B9-425B-4E10-B705-7673F6ED392B}"/>
    <hyperlink ref="N1192" r:id="rId1880" display="https://apps.legislature.ky.gov/CommitteeDocuments/372/30693/Sept 18 2024 Medicaid Incarceration Waiver Hoffman PowerPoint.pdf" xr:uid="{E7F9052D-E395-43C1-AB76-E6C744224DBF}"/>
    <hyperlink ref="J1316" r:id="rId1881" xr:uid="{B90B5BF7-3415-44C0-9BD7-53B5D3849207}"/>
    <hyperlink ref="K1298" r:id="rId1882" xr:uid="{ADC330CD-D4EF-4B31-A0E8-2240E365F1F6}"/>
    <hyperlink ref="M1291" r:id="rId1883" xr:uid="{5AAEDB23-3255-4768-BCE0-629D8C860372}"/>
    <hyperlink ref="L1291" r:id="rId1884" xr:uid="{FAB09877-C8F8-468D-BAD9-1259FD430B72}"/>
    <hyperlink ref="K1291" r:id="rId1885" xr:uid="{CC9711E4-BFDC-4EB6-82EB-4FE38F3CAF2B}"/>
    <hyperlink ref="N1291" r:id="rId1886" xr:uid="{29A40E24-9E8F-4D68-8231-C792FDDC0499}"/>
    <hyperlink ref="J920" r:id="rId1887" xr:uid="{E0B3531A-2ADF-4164-83F3-A35D6B05942A}"/>
    <hyperlink ref="M969" r:id="rId1888" display="https://docs.legis.wisconsin.gov/2025/proposals/sb23" xr:uid="{1D1848A9-C58A-4E6C-B35A-167D7D78A835}"/>
    <hyperlink ref="L935" r:id="rId1889" display="https://hhs.iowa.gov/programs/welcome-iowa-medicaid/iowa-medicaid-programs/postpartum-coverage" xr:uid="{C0F18A3A-A58F-4FBC-A525-DA36B2807320}"/>
    <hyperlink ref="N932" r:id="rId1890" display="https://healthandwelfare.idaho.gov/services-programs/medicaid-health/pregnancy-coverage" xr:uid="{CA94AFC8-2F59-4726-8DE9-FA3B3BACC270}"/>
    <hyperlink ref="K1111" r:id="rId1891" display="https://www.pacodeandbulletin.gov/Display/pacode?file=/secure/pacode/data/055/chapter178/s178.69.html&amp;d=reduce" xr:uid="{A8A75281-3636-4402-886D-9E86A8F84B57}"/>
    <hyperlink ref="K1113" r:id="rId1892" display="https://www.medicaidplanningassistance.org/medicaid-eligibility-southcarolina/" xr:uid="{5219A45A-07DF-42AB-8C2C-54A1AD37DEE8}"/>
    <hyperlink ref="J1383" r:id="rId1893" display="https://casetext.com/statute/california-codes/california-welfare-and-institutions-code/division-9-public-social-services/part-3-aid-and-medical-assistance/chapter-7-basic-health-care/article-31-medi-cal-provider-payment-increases-and-investments-act/section-14124163-for-repeal-see-note-geographically-adjusted-fee-schedule-reimbursement-rates; and_x000a_" xr:uid="{86BEA2DA-935C-4568-A37F-674462C27C51}"/>
    <hyperlink ref="K1383" r:id="rId1894" display="https://casetext.com/statute/california-codes/california-welfare-and-institutions-code/division-9-public-social-services/part-3-aid-and-medical-assistance/chapter-7-basic-health-care/article-4-the-medi-cal-benefits-program/section-1413224-effective-until-112026-workgroup-to-examine-implementation-of-doula-benefit-provided-under-the-medi-cal-program" xr:uid="{A85CF531-ED49-4537-B6DA-2D88EAE71454}"/>
    <hyperlink ref="J1386" r:id="rId1895" xr:uid="{03DFA80E-3BAA-44A5-A937-AF4C9133374F}"/>
    <hyperlink ref="J1387" r:id="rId1896" xr:uid="{FF6E608E-EE04-44E3-AEEA-BD816BF73DF6}"/>
    <hyperlink ref="J1388" r:id="rId1897" xr:uid="{E20857A8-4C3D-48A9-9A04-E65E0F961687}"/>
    <hyperlink ref="J1392" r:id="rId1898" xr:uid="{6AC19E7D-FFF5-4962-984F-AED488E5DF7C}"/>
    <hyperlink ref="L1393" r:id="rId1899" xr:uid="{95125067-40CF-4F1D-895F-2D5BC9C7D48D}"/>
    <hyperlink ref="J1395" r:id="rId1900" xr:uid="{50D729C7-3243-412C-A666-00E4D8A7AA30}"/>
    <hyperlink ref="L1395" r:id="rId1901" xr:uid="{929E659E-CD57-4662-9585-8B03AADFCEB2}"/>
    <hyperlink ref="J1426" r:id="rId1902" xr:uid="{F9BDB30B-2031-4C68-858B-5160356D679D}"/>
    <hyperlink ref="K1426" r:id="rId1903" xr:uid="{E85F9F36-7678-4DDF-8792-F344ED424A7A}"/>
    <hyperlink ref="J1425" r:id="rId1904" xr:uid="{9DC1C681-20BB-4BB3-9463-CDC5AAB3DCA2}"/>
    <hyperlink ref="J1418" r:id="rId1905" xr:uid="{126175BE-B3BA-4BF3-B50C-9007FC7531E0}"/>
    <hyperlink ref="J1415" r:id="rId1906" display="https://casetext.com/regulation/oklahoma-administrative-code/title-317-oklahoma-health-care-authority/chapter-30-medical-providers-fee-for-service/subchapter-5-individual-providers-and-specialties/part-114-effective-until-9142024-doula-services/section-31730-5-1217-effective-until-9142024-general-coverage_x000a_" xr:uid="{4B2DF489-B775-47B4-9E1F-D230E1E6AA98}"/>
    <hyperlink ref="J1414" r:id="rId1907" xr:uid="{7373CE84-7142-42E5-B963-CCEB955FE396}"/>
    <hyperlink ref="J1411" r:id="rId1908" xr:uid="{87C3E06D-7EB3-41DF-BC85-276F5464308A}"/>
    <hyperlink ref="K1411" r:id="rId1909" xr:uid="{4BFAA177-549F-49B2-BBB6-15BBFEC582FD}"/>
    <hyperlink ref="J1410" r:id="rId1910" xr:uid="{F83216F3-6C53-4F5B-BE09-CE9FD6006D11}"/>
    <hyperlink ref="K1410" r:id="rId1911" xr:uid="{1F674483-02D7-4281-81F9-928075A49AA1}"/>
    <hyperlink ref="L1410" r:id="rId1912" xr:uid="{0A7E7994-C2D9-4C10-A0ED-387887A71CC6}"/>
    <hyperlink ref="M1410" r:id="rId1913" xr:uid="{258921FA-E513-4060-B484-96B683A199EC}"/>
    <hyperlink ref="J1409" r:id="rId1914" xr:uid="{37A02D58-73D4-4741-B30E-CD886335BFD6}"/>
    <hyperlink ref="K1409" r:id="rId1915" xr:uid="{DF872357-BF70-43D4-9797-CE51CD83874B}"/>
    <hyperlink ref="L1409" r:id="rId1916" xr:uid="{F31747DF-23CF-476B-B794-8296940B3EA0}"/>
    <hyperlink ref="M1409" r:id="rId1917" xr:uid="{B78EF4FB-83A6-4B9F-928D-300ABFAD4DB1}"/>
    <hyperlink ref="J1407" r:id="rId1918" display="https://casetext.com/statute/nevada-revised-statutes/title-38-public-welfare/chapter-422-health-care-financing-and-policy/administration-and-procedure/state-plan-for-medicaid-and-childrens-health-insurance-program/section-42227177-state-plan-for-medicaid-inclusion-of-requirement-for-payment-of-costs-incurred-for-doula-services-provided-by-enrolled-doula-application-for-waiver-or-amendment-related-to-doula-services-requirements-for-enrollment-as-doula" xr:uid="{803FB75F-D05E-4AC4-ABE2-4C7B5BD97AFE}"/>
    <hyperlink ref="K1407" r:id="rId1919" xr:uid="{5DE682BB-BB08-40A9-B411-A5051032F63C}"/>
    <hyperlink ref="J1402" r:id="rId1920" xr:uid="{4FEB2B71-3810-4279-A9AB-5CD8F338347E}"/>
    <hyperlink ref="K1402" r:id="rId1921" xr:uid="{360C0F02-008C-474D-B45E-DFECED8CC4A8}"/>
    <hyperlink ref="J1401" r:id="rId1922" xr:uid="{B3239413-78E8-4D66-9D3D-8B073C07C0CE}"/>
    <hyperlink ref="K1401" r:id="rId1923" xr:uid="{516050FE-2B37-4B89-88CB-B2DCC42B9AA8}"/>
    <hyperlink ref="J1399" r:id="rId1924" xr:uid="{574E4CE8-5855-4EE5-B62D-592A3B6829E8}"/>
    <hyperlink ref="K1399" r:id="rId1925" xr:uid="{4C720544-A822-4DF9-B680-DD2586FE1BC7}"/>
    <hyperlink ref="J1486" r:id="rId1926" xr:uid="{B7D56457-9736-40C9-AB0F-700A809CDC6C}"/>
    <hyperlink ref="J1487" r:id="rId1927" xr:uid="{664997FD-9731-4345-B85C-6AA96624BA9D}"/>
    <hyperlink ref="J1488" r:id="rId1928" xr:uid="{0B078A56-C822-41D3-9FF7-C9185564FDB4}"/>
    <hyperlink ref="J1489" r:id="rId1929" xr:uid="{05FA0258-DC12-4042-BBFA-C5029C8758DD}"/>
    <hyperlink ref="J1491" r:id="rId1930" xr:uid="{C4E9F12F-5D12-436E-848C-AC033D065D6E}"/>
    <hyperlink ref="J1494" r:id="rId1931" xr:uid="{72790401-8588-4EC3-AA5C-DDC706164E54}"/>
    <hyperlink ref="J1503" r:id="rId1932" xr:uid="{9A8CE5B9-2839-46F3-BC18-4949AC36F04C}"/>
    <hyperlink ref="J1509" r:id="rId1933" display="https://casetext.com/statute/nevada-revised-statutes/title-38-public-welfare/chapter-422-health-care-financing-and-policy/administration-and-procedure/state-plan-for-medicaid-and-childrens-health-insurance-program/section-422272362-state-plan-for-medicaid-inclusion-of-requirement-for-payment-of-certain-costs-related-to-gender-dysphoria-and-gender-incongruence" xr:uid="{6D1336D5-E690-4BEF-B3BA-FC6024E577CF}"/>
    <hyperlink ref="J1511" r:id="rId1934" xr:uid="{852412DC-39CF-4A77-A464-8F88C9A64876}"/>
    <hyperlink ref="J1513" r:id="rId1935" xr:uid="{3CF2E5DF-6F87-4388-985F-DBBD730A1097}"/>
    <hyperlink ref="J1526" r:id="rId1936" xr:uid="{D8B67C48-EDBC-4226-B197-40CBE52A5943}"/>
    <hyperlink ref="J1530" r:id="rId1937" xr:uid="{F9EFB3E9-00ED-4F32-B307-1A00411D09AA}"/>
    <hyperlink ref="J1482" r:id="rId1938" xr:uid="{4C09FB37-357D-4FB8-B70F-6375D0BE9753}"/>
    <hyperlink ref="K1482" r:id="rId1939" xr:uid="{5F638DD3-C91B-4F50-9DF6-C8CB35C63CD2}"/>
    <hyperlink ref="K1500" r:id="rId1940" xr:uid="{C0AFF65C-4191-4A28-A6ED-4C2DB89F571A}"/>
    <hyperlink ref="J1500" r:id="rId1941" xr:uid="{DD972922-4010-45E5-BDCF-91EA094189DD}"/>
    <hyperlink ref="J1501" r:id="rId1942" xr:uid="{896D09F6-EDA8-4C76-91AC-6851B946E7E6}"/>
    <hyperlink ref="K1501" r:id="rId1943" xr:uid="{A08C26A3-2F73-4DF2-B36A-1D967C776A94}"/>
    <hyperlink ref="J1502" r:id="rId1944" xr:uid="{39015252-0CD8-4B71-91D9-D15811A14ED2}"/>
    <hyperlink ref="K1502" r:id="rId1945" xr:uid="{E5AE17D5-2E3E-4C70-8147-94F2FBB31B01}"/>
    <hyperlink ref="K1507" r:id="rId1946" xr:uid="{3EE3C698-DE88-40F6-89FF-AE450468A4B5}"/>
    <hyperlink ref="J1507" r:id="rId1947" xr:uid="{8B9E5AA9-F6E0-4D70-A4AD-3986457F36DB}"/>
    <hyperlink ref="J1518" r:id="rId1948" xr:uid="{D98AA9A9-2AC3-418F-8F02-E4B5A73FFF06}"/>
    <hyperlink ref="K1518" r:id="rId1949" xr:uid="{9AC734F2-484F-40E6-9478-3C52FF1EF704}"/>
    <hyperlink ref="J1520" r:id="rId1950" xr:uid="{B136279C-E401-49AA-96D3-C566DCF728AF}"/>
    <hyperlink ref="K1520" r:id="rId1951" xr:uid="{E6A16290-A332-4DF3-9D86-6EC1A667E1D4}"/>
    <hyperlink ref="J1527" r:id="rId1952" display="https://casetext.com/statute/code-of-virginia/title-382-insurance/chapter-34-provisions-relating-to-accident-and-sickness-insurance/article-6-federal-market-reforms/section-382-34491-prohibited-discrimination-based-on-gender-identity-or-status-as-a-transgender-individual" xr:uid="{5DC4CA57-BFEA-4E11-BE8A-F7A563B69E07}"/>
    <hyperlink ref="K1527" r:id="rId1953" xr:uid="{276592F9-AFEB-4BC0-AA35-5204E83177F2}"/>
    <hyperlink ref="J1528" r:id="rId1954" display="https://casetext.com/regulation/washington-administrative-code/title-182-health-care-authority/washington-apple-health/chapter-182-531-physician-related-services/section-182-531-1675-washington-apple-health-gender-affirming-interventions-for-gender-dysphoria" xr:uid="{EA461C2A-F829-4983-85BD-6B9CC7D7DD10}"/>
    <hyperlink ref="K1528" r:id="rId1955" xr:uid="{CC95A363-E5E1-421B-B063-AFA4E8EA32DD}"/>
    <hyperlink ref="J1336" r:id="rId1956" xr:uid="{2B6604D5-B3C4-4553-BDCC-E99E74C230D8}"/>
    <hyperlink ref="K1348" r:id="rId1957" xr:uid="{1272FABC-264A-4B68-AAD9-7616277BF928}"/>
    <hyperlink ref="J1372" r:id="rId1958" xr:uid="{D6177C4D-DFD6-4883-A4AA-D54FB3609AC2}"/>
    <hyperlink ref="M1432" r:id="rId1959" display="https://www.azahcccs.gov/shared/Downloads/MedicalPolicyManual/400/410.pdf" xr:uid="{C18AEC31-7CB8-4D8A-8987-A851006FEBC4}"/>
    <hyperlink ref="J1328" r:id="rId1960" display="https://medicaid.alabama.gov/documents/4.0_Programs/4.1_Covered_Services/4.1_Covered_Services_Handbook_10-1-24.pdf" xr:uid="{EB97BED2-49F1-4791-A889-CA9FD6EA9128}"/>
    <hyperlink ref="K1328" r:id="rId1961" display="https://www.kff.org/womens-health-policy/state-indicator/infertility-coverage/?currentTimeframe=0&amp;sortModel=%7B%22colId%22:%22Location%22,%22sort%22:%22asc%22%7D" xr:uid="{E9FB42BC-31DB-48BD-A4B1-E4C9C896029A}"/>
    <hyperlink ref="L1328" r:id="rId1962" display="https://resolve.org/learn/financial-resources/insurance-coverage/medicaid-coverage-for-infertility-treatments-and-fertility-preservation/" xr:uid="{DCAF031A-F7F0-4591-B760-C8AB91784879}"/>
    <hyperlink ref="M1328" r:id="rId1963" display="https://www.healthinsurance.org/faqs/does-health-insurance-cover-ivf-and-other-fertility-treatments/" xr:uid="{D1E2D1DC-5FA9-40E9-A371-1A1966ADC9B7}"/>
    <hyperlink ref="J1329" r:id="rId1964" display="https://health.alaska.gov/media/ux4ds44w/2025-medicaid-recipient-handbook.pdf" xr:uid="{16CCCE30-4970-4E3F-8BBE-5837E04F1838}"/>
    <hyperlink ref="K1329" r:id="rId1965" display="https://www.kff.org/womens-health-policy/state-indicator/infertility-coverage/?currentTimeframe=0&amp;sortModel=%7B%22colId%22:%22Location%22,%22sort%22:%22asc%22%7D" xr:uid="{AFEA4DF5-A888-4C11-AB29-F7D8A9218F25}"/>
    <hyperlink ref="L1329" r:id="rId1966" display="https://resolve.org/learn/financial-resources/insurance-coverage/medicaid-coverage-for-infertility-treatments-and-fertility-preservation/" xr:uid="{B5F12E65-5054-4C67-9591-0716D0695CDA}"/>
    <hyperlink ref="M1329" r:id="rId1967" display="https://www.healthinsurance.org/faqs/does-health-insurance-cover-ivf-and-other-fertility-treatments/" xr:uid="{A0FC33EF-3B2B-4DB5-8046-80CB08395591}"/>
    <hyperlink ref="J1330" r:id="rId1968" display="https://www.azahcccs.gov/shared/Downloads/MedicalPolicyManual/400/420.pdf" xr:uid="{53E54126-A734-4C6B-97BC-9057728BE067}"/>
    <hyperlink ref="K1330" r:id="rId1969" display="https://www.kff.org/womens-health-policy/state-indicator/infertility-coverage/?currentTimeframe=0&amp;sortModel=%7B%22colId%22:%22Location%22,%22sort%22:%22asc%22%7D" xr:uid="{EF6D3723-8AD2-4C00-B1C9-5BD3B0DA41D4}"/>
    <hyperlink ref="L1330" r:id="rId1970" display="https://resolve.org/learn/financial-resources/insurance-coverage/medicaid-coverage-for-infertility-treatments-and-fertility-preservation/" xr:uid="{5C012AB0-956D-492D-BF36-BB702F2CE604}"/>
    <hyperlink ref="M1330" r:id="rId1971" display="https://www.healthinsurance.org/faqs/does-health-insurance-cover-ivf-and-other-fertility-treatments/" xr:uid="{1DA7A749-782F-474F-8AE7-AD4EC4D350C9}"/>
    <hyperlink ref="J1331" r:id="rId1972" display="https://arkleg.state.ar.us/Home/FTPDocument?path=%2FACTS%2F2025R%2FPublic%2FACT859.pdf" xr:uid="{A281F45E-767A-4926-9EB0-604A2DB71535}"/>
    <hyperlink ref="J1332" r:id="rId1973" display="https://www.kff.org/womens-health-policy/state-indicator/infertility-coverage/?currentTimeframe=0&amp;sortModel=%7B%22colId%22:%22Location%22,%22sort%22:%22asc%22%7D" xr:uid="{4A194E77-3B1A-438A-8D4A-F6FA1821DA25}"/>
    <hyperlink ref="K1332" r:id="rId1974" display="https://resolve.org/learn/financial-resources/insurance-coverage/medicaid-coverage-for-infertility-treatments-and-fertility-preservation/" xr:uid="{0E08701D-D2E6-416A-9831-14250C2DE02B}"/>
    <hyperlink ref="L1332" r:id="rId1975" display="https://www.healthinsurance.org/faqs/does-health-insurance-cover-ivf-and-other-fertility-treatments/" xr:uid="{408236C8-98E4-4D03-96E9-CCC47DC22C40}"/>
    <hyperlink ref="M1332" r:id="rId1976" location=":~:text=Having%20a%20baby%20via%20in,by%20sperm%20in%20a%20lab." display="https://calmatters.org/health/2024/09/ivf-health-insurance-coverage-law/ - :~:text=Having%20a%20baby%20via%20in,by%20sperm%20in%20a%20lab." xr:uid="{9A56EA79-67F2-4B1A-88A6-4542772B51DF}"/>
    <hyperlink ref="J1333" r:id="rId1977" location="Basic%20Fertility%20Services" display="https://hcpf.colorado.gov/family-planning-manual - Basic%20Fertility%20Services" xr:uid="{8E1BC903-0570-48BB-9997-B9D1FC9EFDC4}"/>
    <hyperlink ref="K1333" r:id="rId1978" display="https://www.kff.org/womens-health-policy/state-indicator/infertility-coverage/?currentTimeframe=0&amp;sortModel=%7B%22colId%22:%22Location%22,%22sort%22:%22asc%22%7D" xr:uid="{CB08CED9-AB6C-4B08-91EA-5925F9B65BAD}"/>
    <hyperlink ref="L1333" r:id="rId1979" display="https://resolve.org/learn/financial-resources/insurance-coverage/medicaid-coverage-for-infertility-treatments-and-fertility-preservation/" xr:uid="{62694AE6-CEF8-4894-983B-B078CA0F05A6}"/>
    <hyperlink ref="M1333" r:id="rId1980" display="https://www.healthinsurance.org/faqs/does-health-insurance-cover-ivf-and-other-fertility-treatments/" xr:uid="{1CFA5F56-0A56-46F2-A080-5F37AF7F5B22}"/>
    <hyperlink ref="J1334" r:id="rId1981" display="https://www.huskyhealthct.org/providers/provider_postings/policies_procedures/Infertility_Policy.pdf" xr:uid="{E7996677-4C55-4F2D-AE5F-A7746472552C}"/>
    <hyperlink ref="K1334" r:id="rId1982" display="https://www.kff.org/womens-health-policy/state-indicator/infertility-coverage/?currentTimeframe=0&amp;sortModel=%7B%22colId%22:%22Location%22,%22sort%22:%22asc%22%7D" xr:uid="{7D997DA5-86E8-4377-AA6B-83F65F0CDBFF}"/>
    <hyperlink ref="L1334" r:id="rId1983" display="https://resolve.org/learn/financial-resources/insurance-coverage/medicaid-coverage-for-infertility-treatments-and-fertility-preservation/" xr:uid="{A80FB24E-9176-447C-9F2F-F5212FDEA6AE}"/>
    <hyperlink ref="M1334" r:id="rId1984" display="https://www.healthinsurance.org/faqs/does-health-insurance-cover-ivf-and-other-fertility-treatments/" xr:uid="{88A42FA0-764D-4122-85BE-BF5A91523BF4}"/>
    <hyperlink ref="J1337" r:id="rId1985" display="https://ahca.myflorida.com/medicaid/medicaid-policy-quality-and-operations/medicaid-policy-and-quality/medicaid-policy/medical-and-behavioral-health-coverage-policy/primary-and-preventive-care-policy/reproductive-services" xr:uid="{1905BC77-6733-4B2E-B580-6A22145B8874}"/>
    <hyperlink ref="J1338" r:id="rId1986" display="https://www.billtrack50.com/billdetail/1842417" xr:uid="{4687E29D-6A4F-40F0-A82D-F6F314F3FA3D}"/>
    <hyperlink ref="J1342" r:id="rId1987" display="https://www.in.gov/medicaid/providers/files/modules/family-planning-eligibility-program.pdf" xr:uid="{288ABCF9-2AD9-4FEE-BC10-1741E95F0BB6}"/>
    <hyperlink ref="K1342" r:id="rId1988" display="https://www.kff.org/womens-health-policy/state-indicator/infertility-coverage/?currentTimeframe=0&amp;sortModel=%7B%22colId%22:%22Location%22,%22sort%22:%22asc%22%7D" xr:uid="{F6E51AE5-C3D5-4168-BB44-405089A2D7CB}"/>
    <hyperlink ref="L1342" r:id="rId1989" display="https://resolve.org/learn/financial-resources/insurance-coverage/medicaid-coverage-for-infertility-treatments-and-fertility-preservation/" xr:uid="{05FE2F35-75DC-4C51-BA49-C86CBCAC068E}"/>
    <hyperlink ref="M1342" r:id="rId1990" display="https://www.healthinsurance.org/faqs/does-health-insurance-cover-ivf-and-other-fertility-treatments/" xr:uid="{27930B7C-E61C-42D5-8784-64B90E0D24D6}"/>
    <hyperlink ref="K1341" r:id="rId1991" display="https://www.kff.org/womens-health-policy/state-indicator/infertility-coverage/?currentTimeframe=0&amp;sortModel=%7B%22colId%22:%22Location%22,%22sort%22:%22asc%22%7D" xr:uid="{C260FE25-B9EE-4D1A-BE95-813ABC901C07}"/>
    <hyperlink ref="L1341" r:id="rId1992" display="https://resolve.org/learn/financial-resources/insurance-coverage/medicaid-coverage-for-infertility-treatments-and-fertility-preservation/" xr:uid="{588004C8-F22E-4F0B-BEF6-6D5AE1C32518}"/>
    <hyperlink ref="M1341" r:id="rId1993" display="https://www.healthinsurance.org/faqs/does-health-insurance-cover-ivf-and-other-fertility-treatments/" xr:uid="{856D4332-D5B7-4C6A-9354-DFA024AC3F48}"/>
    <hyperlink ref="J1340" r:id="rId1994" display="https://www.kff.org/womens-health-policy/state-indicator/infertility-coverage/?currentTimeframe=0&amp;sortModel=%7B%22colId%22:%22Location%22,%22sort%22:%22asc%22%7D" xr:uid="{DBFC2C2E-442F-4847-9C83-422B2D374150}"/>
    <hyperlink ref="K1340" r:id="rId1995" display="https://resolve.org/learn/financial-resources/insurance-coverage/medicaid-coverage-for-infertility-treatments-and-fertility-preservation/" xr:uid="{9F313112-72F0-4648-87C8-15FABED2521E}"/>
    <hyperlink ref="L1340" r:id="rId1996" display="https://www.healthinsurance.org/faqs/does-health-insurance-cover-ivf-and-other-fertility-treatments/" xr:uid="{34498133-DCAB-4FBD-890F-C8608498B978}"/>
    <hyperlink ref="J1339" r:id="rId1997" display="https://www.kff.org/womens-health-policy/state-indicator/infertility-coverage/?currentTimeframe=0&amp;sortModel=%7B%22colId%22:%22Location%22,%22sort%22:%22asc%22%7D" xr:uid="{192F33EF-036C-460F-942D-F1FFDC10C35A}"/>
    <hyperlink ref="K1339" r:id="rId1998" display="https://resolve.org/learn/financial-resources/insurance-coverage/medicaid-coverage-for-infertility-treatments-and-fertility-preservation/" xr:uid="{B523EB06-9FA0-4BF6-A9B2-34CF02C89C02}"/>
    <hyperlink ref="L1339" r:id="rId1999" display="https://www.healthinsurance.org/faqs/does-health-insurance-cover-ivf-and-other-fertility-treatments/" xr:uid="{28BCC4D7-B191-4DDD-9060-E0DD154EA667}"/>
    <hyperlink ref="K1338" r:id="rId2000" display="https://www.kff.org/womens-health-policy/state-indicator/infertility-coverage/?currentTimeframe=0&amp;sortModel=%7B%22colId%22:%22Location%22,%22sort%22:%22asc%22%7D" xr:uid="{644CE95B-09B7-472F-9632-CC8BB73EFA0D}"/>
    <hyperlink ref="L1338" r:id="rId2001" display="https://resolve.org/learn/financial-resources/insurance-coverage/medicaid-coverage-for-infertility-treatments-and-fertility-preservation/" xr:uid="{27E7BAC0-DC80-4656-B6AE-4D599930657A}"/>
    <hyperlink ref="M1338" r:id="rId2002" display="https://www.healthinsurance.org/faqs/does-health-insurance-cover-ivf-and-other-fertility-treatments/" xr:uid="{FBDF21E5-73A8-41E1-B46A-49EB0B56D66A}"/>
    <hyperlink ref="K1337" r:id="rId2003" display="https://www.kff.org/womens-health-policy/state-indicator/infertility-coverage/?currentTimeframe=0&amp;sortModel=%7B%22colId%22:%22Location%22,%22sort%22:%22asc%22%7D" xr:uid="{06CCE237-A237-4728-AFC4-A56A57732AC9}"/>
    <hyperlink ref="L1337" r:id="rId2004" display="https://resolve.org/learn/financial-resources/insurance-coverage/medicaid-coverage-for-infertility-treatments-and-fertility-preservation/" xr:uid="{028830A9-AD71-4F24-A9FB-627CE71EEA03}"/>
    <hyperlink ref="M1337" r:id="rId2005" display="https://www.healthinsurance.org/faqs/does-health-insurance-cover-ivf-and-other-fertility-treatments/" xr:uid="{5E4DFEED-F388-4B32-AE41-CADA8AA25520}"/>
    <hyperlink ref="K1336" r:id="rId2006" display="https://www.kff.org/womens-health-policy/state-indicator/infertility-coverage/?currentTimeframe=0&amp;sortModel=%7B%22colId%22:%22Location%22,%22sort%22:%22asc%22%7D" xr:uid="{74AF073B-F1B7-4370-BDB0-3CB0537D23F3}"/>
    <hyperlink ref="L1336" r:id="rId2007" display="https://resolve.org/learn/financial-resources/insurance-coverage/medicaid-coverage-for-infertility-treatments-and-fertility-preservation/" xr:uid="{C30C1980-C20D-45CF-8439-F5B16ECB791F}"/>
    <hyperlink ref="M1336" r:id="rId2008" display="https://www.healthinsurance.org/faqs/does-health-insurance-cover-ivf-and-other-fertility-treatments/" xr:uid="{19B41305-9023-4338-BCD0-5F86F8627C30}"/>
    <hyperlink ref="J1335" r:id="rId2009" display="https://www.kff.org/womens-health-policy/state-indicator/infertility-coverage/?currentTimeframe=0&amp;sortModel=%7B%22colId%22:%22Location%22,%22sort%22:%22asc%22%7D" xr:uid="{8C0213E4-894F-414A-B38F-091B3FA9108A}"/>
    <hyperlink ref="K1335" r:id="rId2010" display="https://resolve.org/learn/financial-resources/insurance-coverage/medicaid-coverage-for-infertility-treatments-and-fertility-preservation/" xr:uid="{E1A2BD72-C58E-4F55-B8A9-736108EA666B}"/>
    <hyperlink ref="L1335" r:id="rId2011" display="https://www.healthinsurance.org/faqs/does-health-insurance-cover-ivf-and-other-fertility-treatments/" xr:uid="{0F77496A-D399-498A-92AF-6A11CEEB3489}"/>
    <hyperlink ref="J1343" r:id="rId2012" display="https://www.kff.org/womens-health-policy/state-indicator/infertility-coverage/?currentTimeframe=0&amp;sortModel=%7B%22colId%22:%22Location%22,%22sort%22:%22asc%22%7D" xr:uid="{D90D0A44-754E-48E9-A1CC-65E224913578}"/>
    <hyperlink ref="K1343" r:id="rId2013" display="https://resolve.org/learn/financial-resources/insurance-coverage/medicaid-coverage-for-infertility-treatments-and-fertility-preservation/" xr:uid="{0582B990-D5F4-4C48-9FB6-89DBDBBE14F9}"/>
    <hyperlink ref="L1343" r:id="rId2014" display="https://www.healthinsurance.org/faqs/does-health-insurance-cover-ivf-and-other-fertility-treatments/" xr:uid="{A5F0D89A-BC3E-4CA8-AD41-2DD1EE9AE75C}"/>
    <hyperlink ref="J1344" r:id="rId2015" display="https://www.kff.org/womens-health-policy/state-indicator/infertility-coverage/?currentTimeframe=0&amp;sortModel=%7B%22colId%22:%22Location%22,%22sort%22:%22asc%22%7D" xr:uid="{60D6FB81-9DCD-4283-8734-17B41E6F01D4}"/>
    <hyperlink ref="K1344" r:id="rId2016" display="https://resolve.org/learn/financial-resources/insurance-coverage/medicaid-coverage-for-infertility-treatments-and-fertility-preservation/" xr:uid="{A32D0D35-C6BF-4B2B-938F-511CBDBA52FD}"/>
    <hyperlink ref="L1344" r:id="rId2017" display="https://www.healthinsurance.org/faqs/does-health-insurance-cover-ivf-and-other-fertility-treatments/" xr:uid="{1D3B3FA5-A9A3-445C-B1AD-87D3DBA2E725}"/>
    <hyperlink ref="K1345" r:id="rId2018" display="https://www.kff.org/womens-health-policy/state-indicator/infertility-coverage/?currentTimeframe=0&amp;sortModel=%7B%22colId%22:%22Location%22,%22sort%22:%22asc%22%7D" xr:uid="{29B408DF-6EED-4521-9F6C-32E33B9A1251}"/>
    <hyperlink ref="L1345" r:id="rId2019" display="https://resolve.org/learn/financial-resources/insurance-coverage/medicaid-coverage-for-infertility-treatments-and-fertility-preservation/" xr:uid="{3E001601-74AB-4B47-920A-AF19FF063861}"/>
    <hyperlink ref="M1345" r:id="rId2020" display="https://www.healthinsurance.org/faqs/does-health-insurance-cover-ivf-and-other-fertility-treatments/" xr:uid="{F1729EEE-C135-4AA0-8681-1934638F5A7A}"/>
    <hyperlink ref="J1346" r:id="rId2021" display="C:\Users\MSzalwinski\Downloads\LA.CP.MP.130FertilityPreservation.pdf" xr:uid="{C31F7BD9-047D-40AD-8182-83A4E667AF21}"/>
    <hyperlink ref="L1348" r:id="rId2022" display="https://www.kff.org/womens-health-policy/state-indicator/infertility-coverage/?currentTimeframe=0&amp;sortModel=%7B%22colId%22:%22Location%22,%22sort%22:%22asc%22%7D" xr:uid="{4557A147-1F56-4C1D-A64D-8A7380A85215}"/>
    <hyperlink ref="M1348" r:id="rId2023" display="https://resolve.org/learn/financial-resources/insurance-coverage/medicaid-coverage-for-infertility-treatments-and-fertility-preservation/" xr:uid="{BFD92920-F489-432B-A88A-38DF0F53827B}"/>
    <hyperlink ref="N1348" r:id="rId2024" display="https://www.healthinsurance.org/faqs/does-health-insurance-cover-ivf-and-other-fertility-treatments/" xr:uid="{5EFA0F39-2E4C-4DE0-B2F1-D56820BB1833}"/>
    <hyperlink ref="J1348" r:id="rId2025" location=":~:text=Maryland:%20Fertility%20preservation%20services%20covered%20for%20Medicaid%20members,-email&amp;text=As%20of%20Oct.,accordance%20with%20Maryland%20state%20guidelines." display="https://www.uhcprovider.com/en/resource-library/news/2024/md-medicaid-fertility-preservation-services-now-covered.html - :~:text=Maryland:%20Fertility%20preservation%20services%20covered%20for%20Medicaid%20members,-email&amp;text=As%20of%20Oct.,accordance%20with%20Maryland%20state%20guidelines." xr:uid="{42DAFCF5-8D8C-4E44-B0CE-E2E2BB86E250}"/>
    <hyperlink ref="J1349" r:id="rId2026" display="https://www.mass.gov/info-details/coordination-of-benefits-for-masshealth-members" xr:uid="{135042C6-9F53-41B8-83AB-96720DD226D4}"/>
    <hyperlink ref="K1349" r:id="rId2027" display="https://www.kff.org/womens-health-policy/state-indicator/infertility-coverage/?currentTimeframe=0&amp;sortModel=%7B%22colId%22:%22Location%22,%22sort%22:%22asc%22%7D" xr:uid="{6B030F5C-C810-4017-AE7F-4D16E09EA401}"/>
    <hyperlink ref="L1349" r:id="rId2028" display="https://resolve.org/learn/financial-resources/insurance-coverage/medicaid-coverage-for-infertility-treatments-and-fertility-preservation/" xr:uid="{05E28BF7-6EF1-4DC7-A6F8-D27F75EE5FBA}"/>
    <hyperlink ref="M1349" r:id="rId2029" display="https://www.healthinsurance.org/faqs/does-health-insurance-cover-ivf-and-other-fertility-treatments/" xr:uid="{7B9827D9-E47A-4B6E-9453-98B80C60A380}"/>
    <hyperlink ref="J1350" r:id="rId2030" display="https://www.kff.org/womens-health-policy/state-indicator/infertility-coverage/?currentTimeframe=0&amp;sortModel=%7B%22colId%22:%22Location%22,%22sort%22:%22asc%22%7D" xr:uid="{746D1EB8-4194-4E1E-AAC1-78291ECCFFAF}"/>
    <hyperlink ref="K1350" r:id="rId2031" display="https://resolve.org/learn/financial-resources/insurance-coverage/medicaid-coverage-for-infertility-treatments-and-fertility-preservation/" xr:uid="{43310F63-237F-4821-A224-67B5BB458D8C}"/>
    <hyperlink ref="L1350" r:id="rId2032" display="https://www.healthinsurance.org/faqs/does-health-insurance-cover-ivf-and-other-fertility-treatments/" xr:uid="{575A2A7C-0606-4828-BECF-FEB9390DBC42}"/>
    <hyperlink ref="J1351" r:id="rId2033" location=":~:text=for%20more%20information.-,Noncovered%20Services,Reversal%20of%20voluntary%20sterilization" display="https://www.dhs.state.mn.us/main/idcplg?IdcService=GET_DYNAMIC_CONVERSION&amp;RevisionSelectionMethod=LatestReleased&amp;dDocName=dhs16_137811 - :~:text=for%20more%20information.-,Noncovered%20Services,Reversal%20of%20voluntary%20sterilization" xr:uid="{E7A7AA73-6EC1-4F67-8B1B-A655790185F6}"/>
    <hyperlink ref="K1351" r:id="rId2034" display="https://www.kff.org/womens-health-policy/state-indicator/infertility-coverage/?currentTimeframe=0&amp;sortModel=%7B%22colId%22:%22Location%22,%22sort%22:%22asc%22%7D" xr:uid="{C595E128-E9E5-4789-96F4-082934F45D1D}"/>
    <hyperlink ref="L1351" r:id="rId2035" display="https://resolve.org/learn/financial-resources/insurance-coverage/medicaid-coverage-for-infertility-treatments-and-fertility-preservation/" xr:uid="{74193773-191D-42B4-947B-F8060BC9201C}"/>
    <hyperlink ref="M1351" r:id="rId2036" display="https://www.healthinsurance.org/faqs/does-health-insurance-cover-ivf-and-other-fertility-treatments/" xr:uid="{65493DFA-9362-4687-82EB-6096021B5FC0}"/>
    <hyperlink ref="J1352" r:id="rId2037" display="https://www.kff.org/womens-health-policy/state-indicator/infertility-coverage/?currentTimeframe=0&amp;sortModel=%7B%22colId%22:%22Location%22,%22sort%22:%22asc%22%7D" xr:uid="{804D3813-B3C8-4D1F-9CE5-EF5AB3EA7F4E}"/>
    <hyperlink ref="K1352" r:id="rId2038" display="https://resolve.org/learn/financial-resources/insurance-coverage/medicaid-coverage-for-infertility-treatments-and-fertility-preservation/" xr:uid="{6397765B-7213-45EA-ADBF-43C0D0E1F83C}"/>
    <hyperlink ref="L1352" r:id="rId2039" display="https://www.healthinsurance.org/faqs/does-health-insurance-cover-ivf-and-other-fertility-treatments/" xr:uid="{7275FE8F-8313-402D-9045-FA690185915E}"/>
    <hyperlink ref="J1353" r:id="rId2040" display="https://www.kff.org/womens-health-policy/state-indicator/infertility-coverage/?currentTimeframe=0&amp;sortModel=%7B%22colId%22:%22Location%22,%22sort%22:%22asc%22%7D" xr:uid="{392E4A65-8CBA-4F94-9F6F-0D667A68EFF1}"/>
    <hyperlink ref="K1353" r:id="rId2041" display="https://resolve.org/learn/financial-resources/insurance-coverage/medicaid-coverage-for-infertility-treatments-and-fertility-preservation/" xr:uid="{4D597BD9-2534-440D-AD31-33D82B7B0982}"/>
    <hyperlink ref="L1353" r:id="rId2042" display="https://www.healthinsurance.org/faqs/does-health-insurance-cover-ivf-and-other-fertility-treatments/" xr:uid="{515AD19D-6568-4541-9F9A-1C1B3140CFA2}"/>
    <hyperlink ref="J1355" r:id="rId2043" display="https://www.kff.org/womens-health-policy/state-indicator/infertility-coverage/?currentTimeframe=0&amp;sortModel=%7B%22colId%22:%22Location%22,%22sort%22:%22asc%22%7D" xr:uid="{49AF9793-AF8B-4C23-8DC9-1758310F3F45}"/>
    <hyperlink ref="K1355" r:id="rId2044" display="https://resolve.org/learn/financial-resources/insurance-coverage/medicaid-coverage-for-infertility-treatments-and-fertility-preservation/" xr:uid="{CA3545A1-45EC-4498-87E3-3063C2B20597}"/>
    <hyperlink ref="L1355" r:id="rId2045" display="https://www.healthinsurance.org/faqs/does-health-insurance-cover-ivf-and-other-fertility-treatments/" xr:uid="{D976010E-BA11-4582-81AB-D30B2FCD3E61}"/>
    <hyperlink ref="J1356" r:id="rId2046" display="https://www.kff.org/womens-health-policy/state-indicator/infertility-coverage/?currentTimeframe=0&amp;sortModel=%7B%22colId%22:%22Location%22,%22sort%22:%22asc%22%7D" xr:uid="{945E01DC-55E7-49EA-8D57-38A8515B69F5}"/>
    <hyperlink ref="K1356" r:id="rId2047" display="https://resolve.org/learn/financial-resources/insurance-coverage/medicaid-coverage-for-infertility-treatments-and-fertility-preservation/" xr:uid="{1358F123-AD04-4F47-BD4D-F3837FD46C96}"/>
    <hyperlink ref="L1356" r:id="rId2048" display="https://www.healthinsurance.org/faqs/does-health-insurance-cover-ivf-and-other-fertility-treatments/" xr:uid="{62B57F7D-2A38-40E1-BE85-D78783DF4C8F}"/>
    <hyperlink ref="J1357" r:id="rId2049" display="https://www.kff.org/womens-health-policy/state-indicator/infertility-coverage/?currentTimeframe=0&amp;sortModel=%7B%22colId%22:%22Location%22,%22sort%22:%22asc%22%7D" xr:uid="{0EFD876F-78C7-40BC-9FD5-DFB38C397937}"/>
    <hyperlink ref="K1357" r:id="rId2050" display="https://resolve.org/learn/financial-resources/insurance-coverage/medicaid-coverage-for-infertility-treatments-and-fertility-preservation/" xr:uid="{18BED63F-05D5-46BF-96A8-7F97DAB4A811}"/>
    <hyperlink ref="L1357" r:id="rId2051" display="https://www.healthinsurance.org/faqs/does-health-insurance-cover-ivf-and-other-fertility-treatments/" xr:uid="{07A0FEC9-0DFB-4275-BF04-4B34851221D2}"/>
    <hyperlink ref="J1358" r:id="rId2052" display="https://www.kff.org/womens-health-policy/state-indicator/infertility-coverage/?currentTimeframe=0&amp;sortModel=%7B%22colId%22:%22Location%22,%22sort%22:%22asc%22%7D" xr:uid="{1384FC3B-81B4-47C8-AD8C-88D9DBB1049F}"/>
    <hyperlink ref="K1358" r:id="rId2053" display="https://resolve.org/learn/financial-resources/insurance-coverage/medicaid-coverage-for-infertility-treatments-and-fertility-preservation/" xr:uid="{90EF4D0D-2CB0-42D4-AB75-0AA9128B788D}"/>
    <hyperlink ref="L1358" r:id="rId2054" display="https://www.healthinsurance.org/faqs/does-health-insurance-cover-ivf-and-other-fertility-treatments/" xr:uid="{FD54AEBF-B2DB-4571-8766-54CAB8DE9397}"/>
    <hyperlink ref="J1359" r:id="rId2055" display="https://www.kff.org/womens-health-policy/state-indicator/infertility-coverage/?currentTimeframe=0&amp;sortModel=%7B%22colId%22:%22Location%22,%22sort%22:%22asc%22%7D" xr:uid="{30DFA352-2421-4BEF-B2BE-37ECFE104233}"/>
    <hyperlink ref="K1359" r:id="rId2056" display="https://resolve.org/learn/financial-resources/insurance-coverage/medicaid-coverage-for-infertility-treatments-and-fertility-preservation/" xr:uid="{6539D5F5-2A5E-4EFC-A4B4-A574F5631FC7}"/>
    <hyperlink ref="L1359" r:id="rId2057" display="https://www.healthinsurance.org/faqs/does-health-insurance-cover-ivf-and-other-fertility-treatments/" xr:uid="{320BD92A-1598-42D4-AB6B-6F1AC5D1ECA3}"/>
    <hyperlink ref="J1361" r:id="rId2058" display="https://wicws.dph.ncdhhs.gov/provpart/docs/FPMedicaid_FAQs-Beneficiaries.pdf" xr:uid="{F792EAE3-0B67-403A-A67D-AF008C58E14F}"/>
    <hyperlink ref="K1361" r:id="rId2059" display="https://www.kff.org/womens-health-policy/state-indicator/infertility-coverage/?currentTimeframe=0&amp;sortModel=%7B%22colId%22:%22Location%22,%22sort%22:%22asc%22%7D" xr:uid="{11075D80-988E-490D-AB00-4EEA4F22A518}"/>
    <hyperlink ref="L1361" r:id="rId2060" display="https://resolve.org/learn/financial-resources/insurance-coverage/medicaid-coverage-for-infertility-treatments-and-fertility-preservation/" xr:uid="{B3464C76-CDA7-42A3-BF4E-47610FE56E2E}"/>
    <hyperlink ref="M1361" r:id="rId2061" display="https://www.healthinsurance.org/faqs/does-health-insurance-cover-ivf-and-other-fertility-treatments/" xr:uid="{95761333-9E9F-4F97-8BAD-29D7B0FBEC59}"/>
    <hyperlink ref="J1362" r:id="rId2062" display="https://www.hhs.nd.gov/sites/www/files/documents/medicaid-policies/noncovered-medicaid-services.pdf" xr:uid="{858AB561-321B-4A84-8765-84AAF2944746}"/>
    <hyperlink ref="K1362" r:id="rId2063" display="https://www.kff.org/womens-health-policy/state-indicator/infertility-coverage/?currentTimeframe=0&amp;sortModel=%7B%22colId%22:%22Location%22,%22sort%22:%22asc%22%7D" xr:uid="{0D16A68E-B94D-43C8-AB7D-022C7AAE5A61}"/>
    <hyperlink ref="L1362" r:id="rId2064" display="https://resolve.org/learn/financial-resources/insurance-coverage/medicaid-coverage-for-infertility-treatments-and-fertility-preservation/" xr:uid="{93D51F40-EAA3-4316-B775-6AFB592ADD64}"/>
    <hyperlink ref="M1362" r:id="rId2065" display="https://www.healthinsurance.org/faqs/does-health-insurance-cover-ivf-and-other-fertility-treatments/" xr:uid="{3D7ED98D-6265-4EBB-B298-8703E640D22C}"/>
    <hyperlink ref="J1363" r:id="rId2066" display="https://www.kff.org/womens-health-policy/state-indicator/infertility-coverage/?currentTimeframe=0&amp;sortModel=%7B%22colId%22:%22Location%22,%22sort%22:%22asc%22%7D" xr:uid="{FA0AA146-1145-418E-9C77-A983B5EC9E06}"/>
    <hyperlink ref="K1363" r:id="rId2067" display="https://resolve.org/learn/financial-resources/insurance-coverage/medicaid-coverage-for-infertility-treatments-and-fertility-preservation/" xr:uid="{AB05C591-8CA1-4D45-A3F7-6498F2F9D22A}"/>
    <hyperlink ref="L1363" r:id="rId2068" display="https://www.healthinsurance.org/faqs/does-health-insurance-cover-ivf-and-other-fertility-treatments/" xr:uid="{0F922D7F-B4D9-4C1A-873C-74FAA7FA9437}"/>
    <hyperlink ref="K1364" r:id="rId2069" display="https://www.kff.org/womens-health-policy/state-indicator/infertility-coverage/?currentTimeframe=0&amp;sortModel=%7B%22colId%22:%22Location%22,%22sort%22:%22asc%22%7D" xr:uid="{D69F329E-F87C-4E69-825E-79E92113A805}"/>
    <hyperlink ref="L1364" r:id="rId2070" display="https://resolve.org/learn/financial-resources/insurance-coverage/medicaid-coverage-for-infertility-treatments-and-fertility-preservation/" xr:uid="{697DC91C-254F-4576-9B5D-76E243ECCCCD}"/>
    <hyperlink ref="M1364" r:id="rId2071" display="https://www.healthinsurance.org/faqs/does-health-insurance-cover-ivf-and-other-fertility-treatments/" xr:uid="{C177518A-255C-4CEE-9787-088F804580BC}"/>
    <hyperlink ref="J1365" r:id="rId2072" display="https://www.kff.org/womens-health-policy/state-indicator/infertility-coverage/?currentTimeframe=0&amp;sortModel=%7B%22colId%22:%22Location%22,%22sort%22:%22asc%22%7D" xr:uid="{C5FCE617-D409-4786-8B63-3ECFC1142146}"/>
    <hyperlink ref="K1365" r:id="rId2073" display="https://resolve.org/learn/financial-resources/insurance-coverage/medicaid-coverage-for-infertility-treatments-and-fertility-preservation/" xr:uid="{9F6A484B-E2E0-4CAE-913F-C50548F285E1}"/>
    <hyperlink ref="L1365" r:id="rId2074" display="https://www.healthinsurance.org/faqs/does-health-insurance-cover-ivf-and-other-fertility-treatments/" xr:uid="{C3A941F8-8B47-4B99-9A7B-06B0A8FF6F06}"/>
    <hyperlink ref="J1366" r:id="rId2075" display="https://www.kff.org/womens-health-policy/state-indicator/infertility-coverage/?currentTimeframe=0&amp;sortModel=%7B%22colId%22:%22Location%22,%22sort%22:%22asc%22%7D" xr:uid="{CADB0A65-2E48-4CC8-ABDD-57B90DFCA715}"/>
    <hyperlink ref="K1366" r:id="rId2076" display="https://resolve.org/learn/financial-resources/insurance-coverage/medicaid-coverage-for-infertility-treatments-and-fertility-preservation/" xr:uid="{9743BC32-B140-4ABE-9ED3-49AC125A46D4}"/>
    <hyperlink ref="L1366" r:id="rId2077" display="https://www.healthinsurance.org/faqs/does-health-insurance-cover-ivf-and-other-fertility-treatments/" xr:uid="{144A62EE-7150-420A-AD1B-DF3DA7A80A04}"/>
    <hyperlink ref="J1367" r:id="rId2078" display="https://www.kff.org/womens-health-policy/state-indicator/infertility-coverage/?currentTimeframe=0&amp;sortModel=%7B%22colId%22:%22Location%22,%22sort%22:%22asc%22%7D" xr:uid="{15408F26-97BA-43F6-A667-12AA0B860043}"/>
    <hyperlink ref="K1367" r:id="rId2079" display="https://resolve.org/learn/financial-resources/insurance-coverage/medicaid-coverage-for-infertility-treatments-and-fertility-preservation/" xr:uid="{D7AA8CE0-7595-4074-9473-2283CA35F954}"/>
    <hyperlink ref="L1367" r:id="rId2080" display="https://www.healthinsurance.org/faqs/does-health-insurance-cover-ivf-and-other-fertility-treatments/" xr:uid="{19148857-3D70-4DFF-A051-01F30E2CBC8F}"/>
    <hyperlink ref="J1368" r:id="rId2081" display="https://www.kff.org/womens-health-policy/state-indicator/infertility-coverage/?currentTimeframe=0&amp;sortModel=%7B%22colId%22:%22Location%22,%22sort%22:%22asc%22%7D" xr:uid="{B3E8C103-4AED-49FE-96FC-351CE53AEB48}"/>
    <hyperlink ref="K1368" r:id="rId2082" display="https://resolve.org/learn/financial-resources/insurance-coverage/medicaid-coverage-for-infertility-treatments-and-fertility-preservation/" xr:uid="{D9BC258D-325E-4453-A4EB-82B97A7D6807}"/>
    <hyperlink ref="L1368" r:id="rId2083" display="https://www.healthinsurance.org/faqs/does-health-insurance-cover-ivf-and-other-fertility-treatments/" xr:uid="{CC0EB0BD-62D8-46A5-9AA8-B2615466F794}"/>
    <hyperlink ref="J1369" r:id="rId2084" display="https://dss.sd.gov/docs/medicaid/providers/billingmanuals/Professional/Family_Planning.pdf" xr:uid="{9FDB2C02-AC55-41E1-BB5F-7182841D387D}"/>
    <hyperlink ref="K1369" r:id="rId2085" display="https://www.kff.org/womens-health-policy/state-indicator/infertility-coverage/?currentTimeframe=0&amp;sortModel=%7B%22colId%22:%22Location%22,%22sort%22:%22asc%22%7D" xr:uid="{94BB2019-7DA6-4FA0-B582-CE73C627F30F}"/>
    <hyperlink ref="L1369" r:id="rId2086" display="https://resolve.org/learn/financial-resources/insurance-coverage/medicaid-coverage-for-infertility-treatments-and-fertility-preservation/" xr:uid="{8A4ECEF6-1626-4D9C-884B-C3095E0C1501}"/>
    <hyperlink ref="M1369" r:id="rId2087" display="https://www.healthinsurance.org/faqs/does-health-insurance-cover-ivf-and-other-fertility-treatments/" xr:uid="{4C0C8C30-6960-4D8C-8BE6-6488165A8144}"/>
    <hyperlink ref="J1370" r:id="rId2088" display="https://www.kff.org/womens-health-policy/state-indicator/infertility-coverage/?currentTimeframe=0&amp;sortModel=%7B%22colId%22:%22Location%22,%22sort%22:%22asc%22%7D" xr:uid="{A0D524CA-C264-42DB-9DFF-5FD5A3044080}"/>
    <hyperlink ref="K1370" r:id="rId2089" display="https://resolve.org/learn/financial-resources/insurance-coverage/medicaid-coverage-for-infertility-treatments-and-fertility-preservation/" xr:uid="{FA4E1B5F-BC0A-4248-AF4E-01B76880D0E3}"/>
    <hyperlink ref="L1370" r:id="rId2090" display="https://www.healthinsurance.org/faqs/does-health-insurance-cover-ivf-and-other-fertility-treatments/" xr:uid="{8821CCB8-41C5-4967-AC09-C64CF616901A}"/>
    <hyperlink ref="J1371" r:id="rId2091" display="https://www.kff.org/womens-health-policy/state-indicator/infertility-coverage/?currentTimeframe=0&amp;sortModel=%7B%22colId%22:%22Location%22,%22sort%22:%22asc%22%7D" xr:uid="{5ACEF06A-6061-4627-B11B-C70C11B3BEDB}"/>
    <hyperlink ref="K1371" r:id="rId2092" display="https://resolve.org/learn/financial-resources/insurance-coverage/medicaid-coverage-for-infertility-treatments-and-fertility-preservation/" xr:uid="{938220C7-9C45-4ABA-A085-752FA36E60A1}"/>
    <hyperlink ref="L1371" r:id="rId2093" display="https://www.healthinsurance.org/faqs/does-health-insurance-cover-ivf-and-other-fertility-treatments/" xr:uid="{4F69D97C-37C0-4F56-878D-322022CC4F3A}"/>
    <hyperlink ref="K1372" r:id="rId2094" display="https://www.kff.org/womens-health-policy/state-indicator/infertility-coverage/?currentTimeframe=0&amp;sortModel=%7B%22colId%22:%22Location%22,%22sort%22:%22asc%22%7D" xr:uid="{CDDBEB78-02A2-449D-8B42-C79E30E94D0E}"/>
    <hyperlink ref="L1372" r:id="rId2095" display="https://resolve.org/learn/financial-resources/insurance-coverage/medicaid-coverage-for-infertility-treatments-and-fertility-preservation/" xr:uid="{167300D9-C587-4F28-B599-04DC3BDDED99}"/>
    <hyperlink ref="M1372" r:id="rId2096" display="https://www.healthinsurance.org/faqs/does-health-insurance-cover-ivf-and-other-fertility-treatments/" xr:uid="{80FDEC01-6883-4B9D-B8C1-BD6372B6E565}"/>
    <hyperlink ref="J1373" r:id="rId2097" location=":~:text=AI%20Summary&amp;text=The%20legislation%20defines%20specific%20terms,fertility%20care%20for%20Vermont%20residents." display="https://www.billtrack50.com/billdetail/1839659 - :~:text=AI%20Summary&amp;text=The%20legislation%20defines%20specific%20terms,fertility%20care%20for%20Vermont%20residents." xr:uid="{340785DF-EAB6-4880-9522-9E0898C32148}"/>
    <hyperlink ref="K1373" r:id="rId2098" display="https://www.kff.org/womens-health-policy/state-indicator/infertility-coverage/?currentTimeframe=0&amp;sortModel=%7B%22colId%22:%22Location%22,%22sort%22:%22asc%22%7D" xr:uid="{C75C38DD-E918-452C-A392-49E56A5C028B}"/>
    <hyperlink ref="L1373" r:id="rId2099" display="https://resolve.org/learn/financial-resources/insurance-coverage/medicaid-coverage-for-infertility-treatments-and-fertility-preservation/" xr:uid="{85D4A4D7-2750-4689-891C-6D316C0F5CCA}"/>
    <hyperlink ref="M1373" r:id="rId2100" display="https://www.healthinsurance.org/faqs/does-health-insurance-cover-ivf-and-other-fertility-treatments/" xr:uid="{707BEE73-E589-41F4-9749-B65E4A249C28}"/>
    <hyperlink ref="J1374" r:id="rId2101" display="https://coverva.dmas.virginia.gov/media/qozik4z1/planfirst-flyer-en-final-01-27-25.pdf" xr:uid="{469E366C-8DC4-496B-837F-8643E030BE43}"/>
    <hyperlink ref="M1476" r:id="rId2102" display="https://coverva.dmas.virginia.gov/media/qozik4z1/planfirst-flyer-en-final-01-27-25.pdf" xr:uid="{F38BCFCE-E2A3-45C8-814C-FCAEE7F1DCEC}"/>
    <hyperlink ref="K1374" r:id="rId2103" display="https://www.kff.org/womens-health-policy/state-indicator/infertility-coverage/?currentTimeframe=0&amp;sortModel=%7B%22colId%22:%22Location%22,%22sort%22:%22asc%22%7D" xr:uid="{81037E9F-AE26-4E09-968F-CB9432A17E3C}"/>
    <hyperlink ref="L1374" r:id="rId2104" display="https://resolve.org/learn/financial-resources/insurance-coverage/medicaid-coverage-for-infertility-treatments-and-fertility-preservation/" xr:uid="{1FDDB7F2-6DE8-4FDB-A196-BEB071065EAD}"/>
    <hyperlink ref="M1374" r:id="rId2105" display="https://www.healthinsurance.org/faqs/does-health-insurance-cover-ivf-and-other-fertility-treatments/" xr:uid="{094B2315-B994-4679-919D-5D9C18E5C433}"/>
    <hyperlink ref="J1375" r:id="rId2106" location=":~:text=Starting%20January%201%2C%202026%2C%20health%20plans%20must,completed%20egg%20retrievals%20with%20unlimited%20embryo%20transfers.&amp;text=The%20legislation%20mandates%20that%20these%20fertility%20services,or%20exclusions%20on%20fertility%20medications%20or%20services." display="https://www.billtrack50.com/billdetail/1761767 - :~:text=Starting%20January%201%2C%202026%2C%20health%20plans%20must,completed%20egg%20retrievals%20with%20unlimited%20embryo%20transfers.&amp;text=The%20legislation%20mandates%20that%20these%20fertility%20services,or%20exclusions%20on%20fertility%20medications%20or%20services." xr:uid="{71A91612-C7C7-4FB0-B90B-BBC9FF7A9E8D}"/>
    <hyperlink ref="K1375" r:id="rId2107" display="https://www.kff.org/womens-health-policy/state-indicator/infertility-coverage/?currentTimeframe=0&amp;sortModel=%7B%22colId%22:%22Location%22,%22sort%22:%22asc%22%7D" xr:uid="{94C893C6-63DE-4075-A982-AB0D64F83D64}"/>
    <hyperlink ref="L1375" r:id="rId2108" display="https://resolve.org/learn/financial-resources/insurance-coverage/medicaid-coverage-for-infertility-treatments-and-fertility-preservation/" xr:uid="{4EFFC631-A64A-4E7D-8E2B-89979D01018F}"/>
    <hyperlink ref="M1375" r:id="rId2109" display="https://www.healthinsurance.org/faqs/does-health-insurance-cover-ivf-and-other-fertility-treatments/" xr:uid="{D478C916-7407-475D-8310-8664C3923F33}"/>
    <hyperlink ref="J1376" r:id="rId2110" display="https://dhhr.wv.gov/bms/Provider/Documents/Manuals/Chapter 519 Practitioner Services/Policy_519.15_Reproductive_Health_Services.pdf" xr:uid="{D7E6E939-565C-471A-8BDF-D36B055BA1C8}"/>
    <hyperlink ref="K1376" r:id="rId2111" display="https://www.kff.org/womens-health-policy/state-indicator/infertility-coverage/?currentTimeframe=0&amp;sortModel=%7B%22colId%22:%22Location%22,%22sort%22:%22asc%22%7D" xr:uid="{3FD173FF-91F1-4DDA-B91A-55D1CE5C0FCA}"/>
    <hyperlink ref="L1376" r:id="rId2112" display="https://resolve.org/learn/financial-resources/insurance-coverage/medicaid-coverage-for-infertility-treatments-and-fertility-preservation/" xr:uid="{6B4A9736-BCEC-4C8A-BC60-DB75CFAE0C31}"/>
    <hyperlink ref="M1376" r:id="rId2113" display="https://www.healthinsurance.org/faqs/does-health-insurance-cover-ivf-and-other-fertility-treatments/" xr:uid="{6DF2DFD7-6318-4F5E-AE21-D932D264E9C8}"/>
    <hyperlink ref="J1377" r:id="rId2114" display="https://www.kff.org/womens-health-policy/state-indicator/infertility-coverage/?currentTimeframe=0&amp;sortModel=%7B%22colId%22:%22Location%22,%22sort%22:%22asc%22%7D" xr:uid="{A982FAB3-36E5-4795-915F-C1F64958FED0}"/>
    <hyperlink ref="K1377" r:id="rId2115" display="https://resolve.org/learn/financial-resources/insurance-coverage/medicaid-coverage-for-infertility-treatments-and-fertility-preservation/" xr:uid="{93D57448-EDCB-491D-985A-CB9C90701D6F}"/>
    <hyperlink ref="L1377" r:id="rId2116" display="https://www.healthinsurance.org/faqs/does-health-insurance-cover-ivf-and-other-fertility-treatments/" xr:uid="{07E09A0C-BAB4-4597-B54B-74642C2E5F35}"/>
    <hyperlink ref="J1378" r:id="rId2117" display="https://www.kff.org/womens-health-policy/state-indicator/infertility-coverage/?currentTimeframe=0&amp;sortModel=%7B%22colId%22:%22Location%22,%22sort%22:%22asc%22%7D" xr:uid="{CCEB608B-B65A-4DAD-B3DA-888FE722FCD9}"/>
    <hyperlink ref="K1378" r:id="rId2118" display="https://resolve.org/learn/financial-resources/insurance-coverage/medicaid-coverage-for-infertility-treatments-and-fertility-preservation/" xr:uid="{D0EFF754-A992-4158-B2CF-B9561B946F68}"/>
    <hyperlink ref="L1378" r:id="rId2119" display="https://www.healthinsurance.org/faqs/does-health-insurance-cover-ivf-and-other-fertility-treatments/" xr:uid="{52910569-A8BC-4383-A819-A27F9FC90235}"/>
    <hyperlink ref="J1345" r:id="rId2120" display="https://www.chfs.ky.gov/agencies/dms/Documents/Noncoveredservices.pdf" xr:uid="{0DD5E988-8D90-48F1-982D-EC853C191370}"/>
    <hyperlink ref="K1346" r:id="rId2121" display="https://ldh.la.gov/assets/medicaid/MCPP/9.12.23/2204_ACLA_Infertility_Diagnosis_and_Treatment.RPC.0041.2100.pdf" xr:uid="{8434E234-A331-479D-8F49-AEF16E8489B9}"/>
    <hyperlink ref="L1346" r:id="rId2122" display="https://www.kff.org/womens-health-policy/state-indicator/infertility-coverage/?currentTimeframe=0&amp;sortModel=%7B%22colId%22:%22Location%22,%22sort%22:%22asc%22%7D" xr:uid="{E87951E6-49FA-4D58-8F5C-25F5C5CF91CD}"/>
    <hyperlink ref="M1346" r:id="rId2123" display="https://resolve.org/learn/financial-resources/insurance-coverage/medicaid-coverage-for-infertility-treatments-and-fertility-preservation/" xr:uid="{810B7B36-071D-4B74-939C-02C6F23CD99F}"/>
    <hyperlink ref="N1346" r:id="rId2124" display="https://www.healthinsurance.org/faqs/does-health-insurance-cover-ivf-and-other-fertility-treatments/" xr:uid="{8FB9BFE3-664D-4158-B5EC-10285D28AA7C}"/>
    <hyperlink ref="J1347" r:id="rId2125" display="https://www.healthinsurance.org/faqs/does-health-insurance-cover-ivf-and-other-fertility-treatments/" xr:uid="{5949ACA5-0F26-422A-B4EF-19FD8ACB4B6F}"/>
    <hyperlink ref="K1347" r:id="rId2126" display="https://www.kff.org/womens-health-policy/state-indicator/infertility-coverage/?currentTimeframe=0&amp;sortModel=%7B%22colId%22:%22Location%22,%22sort%22:%22asc%22%7D" xr:uid="{44B66F46-B594-425D-8DDA-B2666A676C65}"/>
    <hyperlink ref="L1347" r:id="rId2127" display="https://resolve.org/learn/financial-resources/insurance-coverage/medicaid-coverage-for-infertility-treatments-and-fertility-preservation/" xr:uid="{E85B88F6-C6A6-47A3-8BF3-0E153654FC48}"/>
    <hyperlink ref="J1379" r:id="rId2128" location="gid=1534310451" display="https://docs.google.com/spreadsheets/d/1vsZTIecerW5t49Gg01pya2fURuZ-L6tDimC2e3QeIeE/edit?gid=1534310451 - gid=1534310451" xr:uid="{F944B20F-A58C-4090-9D6D-B4D3F9CA5981}"/>
    <hyperlink ref="K1379" r:id="rId2129" display="https://www.badoulatrainings.org/blog/state-of-the-states-efforts-to-expand-access-to-doula-care-in-medicaid-and-private-insurance" xr:uid="{F0C7D5E0-DB7D-4038-A0B3-4583F02AC9DE}"/>
    <hyperlink ref="L1379" r:id="rId2130" display="https://nashp.org/state-tracker/state-medicaid-approaches-to-doula-service-benefits/" xr:uid="{99373D8F-0D75-448F-9C00-4AFA3AA5FD9E}"/>
    <hyperlink ref="J1382" r:id="rId2131" location="gid=1534310451" display="https://docs.google.com/spreadsheets/d/1vsZTIecerW5t49Gg01pya2fURuZ-L6tDimC2e3QeIeE/edit?gid=1534310451 - gid=1534310451" xr:uid="{36092B4C-2028-46DA-9010-B966C6FB84CB}"/>
    <hyperlink ref="K1382" r:id="rId2132" display="https://arkleg.state.ar.us/Bills/Detail?id=HB1252&amp;ddBienniumSession=2025%2F2025R" xr:uid="{F899F58A-9388-4B75-B02E-B850EDD856D5}"/>
    <hyperlink ref="L1382" r:id="rId2133" display="https://arkleg.state.ar.us/Bills/Detail?id=hb1427&amp;ddBienniumSession=2025%2F2025R" xr:uid="{E0DD1345-0CC7-4E5B-A254-7A03A05C14E1}"/>
    <hyperlink ref="J1380" r:id="rId2134" location="gid=1534310451" display="https://docs.google.com/spreadsheets/d/1vsZTIecerW5t49Gg01pya2fURuZ-L6tDimC2e3QeIeE/edit?gid=1534310451 - gid=1534310451" xr:uid="{91D261C8-5906-4159-B273-2CF6CB4F2AD6}"/>
    <hyperlink ref="K1380" r:id="rId2135" display="https://www.badoulatrainings.org/blog/state-of-the-states-efforts-to-expand-access-to-doula-care-in-medicaid-and-private-insurance" xr:uid="{C8236153-26AB-4AF5-AE14-47E6DE967020}"/>
    <hyperlink ref="L1380" r:id="rId2136" display="https://nashp.org/state-tracker/state-medicaid-approaches-to-doula-service-benefits/" xr:uid="{40D8F3BA-741E-4F54-B5D6-98190D04CDB1}"/>
    <hyperlink ref="J1381" r:id="rId2137" xr:uid="{4FD93D58-E955-4482-BDED-F1DE96C2B43E}"/>
    <hyperlink ref="L1381" r:id="rId2138" display="https://www.medicaid.gov/medicaid/spa/downloads/AZ-24-0006.pdf" xr:uid="{48B5C8E6-DD8C-4E00-BA9A-13C6F49F3954}"/>
    <hyperlink ref="M1381" r:id="rId2139" location="gid=1534310451" display="https://docs.google.com/spreadsheets/d/1vsZTIecerW5t49Gg01pya2fURuZ-L6tDimC2e3QeIeE/edit?gid=1534310451 - gid=1534310451" xr:uid="{5773B267-8E58-47B7-9965-C3DB88DA4F6C}"/>
    <hyperlink ref="N1381" r:id="rId2140" display="https://www.badoulatrainings.org/blog/state-of-the-states-efforts-to-expand-access-to-doula-care-in-medicaid-and-private-insurance" xr:uid="{75EBEAD4-F931-485B-A759-EA1F9196E3F6}"/>
    <hyperlink ref="L1383" r:id="rId2141" location="gid=1534310451" display="https://docs.google.com/spreadsheets/d/1vsZTIecerW5t49Gg01pya2fURuZ-L6tDimC2e3QeIeE/edit?gid=1534310451 - gid=1534310451" xr:uid="{59DA070E-6EA3-4E2C-A3D7-BF11A456045D}"/>
    <hyperlink ref="M1383" r:id="rId2142" display="https://www.badoulatrainings.org/blog/state-of-the-states-efforts-to-expand-access-to-doula-care-in-medicaid-and-private-insurance" xr:uid="{BA8BFDCC-9744-4675-8D62-A7A44F366E8E}"/>
    <hyperlink ref="N1383" r:id="rId2143" display="https://nashp.org/state-tracker/state-medicaid-approaches-to-doula-service-benefits/" xr:uid="{6828455B-84E4-44F1-8279-280C5D4BBF97}"/>
    <hyperlink ref="K1384" r:id="rId2144" location="gid=1534310451" display="https://docs.google.com/spreadsheets/d/1vsZTIecerW5t49Gg01pya2fURuZ-L6tDimC2e3QeIeE/edit?gid=1534310451 - gid=1534310451" xr:uid="{8358FB8E-5A72-4DBA-B710-14BDC9CBC8F3}"/>
    <hyperlink ref="L1384" r:id="rId2145" display="https://www.badoulatrainings.org/blog/state-of-the-states-efforts-to-expand-access-to-doula-care-in-medicaid-and-private-insurance" xr:uid="{B21EC6BA-E8DE-4BB6-8C49-10A0B9064580}"/>
    <hyperlink ref="J1385" r:id="rId2146" location="gid=1534310451" display="https://docs.google.com/spreadsheets/d/1vsZTIecerW5t49Gg01pya2fURuZ-L6tDimC2e3QeIeE/edit?gid=1534310451 - gid=1534310451" xr:uid="{34B12222-3DC8-470E-8F00-7389D5896BA7}"/>
    <hyperlink ref="K1385" r:id="rId2147" display="https://portal.ct.gov/dss/health-and-home-care/husky-maternity-bundle/doula-integration?language=en_US" xr:uid="{E2174BB3-B560-4E48-BC5D-5476896D207D}"/>
    <hyperlink ref="L1385" r:id="rId2148" display="https://www.badoulatrainings.org/blog/state-of-the-states-efforts-to-expand-access-to-doula-care-in-medicaid-and-private-insurance" xr:uid="{EC7F777B-FFBF-4AB3-A123-E4F1AA326920}"/>
    <hyperlink ref="M1385" r:id="rId2149" display="https://nashp.org/state-tracker/state-medicaid-approaches-to-doula-service-benefits/" xr:uid="{089F51E5-09E9-4224-9247-5F843A7B910C}"/>
    <hyperlink ref="K1386" r:id="rId2150" display="https://www.delawarefirsthealth.com/providers/resources/doula-services.html" xr:uid="{953961A4-A43D-4147-AA78-ACEFE1E21B05}"/>
    <hyperlink ref="L1386" r:id="rId2151" location="gid=1534310451" display="https://docs.google.com/spreadsheets/d/1vsZTIecerW5t49Gg01pya2fURuZ-L6tDimC2e3QeIeE/edit?gid=1534310451 - gid=1534310451" xr:uid="{46A39B1F-AC1E-4EA6-909B-FDB0EF14A298}"/>
    <hyperlink ref="M1386" r:id="rId2152" display="https://legis.delaware.gov/BillDetail/141027" xr:uid="{B81F3840-938F-4F47-8448-94101AEEFB93}"/>
    <hyperlink ref="N1386" r:id="rId2153" display="https://www.badoulatrainings.org/blog/state-of-the-states-efforts-to-expand-access-to-doula-care-in-medicaid-and-private-insurance" xr:uid="{CF7DA2FD-DC58-4875-A560-63C007C8D4DB}"/>
    <hyperlink ref="L1387" r:id="rId2154" location="gid=1534310451" display="https://docs.google.com/spreadsheets/d/1vsZTIecerW5t49Gg01pya2fURuZ-L6tDimC2e3QeIeE/edit?gid=1534310451 - gid=1534310451" xr:uid="{A2FBBFF2-7297-43BB-9731-22C931944F77}"/>
    <hyperlink ref="M1387" r:id="rId2155" display="https://www.badoulatrainings.org/blog/state-of-the-states-efforts-to-expand-access-to-doula-care-in-medicaid-and-private-insurance" xr:uid="{7E4A6C56-B418-4914-94CA-06E8318B4BEF}"/>
    <hyperlink ref="N1387" r:id="rId2156" display="https://nashp.org/state-tracker/state-medicaid-approaches-to-doula-service-benefits/" xr:uid="{2134BF8B-E97E-4643-B40B-FB69229FE9BE}"/>
    <hyperlink ref="K1388" r:id="rId2157" location="gid=1534310451" display="https://docs.google.com/spreadsheets/d/1vsZTIecerW5t49Gg01pya2fURuZ-L6tDimC2e3QeIeE/edit?gid=1534310451 - gid=1534310451" xr:uid="{BBB9760A-4428-41E8-8F74-1BBFF25BA826}"/>
    <hyperlink ref="L1388" r:id="rId2158" display="https://www.badoulatrainings.org/blog/state-of-the-states-efforts-to-expand-access-to-doula-care-in-medicaid-and-private-insurance" xr:uid="{1C6B43E3-5A50-4A16-A63A-C260E4E2BE6C}"/>
    <hyperlink ref="J1389" r:id="rId2159" location="gid=1534310451" display="https://docs.google.com/spreadsheets/d/1vsZTIecerW5t49Gg01pya2fURuZ-L6tDimC2e3QeIeE/edit?gid=1534310451 - gid=1534310451" xr:uid="{F702F991-BAB5-4F27-92F0-238F6A994551}"/>
    <hyperlink ref="K1389" r:id="rId2160" display="https://www.legis.ga.gov/legislation/69923" xr:uid="{B2395CDC-0084-4387-AD7B-F1FC3EEAC591}"/>
    <hyperlink ref="L1389" r:id="rId2161" display="https://www.badoulatrainings.org/blog/state-of-the-states-efforts-to-expand-access-to-doula-care-in-medicaid-and-private-insurance" xr:uid="{652713D6-E978-4D71-BD72-1C5B8220E2FF}"/>
    <hyperlink ref="J1390" r:id="rId2162" location="gid=1534310451" display="https://docs.google.com/spreadsheets/d/1vsZTIecerW5t49Gg01pya2fURuZ-L6tDimC2e3QeIeE/edit?gid=1534310451 - gid=1534310451" xr:uid="{720A6B5A-7C20-4668-A85E-6339C0863087}"/>
    <hyperlink ref="K1390" r:id="rId2163" display="https://www.badoulatrainings.org/blog/state-of-the-states-efforts-to-expand-access-to-doula-care-in-medicaid-and-private-insurance" xr:uid="{618D0AA0-3C4F-47C7-A09D-8B325499B457}"/>
    <hyperlink ref="L1390" r:id="rId2164" display="https://nashp.org/state-tracker/state-medicaid-approaches-to-doula-service-benefits/" xr:uid="{AF94E65C-1BA9-40E4-A5E5-9D481B7F12ED}"/>
    <hyperlink ref="M1389" r:id="rId2165" display="https://nashp.org/state-tracker/state-medicaid-approaches-to-doula-service-benefits/" xr:uid="{8C08AEF3-6D10-4C09-BBF3-95AA73518648}"/>
    <hyperlink ref="M1388" r:id="rId2166" display="https://nashp.org/state-tracker/state-medicaid-approaches-to-doula-service-benefits/" xr:uid="{DEF74B1D-CF44-4DF6-9EF6-D3598097B337}"/>
    <hyperlink ref="M1340" r:id="rId2167" display="https://publicdocuments.dhw.idaho.gov/WebLink/DocView.aspx?id=2080&amp;dbid=0&amp;repo=PUBLIC-DOCUMENTS" xr:uid="{B6165C75-B4CE-4CAF-9DF6-A9DAF633722D}"/>
    <hyperlink ref="J1391" r:id="rId2168" display="https://publicdocuments.dhw.idaho.gov/WebLink/DocView.aspx?id=2080&amp;dbid=0&amp;repo=PUBLIC-DOCUMENTS" xr:uid="{70D984C0-6102-48F7-A85F-7C46408473E3}"/>
    <hyperlink ref="K1391" r:id="rId2169" location="gid=1534310451" display="https://docs.google.com/spreadsheets/d/1vsZTIecerW5t49Gg01pya2fURuZ-L6tDimC2e3QeIeE/edit?gid=1534310451 - gid=1534310451" xr:uid="{7199F8CD-EE18-4FB6-81D2-1CE9E33F24B5}"/>
    <hyperlink ref="L1391" r:id="rId2170" display="https://www.badoulatrainings.org/blog/state-of-the-states-efforts-to-expand-access-to-doula-care-in-medicaid-and-private-insurance" xr:uid="{CD00C36B-4688-426D-8B1C-F421D4590506}"/>
    <hyperlink ref="M1391" r:id="rId2171" display="https://nashp.org/state-tracker/state-medicaid-approaches-to-doula-service-benefits/" xr:uid="{CD6C4965-3680-4623-A3DF-066310E0E75E}"/>
    <hyperlink ref="K1392" r:id="rId2172" display="https://gov.illinois.gov/news/press-release.30761.html" xr:uid="{09E12355-1200-4E07-B223-EF996C3ED86D}"/>
    <hyperlink ref="L1392" r:id="rId2173" location="gid=1534310451" display="https://docs.google.com/spreadsheets/d/1vsZTIecerW5t49Gg01pya2fURuZ-L6tDimC2e3QeIeE/edit?gid=1534310451 - gid=1534310451" xr:uid="{A626A438-635F-4262-BD42-13B4FBB47EDE}"/>
    <hyperlink ref="J1393" r:id="rId2174" display="https://iga.in.gov/legislative/2025/bills/senate/522/details" xr:uid="{D2E64139-2C2E-4E2A-864E-F0733674656F}"/>
    <hyperlink ref="M1393" r:id="rId2175" display="https://www.badoulatrainings.org/blog/state-of-the-states-efforts-to-expand-access-to-doula-care-in-medicaid-and-private-insurance" xr:uid="{9181D79E-603D-44E9-8B8F-77521F722CA8}"/>
    <hyperlink ref="N1393" r:id="rId2176" display="https://nashp.org/state-tracker/state-medicaid-approaches-to-doula-service-benefits/" xr:uid="{E3E2F45E-36AA-4946-9E00-B10C11A302C4}"/>
    <hyperlink ref="K1393" r:id="rId2177" location="gid=1534310451" display="https://docs.google.com/spreadsheets/d/1vsZTIecerW5t49Gg01pya2fURuZ-L6tDimC2e3QeIeE/edit?gid=1534310451 - gid=1534310451" xr:uid="{5484BA48-4444-4595-A97B-47C8B3F6787C}"/>
    <hyperlink ref="J1394" r:id="rId2178" display="https://www.legis.iowa.gov/legislation/BillBook?ga=91&amp;ba=SF%20132" xr:uid="{1C246828-2874-418E-9C0C-60A4AF82676A}"/>
    <hyperlink ref="K1394" r:id="rId2179" location="gid=1534310451" display="https://docs.google.com/spreadsheets/d/1vsZTIecerW5t49Gg01pya2fURuZ-L6tDimC2e3QeIeE/edit?gid=1534310451 - gid=1534310451" xr:uid="{A84B1A7F-68CA-4EBA-B3DC-A987E6DC3988}"/>
    <hyperlink ref="L1394" r:id="rId2180" display="https://www.badoulatrainings.org/blog/state-of-the-states-efforts-to-expand-access-to-doula-care-in-medicaid-and-private-insurance" xr:uid="{687DC50E-F664-49DF-BE44-5DB88E80E6EE}"/>
    <hyperlink ref="M1394" r:id="rId2181" display="https://nashp.org/state-tracker/state-medicaid-approaches-to-doula-service-benefits/" xr:uid="{00204153-2A80-4F62-82B5-1963BD366F9D}"/>
    <hyperlink ref="K1395" r:id="rId2182" location="gid=1534310451" display="https://docs.google.com/spreadsheets/d/1vsZTIecerW5t49Gg01pya2fURuZ-L6tDimC2e3QeIeE/edit?gid=1534310451 - gid=1534310451" xr:uid="{35C3DF2E-FFEF-44CB-917A-B1EAA51F9CA4}"/>
    <hyperlink ref="M1395" r:id="rId2183" display="https://www.badoulatrainings.org/blog/state-of-the-states-efforts-to-expand-access-to-doula-care-in-medicaid-and-private-insurance" xr:uid="{F8117321-E39D-49B4-A659-0958417CE61F}"/>
    <hyperlink ref="J1396" r:id="rId2184" display="https://apps.legislature.ky.gov/record/25RS/hb814.html" xr:uid="{8B97F318-FDC0-46FD-980B-412BAA36DC5F}"/>
    <hyperlink ref="K1396" r:id="rId2185" location="gid=1534310451" display="https://docs.google.com/spreadsheets/d/1vsZTIecerW5t49Gg01pya2fURuZ-L6tDimC2e3QeIeE/edit?gid=1534310451 - gid=1534310451" xr:uid="{E10D5004-19A7-4B96-9EB4-A911FF509CB1}"/>
    <hyperlink ref="L1396" r:id="rId2186" display="https://www.badoulatrainings.org/blog/state-of-the-states-efforts-to-expand-access-to-doula-care-in-medicaid-and-private-insurance" xr:uid="{F252B664-6578-478B-9B97-AF940D892908}"/>
    <hyperlink ref="M1396" r:id="rId2187" display="https://nashp.org/state-tracker/state-medicaid-approaches-to-doula-service-benefits/" xr:uid="{A6A0CF90-7E09-4B1B-AD11-8BB5948DFAFE}"/>
    <hyperlink ref="J1397" r:id="rId2188" display="https://www.legis.la.gov/legis/BillInfo.aspx?s=25rs&amp;b=HB454&amp;sbi=y" xr:uid="{39157305-9A8F-4A1F-95A0-DB9F086BEE99}"/>
    <hyperlink ref="K1397" r:id="rId2189" display="https://www.legis.la.gov/legis/ViewDocument.aspx?d=1425484" xr:uid="{71E133FF-6B90-426F-95D6-E7B68531F9E3}"/>
    <hyperlink ref="L1397" r:id="rId2190" location="gid=1534310451" display="https://docs.google.com/spreadsheets/d/1vsZTIecerW5t49Gg01pya2fURuZ-L6tDimC2e3QeIeE/edit?gid=1534310451 - gid=1534310451" xr:uid="{F98CBFFA-4AF7-4E16-ADE2-C8394B309640}"/>
    <hyperlink ref="M1397" r:id="rId2191" display="https://www.badoulatrainings.org/blog/state-of-the-states-efforts-to-expand-access-to-doula-care-in-medicaid-and-private-insurance" xr:uid="{7FC9400C-718E-4D14-A639-31388D897BB3}"/>
    <hyperlink ref="N1397" r:id="rId2192" display="https://nashp.org/state-tracker/state-medicaid-approaches-to-doula-service-benefits/" xr:uid="{2F4395BE-CE91-4496-84EF-E4B9F4455F34}"/>
    <hyperlink ref="J1398" r:id="rId2193" location="gid=1534310451" display="https://docs.google.com/spreadsheets/d/1vsZTIecerW5t49Gg01pya2fURuZ-L6tDimC2e3QeIeE/edit?gid=1534310451 - gid=1534310451" xr:uid="{E1E8C931-1E45-485E-B5AC-3F343FE2E0E8}"/>
    <hyperlink ref="K1398" r:id="rId2194" display="https://www.badoulatrainings.org/blog/state-of-the-states-efforts-to-expand-access-to-doula-care-in-medicaid-and-private-insurance" xr:uid="{C4D34F6F-3C41-4BDD-882B-A36A8840710F}"/>
    <hyperlink ref="L1398" r:id="rId2195" display="https://nashp.org/state-tracker/state-medicaid-approaches-to-doula-service-benefits/" xr:uid="{B8AB5AE8-E062-450E-9AF6-67C3F79D282D}"/>
    <hyperlink ref="L1399" r:id="rId2196" location="gid=1534310451" display="https://docs.google.com/spreadsheets/d/1vsZTIecerW5t49Gg01pya2fURuZ-L6tDimC2e3QeIeE/edit?gid=1534310451 - gid=1534310451" xr:uid="{4DD6C85B-B5F9-4196-80CC-4373099A3AD4}"/>
    <hyperlink ref="M1399" r:id="rId2197" display="https://www.badoulatrainings.org/blog/state-of-the-states-efforts-to-expand-access-to-doula-care-in-medicaid-and-private-insurance" xr:uid="{69E832E1-CF33-4B67-9A75-4F080067AC8D}"/>
    <hyperlink ref="N1399" r:id="rId2198" display="https://nashp.org/state-tracker/state-medicaid-approaches-to-doula-service-benefits/" xr:uid="{4C1FA4FE-DF17-49A1-8B85-98C020C0D1B5}"/>
    <hyperlink ref="L1400" r:id="rId2199" location="gid=1534310451" display="https://docs.google.com/spreadsheets/d/1vsZTIecerW5t49Gg01pya2fURuZ-L6tDimC2e3QeIeE/edit?gid=1534310451 - gid=1534310451" xr:uid="{69B952A9-B87B-4071-A942-28B1DF4B0BB0}"/>
    <hyperlink ref="M1400" r:id="rId2200" display="https://www.badoulatrainings.org/blog/state-of-the-states-efforts-to-expand-access-to-doula-care-in-medicaid-and-private-insurance" xr:uid="{1D8D7FDB-E7B6-45F4-9C55-718105E4F27F}"/>
    <hyperlink ref="N1400" r:id="rId2201" display="https://nashp.org/state-tracker/state-medicaid-approaches-to-doula-service-benefits/" xr:uid="{B11C0B8A-343D-4CFD-9847-B60926E75AB5}"/>
    <hyperlink ref="L1401" r:id="rId2202" location="gid=1534310451" display="https://docs.google.com/spreadsheets/d/1vsZTIecerW5t49Gg01pya2fURuZ-L6tDimC2e3QeIeE/edit?gid=1534310451 - gid=1534310451" xr:uid="{578B1807-50D5-4D47-9FF2-8E56A6DE5BE2}"/>
    <hyperlink ref="M1401" r:id="rId2203" display="https://www.badoulatrainings.org/blog/state-of-the-states-efforts-to-expand-access-to-doula-care-in-medicaid-and-private-insurance" xr:uid="{3DDDA514-05F4-4A3B-8D91-F268D45B66A6}"/>
    <hyperlink ref="N1401" r:id="rId2204" display="https://nashp.org/state-tracker/state-medicaid-approaches-to-doula-service-benefits/" xr:uid="{5631F2BC-B1BE-4348-9665-31BDDA537352}"/>
    <hyperlink ref="L1402" r:id="rId2205" location="gid=1534310451" display="https://docs.google.com/spreadsheets/d/1vsZTIecerW5t49Gg01pya2fURuZ-L6tDimC2e3QeIeE/edit?gid=1534310451 - gid=1534310451" xr:uid="{1647DD8B-B119-4060-B48C-4B2AF2A33350}"/>
    <hyperlink ref="M1402" r:id="rId2206" display="https://www.badoulatrainings.org/blog/state-of-the-states-efforts-to-expand-access-to-doula-care-in-medicaid-and-private-insurance" xr:uid="{2644A1FE-19BD-4A91-9E3E-3210DFE82B5A}"/>
    <hyperlink ref="N1402" r:id="rId2207" display="https://nashp.org/state-tracker/state-medicaid-approaches-to-doula-service-benefits/" xr:uid="{11418CE9-0CBF-4594-ADBD-2D6F594775A3}"/>
    <hyperlink ref="J1403" r:id="rId2208" location="gid=1534310451" display="https://docs.google.com/spreadsheets/d/1vsZTIecerW5t49Gg01pya2fURuZ-L6tDimC2e3QeIeE/edit?gid=1534310451 - gid=1534310451" xr:uid="{EAF08CF1-AD7B-4FD0-BF40-9ED17203B569}"/>
    <hyperlink ref="K1403" r:id="rId2209" display="https://www.badoulatrainings.org/blog/state-of-the-states-efforts-to-expand-access-to-doula-care-in-medicaid-and-private-insurance" xr:uid="{20561F77-D8BF-48FA-B413-351FF37E37FC}"/>
    <hyperlink ref="L1403" r:id="rId2210" display="https://nashp.org/state-tracker/state-medicaid-approaches-to-doula-service-benefits/" xr:uid="{551F6CB1-0607-4D64-8759-F950D1CBB64C}"/>
    <hyperlink ref="J1404" r:id="rId2211" display="https://mydss.mo.gov/mhd/doulas" xr:uid="{134101FE-FEB0-451E-9EB5-C43C6D3AF97C}"/>
    <hyperlink ref="K1404" r:id="rId2212" location="gid=1534310451" display="https://docs.google.com/spreadsheets/d/1vsZTIecerW5t49Gg01pya2fURuZ-L6tDimC2e3QeIeE/edit?gid=1534310451 - gid=1534310451" xr:uid="{FF638000-2E14-4BE5-B598-A1E78C269101}"/>
    <hyperlink ref="L1404" r:id="rId2213" display="https://www.badoulatrainings.org/blog/state-of-the-states-efforts-to-expand-access-to-doula-care-in-medicaid-and-private-insurance" xr:uid="{57D1F02A-3715-48DC-B64B-3F3A5BABB611}"/>
    <hyperlink ref="M1404" r:id="rId2214" display="https://nashp.org/state-tracker/state-medicaid-approaches-to-doula-service-benefits/" xr:uid="{062D6351-060B-4AAF-B867-6DE74E4783D7}"/>
    <hyperlink ref="J1405" r:id="rId2215" location="gid=1534310451" display="https://docs.google.com/spreadsheets/d/1vsZTIecerW5t49Gg01pya2fURuZ-L6tDimC2e3QeIeE/edit?gid=1534310451 - gid=1534310451" xr:uid="{9838348E-9CB8-4EF0-A5F5-AC72ACA93CE2}"/>
    <hyperlink ref="K1405" r:id="rId2216" location="/laws/bill/2/LC1837?open_tab=sum" display="https://bills.legmt.gov/ - /laws/bill/2/LC1837?open_tab=sum" xr:uid="{700A0E6B-BA80-4F17-B192-13217A4CF8C2}"/>
    <hyperlink ref="L1405" r:id="rId2217" display="https://www.badoulatrainings.org/blog/state-of-the-states-efforts-to-expand-access-to-doula-care-in-medicaid-and-private-insurance" xr:uid="{A1F641B7-FB66-4D81-BC12-BAD5E49CD5B1}"/>
    <hyperlink ref="M1405" r:id="rId2218" display="https://nashp.org/state-tracker/state-medicaid-approaches-to-doula-service-benefits/" xr:uid="{10AD2FD1-EB04-47DB-8B26-6C1B8CAFED40}"/>
    <hyperlink ref="J1406" r:id="rId2219" location="gid=1534310451" display="https://docs.google.com/spreadsheets/d/1vsZTIecerW5t49Gg01pya2fURuZ-L6tDimC2e3QeIeE/edit?gid=1534310451 - gid=1534310451" xr:uid="{3F7390B5-B4A8-4255-AC3C-222F15102644}"/>
    <hyperlink ref="K1406" r:id="rId2220" display="https://nebraskalegislature.gov/bills/view_bill.php?DocumentID=59673" xr:uid="{0EE01E50-1DA9-43CE-9E11-A29C60F3F134}"/>
    <hyperlink ref="L1406" r:id="rId2221" display="https://www.badoulatrainings.org/blog/state-of-the-states-efforts-to-expand-access-to-doula-care-in-medicaid-and-private-insurance" xr:uid="{FB2FBF26-D2A6-4A00-9F78-2610AA61C5F3}"/>
    <hyperlink ref="M1406" r:id="rId2222" display="https://nashp.org/state-tracker/state-medicaid-approaches-to-doula-service-benefits/" xr:uid="{9C15F4AC-73D0-4AE8-88AD-349E93F5AB6B}"/>
    <hyperlink ref="L1407" r:id="rId2223" location="gid=1534310451" display="https://docs.google.com/spreadsheets/d/1vsZTIecerW5t49Gg01pya2fURuZ-L6tDimC2e3QeIeE/edit?gid=1534310451 - gid=1534310451" xr:uid="{98D8F8C7-EA80-4E0E-B908-A34D7CC0E5A8}"/>
    <hyperlink ref="M1407" r:id="rId2224" display="https://www.badoulatrainings.org/blog/state-of-the-states-efforts-to-expand-access-to-doula-care-in-medicaid-and-private-insurance" xr:uid="{2FF3AC36-8287-4C2D-A400-31E1424AFCFB}"/>
    <hyperlink ref="N1407" r:id="rId2225" display="https://nashp.org/state-tracker/state-medicaid-approaches-to-doula-service-benefits/" xr:uid="{DF6AE2FB-3187-42B3-98BA-E7EEC39B38D0}"/>
    <hyperlink ref="L1408" r:id="rId2226" location="gid=1534310451" display="https://docs.google.com/spreadsheets/d/1vsZTIecerW5t49Gg01pya2fURuZ-L6tDimC2e3QeIeE/edit?gid=1534310451 - gid=1534310451" xr:uid="{151E05F1-4F15-4226-86DA-FC33A8835E9C}"/>
    <hyperlink ref="M1408" r:id="rId2227" display="https://www.badoulatrainings.org/blog/state-of-the-states-efforts-to-expand-access-to-doula-care-in-medicaid-and-private-insurance" xr:uid="{5F085E5B-10DE-43EC-A7BD-AC3C2ABA0D76}"/>
    <hyperlink ref="N1408" r:id="rId2228" display="https://nashp.org/state-tracker/state-medicaid-approaches-to-doula-service-benefits/" xr:uid="{AA0417F5-3E06-42B0-8E7A-52B74C3553FA}"/>
    <hyperlink ref="L1411" r:id="rId2229" location="gid=1534310451" display="https://docs.google.com/spreadsheets/d/1vsZTIecerW5t49Gg01pya2fURuZ-L6tDimC2e3QeIeE/edit?gid=1534310451 - gid=1534310451" xr:uid="{AB5C21F2-A25A-4A36-8F2D-8FF76E43C0B0}"/>
    <hyperlink ref="M1411" r:id="rId2230" display="https://www.badoulatrainings.org/blog/state-of-the-states-efforts-to-expand-access-to-doula-care-in-medicaid-and-private-insurance" xr:uid="{0C4CDBDA-15D5-4600-8AF2-E1EC905815A9}"/>
    <hyperlink ref="N1411" r:id="rId2231" display="https://nashp.org/state-tracker/state-medicaid-approaches-to-doula-service-benefits/" xr:uid="{88A8163F-86AA-46B5-8C00-A63C9CD01A3A}"/>
    <hyperlink ref="N1409" r:id="rId2232" location="gid=1534310451" display="https://docs.google.com/spreadsheets/d/1vsZTIecerW5t49Gg01pya2fURuZ-L6tDimC2e3QeIeE/edit?gid=1534310451 - gid=1534310451" xr:uid="{C24C7378-8F40-4D5D-A1DC-D595BB82CF76}"/>
    <hyperlink ref="O1409" r:id="rId2233" display="https://nashp.org/state-tracker/state-medicaid-approaches-to-doula-service-benefits/" xr:uid="{BFABBE61-20A7-4D5F-81E5-D900449D5D7E}"/>
    <hyperlink ref="N1410" r:id="rId2234" location="gid=1534310451" display="https://docs.google.com/spreadsheets/d/1vsZTIecerW5t49Gg01pya2fURuZ-L6tDimC2e3QeIeE/edit?gid=1534310451 - gid=1534310451" xr:uid="{077B9666-4B6E-4864-911C-508A5057F8D1}"/>
    <hyperlink ref="J1412" r:id="rId2235" location="gid=1534310451" display="https://docs.google.com/spreadsheets/d/1vsZTIecerW5t49Gg01pya2fURuZ-L6tDimC2e3QeIeE/edit?gid=1534310451 - gid=1534310451" xr:uid="{B69ED651-0FF7-40A7-B1A4-8852729AC0AC}"/>
    <hyperlink ref="K1412" r:id="rId2236" display="https://www.ncleg.gov/Sessions/2025/Bills/Senate/PDF/S463v1.pdf" xr:uid="{7EF55E9A-2912-4B4D-8AE3-F9686B22E358}"/>
    <hyperlink ref="L1412" r:id="rId2237" display="https://www.ncleg.gov/Sessions/2025/Bills/Senate/PDF/S483v1.pdf" xr:uid="{E151B702-EA32-4FC1-937A-FD4431034696}"/>
    <hyperlink ref="M1412" r:id="rId2238" display="https://providernews.healthybluenc.com/articles/process-for-doula-services-request-20379" xr:uid="{E9E8FA53-98C9-4057-ADC8-35DC9E77E4D5}"/>
    <hyperlink ref="J1413" r:id="rId2239" location="gid=1534310451" display="https://docs.google.com/spreadsheets/d/1vsZTIecerW5t49Gg01pya2fURuZ-L6tDimC2e3QeIeE/edit?gid=1534310451 - gid=1534310451" xr:uid="{546A3432-F2D0-4456-B070-F87564FB2E34}"/>
    <hyperlink ref="K1413" r:id="rId2240" display="https://nashp.org/state-tracker/state-medicaid-approaches-to-doula-service-benefits/" xr:uid="{CCCDDF31-7F8D-42D3-B7F2-A307C911F72A}"/>
    <hyperlink ref="L1414" r:id="rId2241" location="gid=1534310451" display="https://docs.google.com/spreadsheets/d/1vsZTIecerW5t49Gg01pya2fURuZ-L6tDimC2e3QeIeE/edit?gid=1534310451 - gid=1534310451" xr:uid="{9070BB28-FF64-42C3-BF0C-B3069B0D3D92}"/>
    <hyperlink ref="N1412" r:id="rId2242" display="https://www.badoulatrainings.org/blog/state-of-the-states-efforts-to-expand-access-to-doula-care-in-medicaid-and-private-insurance" xr:uid="{3C2242F9-183B-4CF9-94B9-6FF7E26B486C}"/>
    <hyperlink ref="L1413" r:id="rId2243" display="https://www.badoulatrainings.org/blog/state-of-the-states-efforts-to-expand-access-to-doula-care-in-medicaid-and-private-insurance" xr:uid="{DAD1E759-3410-43B7-9CDC-9B356AB6601A}"/>
    <hyperlink ref="M1414" r:id="rId2244" display="https://www.badoulatrainings.org/blog/state-of-the-states-efforts-to-expand-access-to-doula-care-in-medicaid-and-private-insurance" xr:uid="{563860CD-214E-49A9-98D4-3F0D36809EC4}"/>
    <hyperlink ref="L1415" r:id="rId2245" location="gid=1534310451" display="https://docs.google.com/spreadsheets/d/1vsZTIecerW5t49Gg01pya2fURuZ-L6tDimC2e3QeIeE/edit?gid=1534310451 - gid=1534310451" xr:uid="{D63878AD-3812-4751-AB58-F49905CB9B71}"/>
    <hyperlink ref="M1415" r:id="rId2246" display="https://www.badoulatrainings.org/blog/state-of-the-states-efforts-to-expand-access-to-doula-care-in-medicaid-and-private-insurance" xr:uid="{EA7ECB15-DBF3-4C54-82AD-3AB9A5CA64CF}"/>
    <hyperlink ref="N1415" r:id="rId2247" display="https://nashp.org/state-tracker/state-medicaid-approaches-to-doula-service-benefits/" xr:uid="{7CDF635D-FE94-402C-AD90-077E27B84048}"/>
    <hyperlink ref="J1417" r:id="rId2248" location="gid=1534310451" display="https://docs.google.com/spreadsheets/d/1vsZTIecerW5t49Gg01pya2fURuZ-L6tDimC2e3QeIeE/edit?gid=1534310451 - gid=1534310451" xr:uid="{685F6ED5-9BC1-4B2E-AC1B-4687FC0ADD7C}"/>
    <hyperlink ref="K1417" r:id="rId2249" display="https://www.medicaid.gov/medicaid/spa/downloads/PA-25-0003.pdf" xr:uid="{BCD20AF8-EEBB-4DA9-9A62-6D359D68E288}"/>
    <hyperlink ref="L1417" r:id="rId2250" display="https://www.palegis.us/legislation/bills/2023/hb1608" xr:uid="{913BF372-D8BB-4081-B358-8D461DC201B1}"/>
    <hyperlink ref="M1417" r:id="rId2251" display="https://www.pa.gov/content/dam/copapwp-pagov/en/dhs/documents/docs/publications/documents/forms-and-pubs-omap/mab2024122309.pdf" xr:uid="{2103A32F-E24E-4F11-9B15-36ACC0538061}"/>
    <hyperlink ref="L1418" r:id="rId2252" location="gid=1534310451" display="https://docs.google.com/spreadsheets/d/1vsZTIecerW5t49Gg01pya2fURuZ-L6tDimC2e3QeIeE/edit?gid=1534310451 - gid=1534310451" xr:uid="{68700680-7272-402D-9723-C7057A1F6985}"/>
    <hyperlink ref="M1418" r:id="rId2253" display="https://www.badoulatrainings.org/blog/state-of-the-states-efforts-to-expand-access-to-doula-care-in-medicaid-and-private-insurance" xr:uid="{8FD95B62-ACEB-47C4-A7F1-49BBCD1BEF90}"/>
    <hyperlink ref="N1418" r:id="rId2254" display="https://nashp.org/state-tracker/state-medicaid-approaches-to-doula-service-benefits/" xr:uid="{39ACCBD0-9BB8-4B90-A60F-F22A0B1D835C}"/>
    <hyperlink ref="J1419" r:id="rId2255" display="https://www.scstatehouse.gov/billsearch.php?billnumbers=3108&amp;session=126&amp;summary=B" xr:uid="{103A9F1A-6B5B-4F85-A189-04CB8FB95F3C}"/>
    <hyperlink ref="K1419" r:id="rId2256" location="gid=1534310451" display="https://docs.google.com/spreadsheets/d/1vsZTIecerW5t49Gg01pya2fURuZ-L6tDimC2e3QeIeE/edit?gid=1534310451 - gid=1534310451" xr:uid="{E27CE057-AE2A-46C3-AEA0-A87033B9C4C4}"/>
    <hyperlink ref="L1419" r:id="rId2257" display="https://www.badoulatrainings.org/blog/state-of-the-states-efforts-to-expand-access-to-doula-care-in-medicaid-and-private-insurance" xr:uid="{86309DEB-3418-41BA-AB21-45C4D8E6315D}"/>
    <hyperlink ref="J1420" r:id="rId2258" location="gid=1534310451" display="https://docs.google.com/spreadsheets/d/1vsZTIecerW5t49Gg01pya2fURuZ-L6tDimC2e3QeIeE/edit?gid=1534310451 - gid=1534310451" xr:uid="{670C5553-3F03-4EF2-95CD-0D77FD71D90F}"/>
    <hyperlink ref="K1420" r:id="rId2259" display="https://www.medicaid.gov/medicaid/spa/downloads/SD-24-0017.pdf" xr:uid="{66A13517-C5C4-43F4-9E81-07A02969366B}"/>
    <hyperlink ref="L1420" r:id="rId2260" display="https://www.badoulatrainings.org/blog/state-of-the-states-efforts-to-expand-access-to-doula-care-in-medicaid-and-private-insurance" xr:uid="{E6A13C44-8CDA-400C-99A2-8EAC267B2EA1}"/>
    <hyperlink ref="J1421" r:id="rId2261" location="gid=1534310451" display="https://docs.google.com/spreadsheets/d/1vsZTIecerW5t49Gg01pya2fURuZ-L6tDimC2e3QeIeE/edit?gid=1534310451 - gid=1534310451" xr:uid="{0BD421B7-CD2C-4426-BF2A-765E0F66A604}"/>
    <hyperlink ref="K1421" r:id="rId2262" display="https://www.badoulatrainings.org/blog/state-of-the-states-efforts-to-expand-access-to-doula-care-in-medicaid-and-private-insurance" xr:uid="{CF24A8B2-E167-40BA-A848-E995F76B5CDC}"/>
    <hyperlink ref="J1422" r:id="rId2263" location="gid=1534310451" display="https://docs.google.com/spreadsheets/d/1vsZTIecerW5t49Gg01pya2fURuZ-L6tDimC2e3QeIeE/edit?gid=1534310451 - gid=1534310451" xr:uid="{DDF05455-42EA-47AB-A45F-9F8EF22D0259}"/>
    <hyperlink ref="K1422" r:id="rId2264" display="https://capitol.texas.gov/BillLookup/History.aspx?LegSess=89R&amp;Bill=HB2573" xr:uid="{364B91C5-41F0-4AE4-A3E5-EF1D8721179C}"/>
    <hyperlink ref="L1422" r:id="rId2265" display="https://capitol.texas.gov/BillLookup/Text.aspx?LegSess=89R&amp;Bill=HB5583" xr:uid="{D4BFE2C5-2A38-4BA4-97EB-FDBBA69FBF69}"/>
    <hyperlink ref="M1422" r:id="rId2266" display="https://capitol.texas.gov/BillLookup/History.aspx?LegSess=89R&amp;Bill=HB3121" xr:uid="{6A22E12C-40BD-41A9-8694-4D891EEF314B}"/>
    <hyperlink ref="N1422" r:id="rId2267" display="https://www.badoulatrainings.org/blog/state-of-the-states-efforts-to-expand-access-to-doula-care-in-medicaid-and-private-insurance" xr:uid="{4E5F9EEA-EF12-4398-8517-D763CEBFCDA2}"/>
    <hyperlink ref="J1423" r:id="rId2268" location="gid=1534310451" display="https://docs.google.com/spreadsheets/d/1vsZTIecerW5t49Gg01pya2fURuZ-L6tDimC2e3QeIeE/edit?gid=1534310451 - gid=1534310451" xr:uid="{ED1CF539-0ECE-42B8-A4CC-BEF76E8B38B0}"/>
    <hyperlink ref="K1423" r:id="rId2269" display="https://le.utah.gov/~2025/bills/static/SB0284.html" xr:uid="{8DC0AE4C-C6AF-4907-90F8-970EA40E73FD}"/>
    <hyperlink ref="J1424" r:id="rId2270" location="gid=1534310451" display="https://docs.google.com/spreadsheets/d/1vsZTIecerW5t49Gg01pya2fURuZ-L6tDimC2e3QeIeE/edit?gid=1534310451 - gid=1534310451" xr:uid="{9BABB93A-29A7-4A56-B3C9-A902AB6DCAE2}"/>
    <hyperlink ref="K1424" r:id="rId2271" display="https://legislature.vermont.gov/Documents/2026/Docs/ACTS/ACT050/ACT050 Act Summary.pdf" xr:uid="{5FD5D29C-07E6-45BD-8400-439608AA3DC7}"/>
    <hyperlink ref="L1424" r:id="rId2272" display="https://legislature.vermont.gov/bill/status/2026/S.53" xr:uid="{9818DD6C-8660-418B-86AC-4E0E18168FAD}"/>
    <hyperlink ref="M1424" r:id="rId2273" display="https://outside.vermont.gov/dept/sos/office_professional_regulation/regulatory/legislative_reports/doula_sunrise_report_2025.pdf" xr:uid="{47D9A34B-2D6F-4C9A-A336-EFD859A3049A}"/>
    <hyperlink ref="L1425" r:id="rId2274" location="gid=1534310451" display="https://docs.google.com/spreadsheets/d/1vsZTIecerW5t49Gg01pya2fURuZ-L6tDimC2e3QeIeE/edit?gid=1534310451 - gid=1534310451" xr:uid="{FB88342A-79D1-4710-9625-7ECDCE52AE3B}"/>
    <hyperlink ref="M1425" r:id="rId2275" display="https://www.badoulatrainings.org/blog/state-of-the-states-efforts-to-expand-access-to-doula-care-in-medicaid-and-private-insurance" xr:uid="{85AF2FF7-BA85-4ED3-A9C4-69386E4EA1BE}"/>
    <hyperlink ref="N1425" r:id="rId2276" display="https://nashp.org/state-tracker/state-medicaid-approaches-to-doula-service-benefits/" xr:uid="{3897E432-E22B-449A-A48B-AFF7053A8088}"/>
    <hyperlink ref="L1426" r:id="rId2277" xr:uid="{552CB8F2-1575-4113-BEA4-01688773B570}"/>
    <hyperlink ref="M1426" r:id="rId2278" display="https://www.hca.wa.gov/billers-providers-partners/program-information-providers/doulas" xr:uid="{EC449AD7-4B11-4609-B8EB-381B5BF100E7}"/>
    <hyperlink ref="N1426" r:id="rId2279" location="gid=1534310451" display="https://docs.google.com/spreadsheets/d/1vsZTIecerW5t49Gg01pya2fURuZ-L6tDimC2e3QeIeE/edit?gid=1534310451 - gid=1534310451" xr:uid="{92973910-D58E-4CD9-B06E-9244364A3B21}"/>
    <hyperlink ref="O1426" r:id="rId2280" display="https://www.badoulatrainings.org/blog/state-of-the-states-efforts-to-expand-access-to-doula-care-in-medicaid-and-private-insurance" xr:uid="{33779804-ADB8-4955-AD88-A542A383EA67}"/>
    <hyperlink ref="J1427" r:id="rId2281" location="gid=1534310451" display="https://docs.google.com/spreadsheets/d/1vsZTIecerW5t49Gg01pya2fURuZ-L6tDimC2e3QeIeE/edit?gid=1534310451 - gid=1534310451" xr:uid="{0266C3CE-D41A-47D0-8EB0-7AC775EEB140}"/>
    <hyperlink ref="K1427" r:id="rId2282" display="https://www.wvlegislature.gov/Bill_Status/Bills_history.cfm?input=40&amp;year=2025&amp;sessiontype=RS&amp;btype=bill" xr:uid="{FA589C88-9419-4272-A52F-A2A0EF3DEFB5}"/>
    <hyperlink ref="L1427" r:id="rId2283" display="https://www.wvlegislature.gov/Bill_Status/Bills_history.cfm?input=292&amp;year=2025&amp;sessiontype=RS&amp;btype=bill" xr:uid="{47EB967A-A4C4-482E-AF07-4EA668093F11}"/>
    <hyperlink ref="J1428" r:id="rId2284" location="gid=1534310451" display="https://docs.google.com/spreadsheets/d/1vsZTIecerW5t49Gg01pya2fURuZ-L6tDimC2e3QeIeE/edit?gid=1534310451 - gid=1534310451" xr:uid="{5E7B87BE-1931-4377-9A70-59F451FF178D}"/>
    <hyperlink ref="K1428" r:id="rId2285" display="https://www.badoulatrainings.org/blog/state-of-the-states-efforts-to-expand-access-to-doula-care-in-medicaid-and-private-insurance" xr:uid="{DBB9874C-F76C-4A47-9A6A-FA665C1524D6}"/>
    <hyperlink ref="L1428" r:id="rId2286" display="https://nashp.org/state-tracker/state-medicaid-approaches-to-doula-service-benefits/" xr:uid="{20AD71B8-BF89-4088-81C7-38F62EF591A2}"/>
    <hyperlink ref="J1429" r:id="rId2287" display="https://health.wyo.gov/wp-content/uploads/2025/01/Member_Handbook_for_Pregnant_Women.pdf" xr:uid="{52302B37-FBB1-40D4-AAC6-635C3950744B}"/>
    <hyperlink ref="K1429" r:id="rId2288" location="gid=1534310451" display="https://docs.google.com/spreadsheets/d/1vsZTIecerW5t49Gg01pya2fURuZ-L6tDimC2e3QeIeE/edit?gid=1534310451 - gid=1534310451" xr:uid="{2A48359B-97CE-4231-87DF-648F8B6FBCBF}"/>
    <hyperlink ref="L1429" r:id="rId2289" display="https://www.badoulatrainings.org/blog/state-of-the-states-efforts-to-expand-access-to-doula-care-in-medicaid-and-private-insurance" xr:uid="{220B2378-99BC-475B-AFEA-E4FDB532F9AB}"/>
    <hyperlink ref="M1429" r:id="rId2290" display="https://nashp.org/state-tracker/state-medicaid-approaches-to-doula-service-benefits/" xr:uid="{D2A64EAE-DE88-4945-BF99-F1C362E93286}"/>
    <hyperlink ref="M1458" r:id="rId2291" display="https://www.medicaid.nv.gov/Downloads/provider/web_announcement_3505_20241217.pdf" xr:uid="{33AD1F2C-C3FD-4C62-9993-3509180DDDD8}"/>
    <hyperlink ref="M1464" r:id="rId2292" display="https://www.hhs.nd.gov/sites/www/files/documents/medicaid-policies/noncovered-medicaid-services.pdf" xr:uid="{FE18C611-9584-41CD-AF5D-B4B18801AAEC}"/>
    <hyperlink ref="J1430" r:id="rId2293" xr:uid="{52EB9FF0-9AB5-4135-AD16-7E1013264B7F}"/>
    <hyperlink ref="K1430" r:id="rId2294" xr:uid="{E800C49E-2178-4ECC-90F9-58E25BD95D70}"/>
    <hyperlink ref="L1430" r:id="rId2295" xr:uid="{EB2A940F-E8D6-4262-ACDE-3617BB903E9A}"/>
    <hyperlink ref="M1433" r:id="rId2296" xr:uid="{2DC0536A-40D3-443F-A7B2-DEE1E553BC19}"/>
    <hyperlink ref="M1435" r:id="rId2297" xr:uid="{7F5DA2CD-9FD5-4444-8894-C70D7BBEFED9}"/>
    <hyperlink ref="M1472" r:id="rId2298" xr:uid="{271991C0-5ED1-4EE6-8A55-BCE83C5D9CF3}"/>
    <hyperlink ref="M1473" r:id="rId2299" xr:uid="{2EB765DD-C72E-409C-BD8C-E717D957DB87}"/>
    <hyperlink ref="M1474" r:id="rId2300" xr:uid="{A3C9F121-F817-42A0-AB4E-A6F33CC3969B}"/>
    <hyperlink ref="J1496" r:id="rId2301" display="C:\Users\MSzalwinski\Downloads\HF1049_GovLetter.pdf" xr:uid="{9E3BE3D9-807A-4C24-9917-A8901FC5F7C6}"/>
    <hyperlink ref="J1481" r:id="rId2302" display="https://www.lgbtmap.org/equality-maps/medicaid" xr:uid="{0DDF3751-38A8-465A-9130-5DCDEECB896D}"/>
    <hyperlink ref="K1481" r:id="rId2303" display="https://www.lgbtmap.org/img/maps/citations-medicaid.pdf" xr:uid="{D0F640C6-2F5E-41E2-A72B-375CC0921407}"/>
    <hyperlink ref="M1482" r:id="rId2304" display="https://www.lgbtmap.org/img/maps/citations-medicaid.pdf" xr:uid="{F9B1A7F5-0A62-40D6-9DF8-D4EC7741102F}"/>
    <hyperlink ref="J1483" r:id="rId2305" display="https://www.lgbtmap.org/equality-maps/medicaid" xr:uid="{52A87EA1-8718-47C8-B38A-5EDFFE1C5B55}"/>
    <hyperlink ref="K1483" r:id="rId2306" display="https://www.lgbtmap.org/img/maps/citations-medicaid.pdf" xr:uid="{439E0A2B-19EC-49E4-BF9A-55EB2B0CFC7F}"/>
    <hyperlink ref="J1484" r:id="rId2307" display="https://www.lgbtmap.org/equality-maps/medicaid" xr:uid="{5FFEC61F-8406-4732-B42D-C61E968905E2}"/>
    <hyperlink ref="K1484" r:id="rId2308" display="https://www.lgbtmap.org/img/maps/citations-medicaid.pdf" xr:uid="{DF2E3913-E079-418A-AA66-46BC4E8B8D6B}"/>
    <hyperlink ref="K1485" r:id="rId2309" display="https://www.lgbtmap.org/equality-maps/medicaid" xr:uid="{D264FAC8-AF97-4506-B3B8-960C97B88EE2}"/>
    <hyperlink ref="L1485" r:id="rId2310" display="https://www.lgbtmap.org/img/maps/citations-medicaid.pdf" xr:uid="{FBD42315-DEF1-417F-9891-52E55CFB48DA}"/>
    <hyperlink ref="K1486" r:id="rId2311" display="https://www.lgbtmap.org/equality-maps/medicaid" xr:uid="{7D4952AD-C98C-4E20-AC3C-68DB3C4F15EA}"/>
    <hyperlink ref="L1486" r:id="rId2312" display="https://www.lgbtmap.org/img/maps/citations-medicaid.pdf" xr:uid="{656F97E3-41E5-4320-9FAB-37890D946400}"/>
    <hyperlink ref="K1487" r:id="rId2313" display="https://www.lgbtmap.org/equality-maps/medicaid" xr:uid="{3BC12230-989E-482D-A8BF-EDC78B90E909}"/>
    <hyperlink ref="L1487" r:id="rId2314" display="https://www.lgbtmap.org/img/maps/citations-medicaid.pdf" xr:uid="{402271C9-9A70-4DE3-9485-6C7FE04C7BCF}"/>
    <hyperlink ref="K1488" r:id="rId2315" display="https://www.lgbtmap.org/equality-maps/medicaid" xr:uid="{390DBAC6-CA10-4535-99E4-A41F86EED506}"/>
    <hyperlink ref="L1488" r:id="rId2316" display="https://www.lgbtmap.org/img/maps/citations-medicaid.pdf" xr:uid="{219CFD09-051A-4464-88BA-2B67EB8336ED}"/>
    <hyperlink ref="K1489" r:id="rId2317" display="https://www.lgbtmap.org/equality-maps/medicaid" xr:uid="{CE69E1BE-5C6B-4FF0-8F7C-0751B3B0D2F6}"/>
    <hyperlink ref="L1489" r:id="rId2318" display="https://www.lgbtmap.org/img/maps/citations-medicaid.pdf" xr:uid="{8A07988D-E58D-4828-9734-29EB100E6FC9}"/>
    <hyperlink ref="J1490" r:id="rId2319" display="https://www.lgbtmap.org/equality-maps/medicaid" xr:uid="{3201BAB2-77D6-40B1-B6B3-9CA7B2EF2EF8}"/>
    <hyperlink ref="K1490" r:id="rId2320" display="https://www.lgbtmap.org/img/maps/citations-medicaid.pdf" xr:uid="{55D0EAF6-5BB8-4309-B4A8-5986FAA68385}"/>
    <hyperlink ref="K1491" r:id="rId2321" display="https://www.lgbtmap.org/equality-maps/medicaid" xr:uid="{3BE8ECFF-9733-481D-BA13-64ED151B180B}"/>
    <hyperlink ref="L1491" r:id="rId2322" display="https://www.lgbtmap.org/img/maps/citations-medicaid.pdf" xr:uid="{07C479A0-0C39-4BC4-A4D9-EAB955EFD2EB}"/>
    <hyperlink ref="J1492" r:id="rId2323" display="https://www.lgbtmap.org/equality-maps/medicaid" xr:uid="{42D734E4-2B16-462C-94AF-C18BF2AE65C8}"/>
    <hyperlink ref="K1492" r:id="rId2324" display="https://www.lgbtmap.org/img/maps/citations-medicaid.pdf" xr:uid="{4C88FA14-106C-4C46-B35A-EA8997DA5318}"/>
    <hyperlink ref="J1493" r:id="rId2325" display="https://www.lgbtmap.org/equality-maps/medicaid" xr:uid="{A4B677D4-8E91-47EE-8483-8744A1695C51}"/>
    <hyperlink ref="K1493" r:id="rId2326" display="https://www.lgbtmap.org/img/maps/citations-medicaid.pdf" xr:uid="{8823717D-49BB-43BC-8342-1B5B45D02E47}"/>
    <hyperlink ref="K1494" r:id="rId2327" display="https://www.lgbtmap.org/equality-maps/medicaid" xr:uid="{140F0489-733D-4B13-A9E7-3EF088C4115F}"/>
    <hyperlink ref="L1494" r:id="rId2328" display="https://www.lgbtmap.org/img/maps/citations-medicaid.pdf" xr:uid="{6B20AB82-4813-4336-B334-F762123F1619}"/>
    <hyperlink ref="J1495" r:id="rId2329" display="https://www.lgbtmap.org/equality-maps/medicaid" xr:uid="{6D4E7AD8-9B7E-4AEE-A6BF-3AA7242EF7DD}"/>
    <hyperlink ref="K1495" r:id="rId2330" display="https://www.lgbtmap.org/img/maps/citations-medicaid.pdf" xr:uid="{0284D81E-F184-435E-B48E-BF6F94066D29}"/>
    <hyperlink ref="K1496" r:id="rId2331" display="https://www.lgbtmap.org/equality-maps/medicaid" xr:uid="{A1803764-1878-4F2A-A847-BBC14A33F4C3}"/>
    <hyperlink ref="L1496" r:id="rId2332" display="https://www.lgbtmap.org/img/maps/citations-medicaid.pdf" xr:uid="{389A366B-8FF5-41A5-8666-A1979CA369C8}"/>
    <hyperlink ref="J1498" r:id="rId2333" display="https://www.lgbtmap.org/equality-maps/medicaid" xr:uid="{FBBFB534-41DA-42BE-8A2F-6ACC3312A434}"/>
    <hyperlink ref="K1498" r:id="rId2334" display="https://www.lgbtmap.org/img/maps/citations-medicaid.pdf" xr:uid="{1E4F1631-02E8-4AF0-9493-23D79634D92A}"/>
    <hyperlink ref="J1499" r:id="rId2335" display="https://www.lgbtmap.org/equality-maps/medicaid" xr:uid="{39FB7819-F68A-4099-B3D7-0108468E3222}"/>
    <hyperlink ref="K1499" r:id="rId2336" display="https://www.lgbtmap.org/img/maps/citations-medicaid.pdf" xr:uid="{B1F8E654-8C9D-4685-A3CB-CC4598B473F0}"/>
    <hyperlink ref="L1500" r:id="rId2337" display="https://www.lgbtmap.org/equality-maps/medicaid" xr:uid="{F8AE75DE-8604-4007-86FD-B490F31519A8}"/>
    <hyperlink ref="L1501" r:id="rId2338" display="https://www.lgbtmap.org/equality-maps/medicaid" xr:uid="{D972A9EB-EAA8-4532-AF44-A5B7AA02C683}"/>
    <hyperlink ref="L1502" r:id="rId2339" display="https://www.lgbtmap.org/equality-maps/medicaid" xr:uid="{022D9942-6922-4B20-B374-11BAD2BA7022}"/>
    <hyperlink ref="K1503" r:id="rId2340" display="https://www.lgbtmap.org/equality-maps/medicaid" xr:uid="{01D24101-7B93-4E4D-9B4C-D9D4ADFDC6E4}"/>
    <hyperlink ref="L1503" r:id="rId2341" display="https://www.lgbtmap.org/img/maps/citations-medicaid.pdf" xr:uid="{D0D2D629-678B-4407-B7AD-7B7663D72A85}"/>
    <hyperlink ref="K1504" r:id="rId2342" display="https://www.lgbtmap.org/equality-maps/medicaid" xr:uid="{C15B8162-6A5B-4716-823B-CCF4612AD4DE}"/>
    <hyperlink ref="L1504" r:id="rId2343" display="https://www.lgbtmap.org/img/maps/citations-medicaid.pdf" xr:uid="{D382964C-84CC-4999-B068-29B7DBED946B}"/>
    <hyperlink ref="J1506" r:id="rId2344" display="https://www.lgbtmap.org/equality-maps/medicaid" xr:uid="{33669ABC-3083-4CCD-82FC-0F37FE6D529C}"/>
    <hyperlink ref="L1507" r:id="rId2345" display="https://www.lgbtmap.org/equality-maps/medicaid" xr:uid="{54DBA136-B4FA-4984-A2EC-9A0211C3EAF8}"/>
    <hyperlink ref="M1507" r:id="rId2346" display="https://www.lgbtmap.org/img/maps/citations-medicaid.pdf" xr:uid="{4F5BC643-3AE8-4FB4-B986-1673A2C2A70A}"/>
    <hyperlink ref="K1509" r:id="rId2347" display="https://www.lgbtmap.org/equality-maps/medicaid" xr:uid="{8AA8B48B-FA8E-4CDE-B474-09DA2A9A5ACE}"/>
    <hyperlink ref="L1509" r:id="rId2348" display="https://www.lgbtmap.org/img/maps/citations-medicaid.pdf" xr:uid="{A9738887-451D-44B4-B0AD-00E9DD9D6DE2}"/>
    <hyperlink ref="J1510" r:id="rId2349" display="https://www.lgbtmap.org/equality-maps/medicaid" xr:uid="{9177C67B-0A61-4F79-9F25-FA291B97E045}"/>
    <hyperlink ref="K1510" r:id="rId2350" display="https://www.lgbtmap.org/img/maps/citations-medicaid.pdf" xr:uid="{A3755699-2E0E-4FC0-A324-5107E86BBFAC}"/>
    <hyperlink ref="K1511" r:id="rId2351" display="https://www.lgbtmap.org/equality-maps/medicaid" xr:uid="{B5DF118B-42A8-45C3-BD43-B99A82976C4C}"/>
    <hyperlink ref="L1511" r:id="rId2352" display="https://www.lgbtmap.org/img/maps/citations-medicaid.pdf" xr:uid="{9D376EF1-7B5C-47D1-B513-460E2188CDE6}"/>
    <hyperlink ref="J1512" r:id="rId2353" display="https://www.lgbtmap.org/equality-maps/medicaid" xr:uid="{005C56A2-76DB-4A16-ACAF-ADEE07E76D1E}"/>
    <hyperlink ref="K1512" r:id="rId2354" display="https://www.lgbtmap.org/img/maps/citations-medicaid.pdf" xr:uid="{23F17723-A6B1-4041-802E-B296FDE4B276}"/>
    <hyperlink ref="K1513" r:id="rId2355" display="https://www.lgbtmap.org/equality-maps/medicaid" xr:uid="{4A677439-77BF-4F80-8E7E-F30171F5DA6C}"/>
    <hyperlink ref="L1513" r:id="rId2356" display="https://www.lgbtmap.org/img/maps/citations-medicaid.pdf" xr:uid="{F1527008-DC5C-494B-8579-07FBC7C75CCA}"/>
    <hyperlink ref="J1514" r:id="rId2357" display="https://www.lgbtmap.org/equality-maps/medicaid" xr:uid="{39A57ED4-DED9-4416-8C1D-C22971C2431C}"/>
    <hyperlink ref="K1514" r:id="rId2358" display="https://www.lgbtmap.org/img/maps/citations-medicaid.pdf" xr:uid="{4CE27051-24DE-4C8E-A13F-1FA2692F2F91}"/>
    <hyperlink ref="J1515" r:id="rId2359" display="https://www.lgbtmap.org/equality-maps/medicaid" xr:uid="{9AA5950E-979D-4545-94C2-3C62670F9BD0}"/>
    <hyperlink ref="K1515" r:id="rId2360" display="https://www.lgbtmap.org/img/maps/citations-medicaid.pdf" xr:uid="{17C1C354-95DC-4C8F-B7E0-59318DC9771C}"/>
    <hyperlink ref="J1517" r:id="rId2361" display="https://www.lgbtmap.org/equality-maps/medicaid" xr:uid="{C875220C-4373-4735-952C-67E91CF1D575}"/>
    <hyperlink ref="K1517" r:id="rId2362" display="https://www.lgbtmap.org/img/maps/citations-medicaid.pdf" xr:uid="{FA7B7E4E-195D-4661-8CBD-CBDD239BB962}"/>
    <hyperlink ref="L1518" r:id="rId2363" display="https://www.lgbtmap.org/equality-maps/medicaid" xr:uid="{086F37FB-F66D-488C-95FA-CEB2D645A9B9}"/>
    <hyperlink ref="M1518" r:id="rId2364" display="https://www.lgbtmap.org/img/maps/citations-medicaid.pdf" xr:uid="{7AB7E7A7-8BA9-449E-AD0A-DB781C4D82A3}"/>
    <hyperlink ref="K1519" r:id="rId2365" display="https://www.lgbtmap.org/equality-maps/medicaid" xr:uid="{63D74764-91CD-427F-9888-6B30103537B8}"/>
    <hyperlink ref="L1519" r:id="rId2366" display="https://www.lgbtmap.org/img/maps/citations-medicaid.pdf" xr:uid="{F20E16E2-E53A-4083-A50F-952486A68334}"/>
    <hyperlink ref="L1520" r:id="rId2367" display="https://www.lgbtmap.org/equality-maps/medicaid" xr:uid="{A85F718E-282C-49DC-823D-22DA25D2375D}"/>
    <hyperlink ref="M1520" r:id="rId2368" display="https://www.lgbtmap.org/img/maps/citations-medicaid.pdf" xr:uid="{C2773E59-D83F-4532-89C5-BE6CF58C2D03}"/>
    <hyperlink ref="J1521" r:id="rId2369" display="https://www.lgbtmap.org/equality-maps/medicaid" xr:uid="{E50CB6A8-095D-45CE-B19C-A11960E901E6}"/>
    <hyperlink ref="K1521" r:id="rId2370" display="https://www.lgbtmap.org/img/maps/citations-medicaid.pdf" xr:uid="{F05790C7-D9F0-49E6-B332-D1A265C96D40}"/>
    <hyperlink ref="J1523" r:id="rId2371" display="https://www.lgbtmap.org/equality-maps/medicaid" xr:uid="{0F0393F1-0A46-48EF-AA83-43199B44009E}"/>
    <hyperlink ref="K1523" r:id="rId2372" display="https://www.lgbtmap.org/img/maps/citations-medicaid.pdf" xr:uid="{90F7AD92-239A-49C4-97C9-B6A6CBF3C812}"/>
    <hyperlink ref="J1524" r:id="rId2373" display="https://www.lgbtmap.org/equality-maps/medicaid" xr:uid="{6D077B33-69B6-4AEF-9336-007DD32546D3}"/>
    <hyperlink ref="K1524" r:id="rId2374" display="https://www.lgbtmap.org/img/maps/citations-medicaid.pdf" xr:uid="{7DA800AE-B120-4EC5-B332-59C26D4A1245}"/>
    <hyperlink ref="J1525" r:id="rId2375" display="https://www.lgbtmap.org/equality-maps/medicaid" xr:uid="{F1B32F8C-0319-4531-AF2C-234D5E40B7B7}"/>
    <hyperlink ref="K1525" r:id="rId2376" display="https://www.lgbtmap.org/img/maps/citations-medicaid.pdf" xr:uid="{1FF5D72E-90A9-4F82-83D7-E3E26EE23FBD}"/>
    <hyperlink ref="K1526" r:id="rId2377" display="https://www.lgbtmap.org/equality-maps/medicaid" xr:uid="{6B50A6F3-A0CB-4B2E-B239-B17FF4CF84B1}"/>
    <hyperlink ref="L1526" r:id="rId2378" display="https://www.lgbtmap.org/img/maps/citations-medicaid.pdf" xr:uid="{A1B5A948-AFEC-47EC-B972-4FCEB5A19319}"/>
    <hyperlink ref="L1527" r:id="rId2379" display="https://www.lgbtmap.org/equality-maps/medicaid" xr:uid="{78556D21-EE48-4E2A-A693-79BF5B8807E3}"/>
    <hyperlink ref="M1527" r:id="rId2380" display="https://www.lgbtmap.org/img/maps/citations-medicaid.pdf" xr:uid="{98522F43-10A6-40B8-84B4-B91C713F4EEC}"/>
    <hyperlink ref="L1528" r:id="rId2381" display="https://www.lgbtmap.org/equality-maps/medicaid" xr:uid="{63FD12A4-9DA5-4E14-8709-624B3E2EF48B}"/>
    <hyperlink ref="M1528" r:id="rId2382" display="https://www.lgbtmap.org/img/maps/citations-medicaid.pdf" xr:uid="{AFA0B821-31E3-452D-ABF7-59A52D6E5299}"/>
    <hyperlink ref="K1530" r:id="rId2383" display="https://www.lgbtmap.org/equality-maps/medicaid" xr:uid="{D0A5ED05-66C1-4C79-A1DF-8A6178BAEE37}"/>
    <hyperlink ref="L1530" r:id="rId2384" display="https://www.lgbtmap.org/img/maps/citations-medicaid.pdf" xr:uid="{38E9A075-D89A-429F-9A0C-FCB1B2028186}"/>
    <hyperlink ref="J1531" r:id="rId2385" display="https://www.lgbtmap.org/equality-maps/medicaid" xr:uid="{E4C8E7E2-4F4E-463E-9F99-E5E417F5735B}"/>
    <hyperlink ref="K1531" r:id="rId2386" display="https://www.lgbtmap.org/img/maps/citations-medicaid.pdf" xr:uid="{011D32FD-5378-4551-B13D-281E5872A49E}"/>
    <hyperlink ref="J1529" r:id="rId2387" display="C:\Users\MSzalwinski\Downloads\HF1049_GovLetter.pdf" xr:uid="{F6B369C8-2AE0-43BE-84F3-CD8F946CAF02}"/>
    <hyperlink ref="K1529" r:id="rId2388" display="https://www.lgbtmap.org/equality-maps/medicaid" xr:uid="{9267F1CA-446F-4EBD-AD67-84292CD4E354}"/>
    <hyperlink ref="L1529" r:id="rId2389" display="https://www.lgbtmap.org/img/maps/citations-medicaid.pdf" xr:uid="{4426E689-B72F-437B-A9B9-20C068A22C24}"/>
    <hyperlink ref="L1482" r:id="rId2390" display="https://www.lgbtmap.org/equality-maps/medicaid" xr:uid="{5E3A4FEC-DCB4-4F04-BA21-B86D647C7D5A}"/>
    <hyperlink ref="N1482" r:id="rId2391" display="https://www.findlaw.com/lgbtq-law/do-insurance-companies-and-medicaid-cover-gender-affirming-care-.html" xr:uid="{88F6F9A2-A37B-41D8-BD35-0E9437C26BE0}"/>
    <hyperlink ref="L1483" r:id="rId2392" display="https://www.findlaw.com/lgbtq-law/do-insurance-companies-and-medicaid-cover-gender-affirming-care-.html" xr:uid="{92BFC094-86E4-4DFF-B906-ADB5CAA10B2C}"/>
    <hyperlink ref="M1486" r:id="rId2393" display="https://www.findlaw.com/lgbtq-law/do-insurance-companies-and-medicaid-cover-gender-affirming-care-.html" xr:uid="{E83D6065-18B2-442B-99AB-69ECFAA89831}"/>
    <hyperlink ref="M1485" r:id="rId2394" display="https://www.findlaw.com/lgbtq-law/do-insurance-companies-and-medicaid-cover-gender-affirming-care-.html" xr:uid="{F705CAE3-D4FC-41FC-9C15-C601C6C50DA7}"/>
    <hyperlink ref="M1487" r:id="rId2395" display="https://www.findlaw.com/lgbtq-law/do-insurance-companies-and-medicaid-cover-gender-affirming-care-.html" xr:uid="{CFD3773A-BD5C-40C4-BA39-E404BE167E89}"/>
    <hyperlink ref="M1488" r:id="rId2396" display="https://www.findlaw.com/lgbtq-law/do-insurance-companies-and-medicaid-cover-gender-affirming-care-.html" xr:uid="{6CFF9223-E3BF-41C9-85E6-B829871379DB}"/>
    <hyperlink ref="M1489" r:id="rId2397" display="https://www.findlaw.com/lgbtq-law/do-insurance-companies-and-medicaid-cover-gender-affirming-care-.html" xr:uid="{6A8DB6F5-F443-455A-9F60-A4500B479331}"/>
    <hyperlink ref="M1490" r:id="rId2398" display="https://www.findlaw.com/lgbtq-law/do-insurance-companies-and-medicaid-cover-gender-affirming-care-.html" xr:uid="{9E052798-CC49-4607-BF89-F4EC4462A156}"/>
    <hyperlink ref="M1491" r:id="rId2399" display="https://www.findlaw.com/lgbtq-law/do-insurance-companies-and-medicaid-cover-gender-affirming-care-.html" xr:uid="{C9DABA0D-1D84-45A1-BA9B-9329735D60EF}"/>
    <hyperlink ref="L1493" r:id="rId2400" display="https://www.findlaw.com/lgbtq-law/do-insurance-companies-and-medicaid-cover-gender-affirming-care-.html" xr:uid="{6433696E-10FF-469B-928C-390968496A42}"/>
    <hyperlink ref="M1494" r:id="rId2401" display="https://www.findlaw.com/lgbtq-law/do-insurance-companies-and-medicaid-cover-gender-affirming-care-.html" xr:uid="{EFD8C3F1-8029-4469-828F-BB6B11BCB6A8}"/>
    <hyperlink ref="L1498" r:id="rId2402" display="https://www.findlaw.com/lgbtq-law/do-insurance-companies-and-medicaid-cover-gender-affirming-care-.html" xr:uid="{0A05F961-4011-42CD-A376-78E825DC70AF}"/>
    <hyperlink ref="M1500" r:id="rId2403" display="https://www.findlaw.com/lgbtq-law/do-insurance-companies-and-medicaid-cover-gender-affirming-care-.html" xr:uid="{E16579F9-0F07-470E-9A17-08E98C8CF461}"/>
    <hyperlink ref="M1501" r:id="rId2404" display="https://www.findlaw.com/lgbtq-law/do-insurance-companies-and-medicaid-cover-gender-affirming-care-.html" xr:uid="{A1766E6F-DA01-48AC-8209-84E48DF91BE5}"/>
    <hyperlink ref="M1502" r:id="rId2405" display="https://www.findlaw.com/lgbtq-law/do-insurance-companies-and-medicaid-cover-gender-affirming-care-.html" xr:uid="{C5F2CA70-62A0-4895-A182-89587E88931B}"/>
    <hyperlink ref="M1503" r:id="rId2406" display="https://www.findlaw.com/lgbtq-law/do-insurance-companies-and-medicaid-cover-gender-affirming-care-.html" xr:uid="{188CA8D7-6ED6-4AF5-ACE4-F8EF1989E3FA}"/>
    <hyperlink ref="M1504" r:id="rId2407" display="https://www.findlaw.com/lgbtq-law/do-insurance-companies-and-medicaid-cover-gender-affirming-care-.html" xr:uid="{17D26F27-8FA5-438D-B3AB-267A14527DED}"/>
    <hyperlink ref="K1506" r:id="rId2408" display="https://www.lgbtmap.org/img/maps/citations-medicaid.pdf" xr:uid="{87A6150B-D54B-4320-82CC-8093FC071B4E}"/>
    <hyperlink ref="L1506" r:id="rId2409" display="https://www.findlaw.com/lgbtq-law/do-insurance-companies-and-medicaid-cover-gender-affirming-care-.html" xr:uid="{4DFF9365-8DAB-4615-904F-441F2157ECDA}"/>
    <hyperlink ref="N1507" r:id="rId2410" display="https://www.findlaw.com/lgbtq-law/do-insurance-companies-and-medicaid-cover-gender-affirming-care-.html" xr:uid="{A5E4AC14-EF03-44EB-B347-EE8074BA69F9}"/>
    <hyperlink ref="M1509" r:id="rId2411" display="https://www.findlaw.com/lgbtq-law/do-insurance-companies-and-medicaid-cover-gender-affirming-care-.html" xr:uid="{4C700AC6-359B-4A8B-9BB7-59692CCD3188}"/>
    <hyperlink ref="L1510" r:id="rId2412" display="https://www.findlaw.com/lgbtq-law/do-insurance-companies-and-medicaid-cover-gender-affirming-care-.html" xr:uid="{6EC0BEF5-C70F-4AB1-AD43-8A17242CB40A}"/>
    <hyperlink ref="M1511" r:id="rId2413" display="https://www.findlaw.com/lgbtq-law/do-insurance-companies-and-medicaid-cover-gender-affirming-care-.html" xr:uid="{F1676C88-6FB1-4232-AFDB-5C296D881430}"/>
    <hyperlink ref="L1512" r:id="rId2414" display="https://www.findlaw.com/lgbtq-law/do-insurance-companies-and-medicaid-cover-gender-affirming-care-.html" xr:uid="{CF634772-B002-4311-87EA-11AC7DA63597}"/>
    <hyperlink ref="M1513" r:id="rId2415" display="https://www.findlaw.com/lgbtq-law/do-insurance-companies-and-medicaid-cover-gender-affirming-care-.html" xr:uid="{14F3DED9-200A-4834-BBED-4096BCEAC56B}"/>
    <hyperlink ref="L1515" r:id="rId2416" display="https://www.findlaw.com/lgbtq-law/do-insurance-companies-and-medicaid-cover-gender-affirming-care-.html" xr:uid="{FBA18507-FC1C-42B7-B2A9-D95DD75822C0}"/>
    <hyperlink ref="N1518" r:id="rId2417" display="https://www.findlaw.com/lgbtq-law/do-insurance-companies-and-medicaid-cover-gender-affirming-care-.html" xr:uid="{31FF977E-3BE4-439A-8D6F-8C1627EDC215}"/>
    <hyperlink ref="M1519" r:id="rId2418" display="https://www.findlaw.com/lgbtq-law/do-insurance-companies-and-medicaid-cover-gender-affirming-care-.html" xr:uid="{D0CB8DC7-8AE2-4B16-B2FC-3A522E04C87A}"/>
    <hyperlink ref="N1520" r:id="rId2419" display="https://www.findlaw.com/lgbtq-law/do-insurance-companies-and-medicaid-cover-gender-affirming-care-.html" xr:uid="{B4B909FA-8A81-4613-BE62-C44FC8706645}"/>
    <hyperlink ref="L1521" r:id="rId2420" display="https://www.findlaw.com/lgbtq-law/do-insurance-companies-and-medicaid-cover-gender-affirming-care-.html" xr:uid="{599691E4-1247-4F20-A5F8-D44DD4B86237}"/>
    <hyperlink ref="L1523" r:id="rId2421" display="https://www.findlaw.com/lgbtq-law/do-insurance-companies-and-medicaid-cover-gender-affirming-care-.html" xr:uid="{03049C3F-A943-4FAC-BCB9-308E92013B75}"/>
    <hyperlink ref="L1524" r:id="rId2422" display="https://www.findlaw.com/lgbtq-law/do-insurance-companies-and-medicaid-cover-gender-affirming-care-.html" xr:uid="{12D5A8CC-9203-4928-9F41-6F56A2DD3058}"/>
    <hyperlink ref="M1526" r:id="rId2423" display="https://www.findlaw.com/lgbtq-law/do-insurance-companies-and-medicaid-cover-gender-affirming-care-.html" xr:uid="{42D9193E-8B3F-45F6-87DD-BD23E79308E7}"/>
    <hyperlink ref="N1527" r:id="rId2424" display="https://www.findlaw.com/lgbtq-law/do-insurance-companies-and-medicaid-cover-gender-affirming-care-.html" xr:uid="{D1B6210A-C543-4716-87A7-9F68F347599E}"/>
    <hyperlink ref="N1528" r:id="rId2425" display="https://www.findlaw.com/lgbtq-law/do-insurance-companies-and-medicaid-cover-gender-affirming-care-.html" xr:uid="{A3A4A201-4B9A-40D8-8790-B56E06B46056}"/>
    <hyperlink ref="M1530" r:id="rId2426" display="https://www.findlaw.com/lgbtq-law/do-insurance-companies-and-medicaid-cover-gender-affirming-care-.html" xr:uid="{6EDCDCD4-F124-43C7-9676-30A615C3C536}"/>
    <hyperlink ref="L1481" r:id="rId2427" display="https://legiscan.com/AL/text/SB184/id/2566425" xr:uid="{10BB76F5-3E7C-4CC9-B419-872D7D8CAF42}"/>
    <hyperlink ref="L1492" r:id="rId2428" display="https://www.alohacare.org/" xr:uid="{AAD47D2C-73D9-4E35-8DB1-EAA86C020C2D}"/>
    <hyperlink ref="M1492" r:id="rId2429" location="1" display="https://medquest.hawaii.gov/en/members-applicants/quest-integration-coverage/medical-benefits.html - 1" xr:uid="{D79A9927-5365-4D30-8145-BCBE78D3690C}"/>
    <hyperlink ref="N1492" r:id="rId2430" display="https://williamsinstitute.law.ucla.edu/wp-content/uploads/Medicaid-Gender-Care-Dec-2022.pdf" xr:uid="{CC91D175-9826-424F-91BC-3DAE77A1D14F}"/>
    <hyperlink ref="L1497" r:id="rId2431" display="https://www.kancare.ks.gov/members/benefits-services" xr:uid="{9B2870F3-FF48-48A8-8C20-6C1A09C2AD3D}"/>
    <hyperlink ref="K1497" r:id="rId2432" display="https://www.lgbtmap.org/img/maps/citations-medicaid.pdf" xr:uid="{842E951C-7D77-463E-A8DE-3314AA48FA25}"/>
    <hyperlink ref="J1497" r:id="rId2433" display="https://www.lgbtmap.org/equality-maps/medicaid" xr:uid="{F83D3B6C-21E3-48F3-8799-43049F043918}"/>
    <hyperlink ref="M1497" r:id="rId2434" display="https://www.uhcprovider.com/content/dam/provider/docs/public/policies/medicaid-comm-plan/ks/gender-dysphoria-treatment-ks-cs.pdf" xr:uid="{DFD7B641-5BC4-4AFE-AC1C-B4CF3227304B}"/>
    <hyperlink ref="N1497" r:id="rId2435" display="https://www.findlaw.com/lgbtq-law/do-insurance-companies-and-medicaid-cover-gender-affirming-care-.html" xr:uid="{34C89BF1-D233-40D6-B60B-10D52520A3A1}"/>
    <hyperlink ref="L1499" r:id="rId2436" display="https://www.findlaw.com/lgbtq-law/do-insurance-companies-and-medicaid-cover-gender-affirming-care-.html" xr:uid="{E930AFD2-BE39-4D52-894B-D69C76DD65C3}"/>
    <hyperlink ref="M1499" r:id="rId2437" display="https://ldh.la.gov/medicaid/medicaid-services" xr:uid="{19F96640-D65E-4721-9287-25B549BD88B4}"/>
    <hyperlink ref="J1508" r:id="rId2438" display="C:\Users\MSzalwinski\Downloads\Title_471.pdf" xr:uid="{E0A94A11-7734-4116-A4C2-EE273F36319E}"/>
    <hyperlink ref="K1508" r:id="rId2439" display="https://www.lgbtmap.org/equality-maps/medicaid" xr:uid="{3D9D7329-E6AA-4A6C-90CF-2DD316226BD7}"/>
    <hyperlink ref="L1508" r:id="rId2440" display="https://www.lgbtmap.org/img/maps/citations-medicaid.pdf" xr:uid="{8C8BD124-7BDD-4486-89EF-D430DEED7345}"/>
    <hyperlink ref="L1514" r:id="rId2441" location=":~:text=April%2029%2C%202024,the%20National%20Health%20Law%20Program." display="https://healthlaw.org/news/fourth-circuit-uphold-medicaid-coverage-of-gender-affirming-care/ - :~:text=April%2029%2C%202024,the%20National%20Health%20Law%20Program." xr:uid="{68A1AD10-636F-493D-AA8D-FC1F83D804BD}"/>
    <hyperlink ref="M1514" r:id="rId2442" display="https://www.uhcprovider.com/content/dam/provider/docs/public/policies/medicaid-comm-plan/nc/gender-dysphoria-treatment-nc-cs.pdf" xr:uid="{E088334B-A13B-4EEC-9DC5-24BD10220D8F}"/>
    <hyperlink ref="N1514" r:id="rId2443" display="https://www.findlaw.com/lgbtq-law/do-insurance-companies-and-medicaid-cover-gender-affirming-care-.html" xr:uid="{98813F9E-8730-40C7-A1CB-334B65DA64C3}"/>
    <hyperlink ref="J1516" r:id="rId2444" display="https://www.lgbtmap.org/equality-maps/medicaid" xr:uid="{C2C99BAB-53F7-4A1B-97AC-8C0F419B3992}"/>
    <hyperlink ref="K1516" r:id="rId2445" display="https://www.lgbtmap.org/img/maps/citations-medicaid.pdf" xr:uid="{46BADF22-3FE1-45C7-AB8B-DD6E4AE8E6F2}"/>
    <hyperlink ref="L1516" r:id="rId2446" display="https://medicaid.ohio.gov/families-and-individuals/srvcs/srvcs" xr:uid="{86118401-96C5-48A1-B261-C1E2B781E04B}"/>
    <hyperlink ref="M1516" r:id="rId2447" display="https://www.findlaw.com/lgbtq-law/do-insurance-companies-and-medicaid-cover-gender-affirming-care-.html" xr:uid="{6BD63AE1-23EB-4EBB-95F3-62A02990CB53}"/>
    <hyperlink ref="J1522" r:id="rId2448" display="https://www.lgbtmap.org/equality-maps/medicaid" xr:uid="{D38E299A-C6EE-49A2-9284-57DCA8FEBB7D}"/>
    <hyperlink ref="K1522" r:id="rId2449" display="https://www.lgbtmap.org/img/maps/citations-medicaid.pdf" xr:uid="{AE96EDC5-8AF3-4916-B33B-91EC3C30E30A}"/>
    <hyperlink ref="L1522" r:id="rId2450" display="https://www.findlaw.com/lgbtq-law/do-insurance-companies-and-medicaid-cover-gender-affirming-care-.html" xr:uid="{C7589A77-3187-463A-8BD5-B5282544AA67}"/>
    <hyperlink ref="L1525" r:id="rId2451" display="https://www.findlaw.com/lgbtq-law/do-insurance-companies-and-medicaid-cover-gender-affirming-care-.html" xr:uid="{807BCF17-1717-4639-969B-4EECEA969CB7}"/>
    <hyperlink ref="M1525" r:id="rId2452" display="https://www.denverhealthmedicalplan.org/gender-affirming-care-and-coverage" xr:uid="{4629672B-D9C0-4B11-80F6-FA64DFAA2865}"/>
    <hyperlink ref="M1529" r:id="rId2453" location=":~:text=April%2029%2C%202024,the%20National%20Health%20Law%20Program." display="https://healthlaw.org/news/fourth-circuit-uphold-medicaid-coverage-of-gender-affirming-care/ - :~:text=April%2029%2C%202024,the%20National%20Health%20Law%20Program." xr:uid="{A514D613-F7F5-4C81-8DF6-9A37B424A67E}"/>
    <hyperlink ref="L1531" r:id="rId2454" display="https://www.findlaw.com/lgbtq-law/do-insurance-companies-and-medicaid-cover-gender-affirming-care-.html" xr:uid="{77A59D7F-533C-4639-931A-AE35F86F8BCA}"/>
    <hyperlink ref="K1532" r:id="rId2455" display="https://medicaid.alabama.gov/documents/4.0_Programs/4.1_Covered_Services/4.1_Covered_Services_Handbook_10-1-24.pdf" xr:uid="{AF450F27-E950-47B3-A4DA-F4796BCB301F}"/>
    <hyperlink ref="K1533" r:id="rId2456" display="https://health.alaska.gov/media/ux4ds44w/2025-medicaid-recipient-handbook.pdf" xr:uid="{A9C51ACD-4750-4E61-AC5C-BFBA649DF8F4}"/>
    <hyperlink ref="L1532" r:id="rId2457" display="https://medicaid.alabama.gov/documents/4.0_Programs/4.1_Covered_Services/4.1_Medicaid_Non_Covered_Services_Updated_5-21-23.pdf" xr:uid="{95444FD0-695D-4B7A-BF0E-D1E96C2654AD}"/>
    <hyperlink ref="K1534" r:id="rId2458" display="https://www.azahcccs.gov/Members/AlreadyCovered/coveredservices.html" xr:uid="{9F72D59D-C269-4812-82A0-8393D5BDF2A2}"/>
    <hyperlink ref="K1535" r:id="rId2459" display="https://humanservices.arkansas.gov/divisions-shared-services/medical-services/healthcare-programs/arkids/i-need-more-information-on-arkids/covered-services/" xr:uid="{35669874-DDBD-4611-9AE9-3A81F54F1E71}"/>
    <hyperlink ref="K1536" r:id="rId2460" display="https://www.dhcs.ca.gov/services/Pages/HearingAidCapFAQ.aspx" xr:uid="{FDB0DAAA-0AFF-490D-8A20-2D72CED378E4}"/>
    <hyperlink ref="K1537" r:id="rId2461" display="https://www.coloradosos.gov/CCR/GenerateRulePdf.do?ruleVersionId=11990&amp;fileName=10%20CCR%202505-10%208.200" xr:uid="{A41BFCEF-5B9C-4DE7-B350-61A0C5865492}"/>
    <hyperlink ref="K1538" r:id="rId2462" display="https://www.huskyhealthct.org/members/Member PDFs/HUSKY_ACD_Covered_Services_Benefit_Grid.pdf" xr:uid="{EA21945E-7F80-4D8E-A4EC-E32C3F270D9B}"/>
    <hyperlink ref="K1539" r:id="rId2463" display="https://dhss.delaware.gov/wp-content/uploads/sites/9/dmma/pdf/sp_attachment_3_1_a_to_3_1_i.pdf" xr:uid="{5D1DB5EF-012D-4675-8A4D-A3C9390CD8A7}"/>
    <hyperlink ref="L1539" r:id="rId2464" display="https://www.highmark.com/content/dam/digital-marketing/en/highmark/highmarkhealthoptions/pdfs/HHODE-2025-DSHP-DHCP-Handbook-508c.pdf" xr:uid="{643E0B7F-9E35-4560-BE09-F46CC6DFABCE}"/>
    <hyperlink ref="K1540" r:id="rId2465" display="https://www.medstarfamilychoicedc.com/-/media/project/mho/mfcdc/medical-policies-and-procedures/policy-1421dc-hearing-aid-coverage-october-2020.pdf" xr:uid="{0247D9F9-252C-406D-9D5B-D70070C92DFD}"/>
    <hyperlink ref="L1540" r:id="rId2466" display="https://dhcf.dc.gov/sites/default/files/dc/sites/coronavirus/page_content/attachments/FAQs Bene Final.pdf" xr:uid="{DE1AAB24-741D-43EE-B670-5AF71A0D5EBF}"/>
    <hyperlink ref="K1541" r:id="rId2467" display="https://ahca.myflorida.com/medicaid/medicaid-policy-quality-and-operations/medicaid-policy-and-quality/medicaid-policy/medical-and-behavioral-health-coverage-policy/primary-and-preventive-care-policy/hearing-services" xr:uid="{D3534ADB-8067-4D05-A566-B08328A21843}"/>
    <hyperlink ref="K1542" r:id="rId2468" display="C:\Users\MSzalwinski\Downloads\POSTED State of Georgia_Medicaid State Plan Final.pdf" xr:uid="{2B20D2C1-C563-426E-8ED3-247EC998063C}"/>
    <hyperlink ref="K1543" r:id="rId2469" display="https://medquest.hawaii.gov/content/dam/formsanddocuments/resources/Provider-Resources/provider-manuals/PMChp20.pdf" xr:uid="{FAB4C345-4090-46B6-A05E-314A3FC52838}"/>
    <hyperlink ref="K1544" r:id="rId2470" display="https://www.idmedicaid.com/Provider Guidelines/Audiology Services.pdf" xr:uid="{315DB76F-7269-4A7E-B684-5C1692FD23B5}"/>
    <hyperlink ref="K1546" r:id="rId2471" display="https://www.in.gov/medicaid/providers/files/modules/hearing-services.pdf" xr:uid="{4DF67F54-9A73-4E3E-A65A-D8A153A84BEA}"/>
    <hyperlink ref="K1547" r:id="rId2472" display="https://www.iowatotalcare.com/members/medicaid/benefits-services/benefits-grid.html" xr:uid="{430D5EAB-AF3D-49B6-9F46-AD2B14F30CA5}"/>
    <hyperlink ref="K1548" r:id="rId2473" display="https://www.uhc.com/communityplan/kansas/plans/medicaid/community-plan" xr:uid="{0FD3C096-4B1A-4408-9A33-CE01217F27C5}"/>
    <hyperlink ref="L1548" r:id="rId2474" display="https://www.sunflowerhealthplan.com/members/medicaid/benefits-services/benefits-overview.html" xr:uid="{16F001C7-16A2-4D3D-9141-2D1425FE17CE}"/>
    <hyperlink ref="K1550" r:id="rId2475" display="https://ldh.la.gov/medicaid/medicaid-services" xr:uid="{AFBC9188-AFC6-4426-B2D9-0BD480E5F378}"/>
    <hyperlink ref="K1551" r:id="rId2476" display="https://legislature.maine.gov/statutes/22/title22sec3174-ZZ.html" xr:uid="{CC591B77-BE8D-4C17-95FB-5C86C3E462F2}"/>
    <hyperlink ref="L1551" r:id="rId2477" display="https://www.maine.gov/dhhs/oms/mainecare-options/covered-services-benefits" xr:uid="{703D7056-2658-49C5-AB7B-0D13B78EC170}"/>
    <hyperlink ref="K1552" r:id="rId2478" location="search=hearing%20aid" display="https://health.maryland.gov/mmcp/Documents/MD MA Audiology Clinical Coverage Criteria.pdf - search=hearing%20aid" xr:uid="{5C95CC92-9AFB-4662-836C-6FC3298517A2}"/>
    <hyperlink ref="L1552" r:id="rId2479" location="search=hearing%20aid" display="https://health.maryland.gov/mmcp/Documents/2023 Audiology, Physical, Occupational, Speech and Vision Services Provider Manual_FINAL (1).pdf - search=hearing%20aid" xr:uid="{CC076154-6301-423A-A337-6210BACD22FD}"/>
    <hyperlink ref="K1553" r:id="rId2480" display="https://www.mass.gov/info-details/chart-of-masshealth-covered-services" xr:uid="{799F5EAD-400D-4A49-A4B7-AF370BF6A78B}"/>
    <hyperlink ref="K1554" r:id="rId2481" display="https://www.mdch.state.mi.us/dch-medicaid/manuals/MedicaidProviderManual.pdf" xr:uid="{31448AC3-13A0-45EC-9FEC-6275A1C89051}"/>
    <hyperlink ref="L1554" r:id="rId2482" display="https://www.michigan.gov/mdhhs/-/media/Project/Websites/mdhhs/Medicaid-Provider-Assets/Provider-Training-Assets/Hearing-and-Audiology.pdf?rev=dd868f71c718486e83a194eb4f246281&amp;hash=3B5750958E99738047956803C47E7751" xr:uid="{8A0A1C06-CC83-47C6-88F7-2536A37FBB93}"/>
    <hyperlink ref="K1556" r:id="rId2483" xr:uid="{56FCED59-84B9-43D9-AA66-7C938F6FE008}"/>
    <hyperlink ref="K1555" r:id="rId2484" location="cs" display="https://www.dhs.state.mn.us/main/idcplg/Adult_Protection_Services_main_pg_less_QUIZPlus.doc?IdcService=GET_DYNAMIC_CONVERSION&amp;RevisionSelectionMethod=LatestReleased&amp;dDocName=dhs16_146171 - cs" xr:uid="{584A8E4A-60BA-4B1F-8CB8-EADCF0084326}"/>
    <hyperlink ref="K1557" r:id="rId2485" display="https://mydss.mo.gov/media/pdf/hearing-aid" xr:uid="{24896726-1F20-4C9A-BB00-2C13B4D87157}"/>
    <hyperlink ref="K1558" r:id="rId2486" display="https://medicaidprovider.mt.gov/manuals/audiologyservicesandhearingaidservicesmanual" xr:uid="{E0CB3382-34CC-4A02-821D-9B5E637EFB98}"/>
    <hyperlink ref="K1559" r:id="rId2487" display="https://rules.nebraska.gov/rules?agencyId=37&amp;titleId=226" xr:uid="{2839C3CB-06E0-4768-A8E4-00556BCA1357}"/>
    <hyperlink ref="L1559" r:id="rId2488" location=":~:text=Hearing%20Aid%20Services,are%20limits%20on%20some%20services." display="https://dhhs.ne.gov/Pages/Medicaid-Services.aspx - :~:text=Hearing%20Aid%20Services,are%20limits%20on%20some%20services." xr:uid="{B5DCFAA3-FFB7-43A9-9EFF-6F32DC5EA821}"/>
    <hyperlink ref="K1560" r:id="rId2489" display="https://dhcfp.nv.gov/uploadedFiles/dhcfpnvgov/content/Resources/AdminSupport/Manuals/MSM/C2000/MSM_2000_21_02_24_21_.pdf" xr:uid="{B8CB27B8-E372-416E-A8EA-6D6B8BCABE45}"/>
    <hyperlink ref="K1561" r:id="rId2490" display="https://view.officeapps.live.com/op/view.aspx?src=https%3A%2F%2Fndhhs.org%2Fwp-content%2Fuploads%2F2023%2F04%2Fhearing-aid-financial-assistance-2022.docx&amp;wdOrigin=BROWSELINK" xr:uid="{9854F3FC-0E5A-42BC-920F-35F9EC068154}"/>
    <hyperlink ref="K1562" r:id="rId2491" display="https://www.nj.gov/humanservices/providers/rulefees/regs/rulesfiles/NJAC 10_64 HEARING AID SERVICES.PDF" xr:uid="{DDD6608E-9544-4092-868F-914C593CCE2B}"/>
    <hyperlink ref="K1563" r:id="rId2492" xr:uid="{DB162157-39C2-4D7A-8B99-E1AE34200A30}"/>
    <hyperlink ref="K1564" r:id="rId2493" display="https://www.emedny.org/ProviderManuals/HearingAid/PDFS/HearingAid_Policy_Guidelines.pdf" xr:uid="{27C2943D-663F-437C-9EDD-CC760DDDB772}"/>
    <hyperlink ref="L1564" r:id="rId2494" display="https://www.ultimatecareny.com/resources/medicaid-covered-hearing-aids-in-new-york" xr:uid="{B3D6D3FF-7AF4-4FD7-A5F8-B58D84B38077}"/>
    <hyperlink ref="K1565" r:id="rId2495" display="https://medicaid.ncdhhs.gov/providers/programs-and-services/hearing-and-vision/hearing-aids" xr:uid="{F3631DCE-2847-461B-B8A6-2A402B12477C}"/>
    <hyperlink ref="L1565" r:id="rId2496" display="C:\Users\MSzalwinski\Downloads\WNC.CP.276 (2).pdf" xr:uid="{0B08F7A1-AA14-46BA-A662-D0886C5E1B02}"/>
    <hyperlink ref="K1566" r:id="rId2497" display="https://www.hhs.nd.gov/sites/www/files/documents/medicaid-policies/medicaid-covered-services.pdf" xr:uid="{DE46AABA-B768-439E-84C7-E6AB3AAFBC12}"/>
    <hyperlink ref="L1566" r:id="rId2498" display="https://www.hhs.nd.gov/sites/www/files/documents/DME/policy-hearing-aids.pdf" xr:uid="{1797CF27-FE55-472E-8889-053459ABCC08}"/>
    <hyperlink ref="K1567" r:id="rId2499" display="https://medicaid.ohio.gov/families-and-individuals/srvcs/professional-medical-services" xr:uid="{20F24CFB-2384-45ED-A8CA-33A4F292D325}"/>
    <hyperlink ref="K1568" r:id="rId2500" display="https://oklahoma.gov/ohca/individuals/mysoonercare/soonercare-benefits.html" xr:uid="{3519B9C7-8F7F-4AB8-8860-72830FFE1596}"/>
    <hyperlink ref="L1568" r:id="rId2501" display="https://oklahoma.gov/ohca/policies-and-rules/xpolicy/medical-providers-fee-for-service/individual-providers-and-specialties/speech-and-hearing-services/coverage-by-category.html" xr:uid="{74745DBA-3CC7-4FF6-9A5B-F18B36717FA4}"/>
    <hyperlink ref="K1569" r:id="rId2502" location=":~:text=Hearing%20aids%20and%20hearing%20aid,from%20a%20licensed%20health%20professional" display="https://www.oregon.gov/oha/hsd/ohp/pages/medical-care.aspx - :~:text=Hearing%20aids%20and%20hearing%20aid,from%20a%20licensed%20health%20professional" xr:uid="{A20FB15F-1B76-46E2-88A8-4987470630F6}"/>
    <hyperlink ref="L1569" r:id="rId2503" display="https://www.oregon.gov/oha/HSD/OHP/Policies/129-changes-010124.pdf" xr:uid="{29E94FAC-EFA4-4DAD-9BE4-D66EC96493ED}"/>
    <hyperlink ref="K1570" r:id="rId2504" display="https://www.pa.gov/content/dam/copapwp-pagov/en/health/documents/topics/documents/programs/infant-and-children-health/Hear_and_Speech.pdf" xr:uid="{E8D734F0-C290-4530-88C2-6503E7F8F9FC}"/>
    <hyperlink ref="K1571" r:id="rId2505" display="https://dhs.ri.gov/programs-and-services/medicaid-medicare-programs" xr:uid="{06C672DC-9A97-41AD-B3FD-7FEA334EE849}"/>
    <hyperlink ref="L1571" r:id="rId2506" display="https://www.nhpri.org/wp-content/uploads/2024/07/Hearing-Aid-Payment-Policy-07.01.24.pdf" xr:uid="{BCE41F01-62F2-4774-B5FE-E96751845D79}"/>
    <hyperlink ref="L1572" r:id="rId2507" display="https://www.scdhhs.gov/communications/cochlear-implants-and-related-services" xr:uid="{DFC71BD8-82CF-45C3-A2A4-3AFCF014B8C8}"/>
    <hyperlink ref="K1573" r:id="rId2508" display="https://dss.sd.gov/docs/medicaid/providers/billingmanuals/Professional/Audiology_Services.pdf" xr:uid="{4F38827C-E527-4744-9E41-BAC131915B93}"/>
    <hyperlink ref="K1576" r:id="rId2509" display="https://medicaid-documents.dhhs.utah.gov/Documents/pdfs/MemberGuide2025.pdf" xr:uid="{52C9B5F3-E113-41AB-AD8F-15BFC6AD7795}"/>
    <hyperlink ref="L1576" r:id="rId2510" display="https://medicaid-documents.dhhs.utah.gov/Documents/manuals/pdfs/Medicaid Provider Manuals/Speech, Language, And Audiology/Speech-Lang-Audiology7-23.pdf" xr:uid="{31463912-F817-4452-AB07-E487146DA871}"/>
    <hyperlink ref="K1577" r:id="rId2511" display="https://dvha.vermont.gov/members/medicaid" xr:uid="{8B82A63D-1BD1-451A-9F5E-03DA8A3F7DD5}"/>
    <hyperlink ref="K1579" r:id="rId2512" display="https://www.hca.wa.gov/assets/billers-and-providers/hearing-services-bg-20250701.pdf" xr:uid="{CEDDB095-4CF6-4F07-8749-3576F473F5C6}"/>
    <hyperlink ref="L1579" r:id="rId2513" display="https://www.hca.wa.gov/about-hca/programs-and-initiatives/apple-health-medicaid/adult-hearing-benefit" xr:uid="{97F68111-AB0E-47E5-BE75-29462D0F8D28}"/>
    <hyperlink ref="K1580" r:id="rId2514" display="https://www.wellpoint.com/content/dam/digital/wellpoint/documents/provider/west-virginia/other/13543044-1026187WVMENWL-MHB-508-tagged-MKT-07-24.pdf" xr:uid="{07F4E72B-25C4-4717-8438-75D346EA23FC}"/>
    <hyperlink ref="L1580" r:id="rId2515" display="https://dhhr.wv.gov/bms/Provider/Documents/Manuals/Chapter_530_Speech_Audiology_Services.pdf" xr:uid="{69D4A990-C299-47E1-AAFA-642DC81F2091}"/>
    <hyperlink ref="K1581" r:id="rId2516" display="https://www.forwardhealth.wi.gov/WIPortal/Subsystem/KW/Display.aspx?ia=1&amp;p=1&amp;sa=28&amp;s=2&amp;c=61" xr:uid="{663A081C-C33A-40ED-9DFC-0A3B5C0C70D5}"/>
    <hyperlink ref="K1582" r:id="rId2517" display="https://health.wyo.gov/wp-content/uploads/2025/01/Member_Handbook_for_Adults.pdf" xr:uid="{2C2F9F74-678D-4189-B5E2-DB95AE8F6DD8}"/>
    <hyperlink ref="L1550" r:id="rId2518" display="https://www.louisianahealthconnect.com/members/medicaid/benefits-services/benefits-overview.html" xr:uid="{518948C4-6326-4BE9-81AD-75C4258D6039}"/>
    <hyperlink ref="K1572" r:id="rId2519" display="https://provider.scdhhs.gov/internet/pdf/manuals/PrivateRehabAudiological/Manual.pdf" xr:uid="{7E6C5DA6-20A9-49DA-B599-D29CAA22602A}"/>
    <hyperlink ref="J1532:J1582" r:id="rId2520" display="https://mostpolicyinitiative.org/science-note/hearing-aids-and-medicaid/" xr:uid="{4DD47CBE-8874-4AFE-A526-6ADC0081D248}"/>
    <hyperlink ref="M1548" r:id="rId2521" display="https://www.choosebluenow.com/medicaid/acq/hb/ks/medical/enroll/index.html" xr:uid="{8263D431-FAC0-485E-861C-C6A4BDDFFDA7}"/>
    <hyperlink ref="M1571" r:id="rId2522" display="https://tuftshealthplan.com/member/tufts-health-ritogether/covered-services/benefits-costs/overview" xr:uid="{39E75A8A-365B-4F85-92DF-3F1B7CDEE3AC}"/>
    <hyperlink ref="N1571" r:id="rId2523" display="https://www.uhc.com/communityplan/rhode-island/plans/medicaid/rhody-health-partners" xr:uid="{3B043678-7E10-4100-A2FC-C6E9BC3C148F}"/>
    <hyperlink ref="K1545" r:id="rId2524" display="https://www.dhs.state.il.us/page.aspx?item=17583" xr:uid="{A4C2E6D5-A135-4608-A2CE-74090D16E1EB}"/>
    <hyperlink ref="L1545" r:id="rId2525" display="https://hfs.illinois.gov/content/dam/soi/en/web/hfs/sitecollectiondocuments/e200.pdf" xr:uid="{B0424948-D387-4C50-A051-245060AF2339}"/>
    <hyperlink ref="K1549" r:id="rId2526" display="https://apps.legislature.ky.gov/law/kar/titles/907/001/038/" xr:uid="{38D67591-67D5-4238-8C5D-15CE5D6EDE48}"/>
    <hyperlink ref="K1574" r:id="rId2527" display="https://publications.tnsosfiles.com/rules/1200/1200-13/1200-13-13.20240807.pdf" xr:uid="{83BCACE7-179B-4DE6-BE7C-62796A8B587C}"/>
    <hyperlink ref="K1575" r:id="rId2528" display="https://www.tmhp.com/sites/default/files/file-library/resources/provider-manuals/tmppm/pdf-chapters/2025/2025-07-july/2_20_vision_and_hearing_srvs.pdf" xr:uid="{9CDA31AA-6AF2-414F-8026-3F69EFD636AE}"/>
    <hyperlink ref="K1578" r:id="rId2529" display="https://coverva.dmas.virginia.gov/media/qy4mthbc/medical-assistance-handbook-en-final-06-03-25.pdf" xr:uid="{6C7E170C-D5CA-4FF5-A76D-AE823DBA8D9D}"/>
    <hyperlink ref="J1583" r:id="rId2530" display="https://www.healthaffairs.org/doi/full/10.1377/hlthaff.2023.00873" xr:uid="{171EAB23-83A5-48FE-8347-454136E9B022}"/>
    <hyperlink ref="J1584:J1633" r:id="rId2531" display="https://www.healthaffairs.org/doi/full/10.1377/hlthaff.2023.00873" xr:uid="{11B339DE-0394-45B3-957E-185496258473}"/>
    <hyperlink ref="K1583" r:id="rId2532" display="https://medicaid.alabama.gov/content/4.0_programs/4.2_Medical_Services/4.2.1_Ancillary_Services/4.2.1.1_Eye_Care_Services.aspx" xr:uid="{C3F4A0EF-AB56-42ED-BB28-75987A6988DD}"/>
    <hyperlink ref="K1584" r:id="rId2533" display="https://health.alaska.gov/media/ux4ds44w/2025-medicaid-recipient-handbook.pdf" xr:uid="{8B87F751-ACF7-472D-B0CA-2FF398F0551A}"/>
    <hyperlink ref="K1585" r:id="rId2534" display="https://www.azahcccs.gov/Members/AlreadyCovered/coveredservices.html" xr:uid="{4E92C23B-2A0F-49F5-A7A5-D6755205F9E7}"/>
    <hyperlink ref="K1586" r:id="rId2535" display="https://static.ark.org/eeuploads/hbe/PediatricVision_Benchmark_Plan.pdf" xr:uid="{57310908-1E94-484B-A807-A7443B2E513B}"/>
    <hyperlink ref="K1587" r:id="rId2536" display="https://www.dhcs.ca.gov/provgovpart/pharmacy/Pages/VisionBenefits.aspx" xr:uid="{F72564CA-7BB6-4450-9744-E069B3A96729}"/>
    <hyperlink ref="K1588" r:id="rId2537" display="https://hcpf.colorado.gov/vision-benefit" xr:uid="{7C2AA6C4-BBA0-4336-AFD5-05F8DA9A9DE5}"/>
    <hyperlink ref="K1589" r:id="rId2538" display="https://www.huskyhealthct.org/providers/provider_postings/benefits_grids/Vision_Grid.pdf" xr:uid="{9E779896-8A0E-45D2-8F1E-FAEAE6DE1958}"/>
    <hyperlink ref="K1590" r:id="rId2539" display="https://www.highmark.com/content/dam/digital-marketing/en/highmark/highmarkhealthoptions/pdfs/HHODE-2025-DSHP-DHCP-Handbook-508c.pdf" xr:uid="{E682493F-264F-435B-81C2-5BD1F4B3E673}"/>
    <hyperlink ref="K1591" r:id="rId2540" display="https://dhcf.dc.gov/sites/default/files/dc/sites/dhcf/publication/attachments/DG852345_KT0000009782_1_0.pdf" xr:uid="{E7F0BE5A-40C6-4B40-A5FF-E02AFCD1673E}"/>
    <hyperlink ref="K1592" r:id="rId2541" display="https://ahca.myflorida.com/medicaid/medicaid-policy-quality-and-operations/medicaid-policy-and-quality/medicaid-policy/medical-and-behavioral-health-coverage-policy/primary-and-preventive-care-policy/visual-care-services" xr:uid="{FE7D62A1-3F35-436D-904D-CF26914CF823}"/>
    <hyperlink ref="K1593" r:id="rId2542" xr:uid="{72926EAF-0AED-4CE4-A08D-E85CDD072EAC}"/>
    <hyperlink ref="K1594" r:id="rId2543" display="https://www.alohacare.org/userfiles/2025 Updates/Member Documents (Medicaid)/AC25 Member Handbook_508.pdf" xr:uid="{B797BCCB-1EAA-441E-8331-94ACA87D20AE}"/>
    <hyperlink ref="K1611" r:id="rId2544" xr:uid="{9BC1B48B-83DD-4D20-BD3E-1E07E8B79DF3}"/>
    <hyperlink ref="K1595" r:id="rId2545" display="https://www.idmedicaid.com/Provider Guidelines/Eye and Vision Services.pdf" xr:uid="{85D787C7-4006-4C32-92AB-7AAC5FC4897E}"/>
    <hyperlink ref="K1596" r:id="rId2546" display="https://www.dhs.state.il.us/page.aspx?item=17920" xr:uid="{F80699D2-BF35-41D4-BD09-714EA46366D1}"/>
    <hyperlink ref="K1597" r:id="rId2547" display="https://www.in.gov/medicaid/providers/files/modules/vision-services.pdf" xr:uid="{CFCDF5D2-1A1C-4C2D-9640-DBB54BD621C1}"/>
    <hyperlink ref="K1598" r:id="rId2548" display="C:\Users\MSzalwinski\Downloads\VisionBenefitsFAQ-IME-APPD.pdf" xr:uid="{2E52EEF0-814A-4FE0-9650-3F8BAED244BC}"/>
    <hyperlink ref="K1599" r:id="rId2549" display="https://www.sunflowerhealthplan.com/members/medicaid/benefits-services/benefits-overview.html" xr:uid="{F35768B4-C63B-4C34-A57A-096156B8F25E}"/>
    <hyperlink ref="K1600" r:id="rId2550" display="https://www.chfs.ky.gov/agencies/dms/dpo/bpb/Pages/vision.aspx" xr:uid="{229E5EDD-D3A9-4FE0-9746-8D64B79568D3}"/>
    <hyperlink ref="K1601" r:id="rId2551" display="https://ldh.la.gov/medicaid/medicaid-services" xr:uid="{D4337A8A-0F1A-41CC-84DD-0D085939503F}"/>
    <hyperlink ref="K1602" r:id="rId2552" display="https://view.officeapps.live.com/op/view.aspx?src=https%3A%2F%2Fwww.maine.gov%2Fsos%2Fsites%2Fmaine.gov.sos%2Ffiles%2Fcontent%2Fassets%2Fc2s075.docx&amp;wdOrigin=BROWSELINK" xr:uid="{0CD770C1-3455-44B0-B802-9DEB4089BC64}"/>
    <hyperlink ref="K1603" r:id="rId2553" display="https://www.marylandhealthconnection.gov/after-you-enroll/medicaid/what-medicaid-covers/" xr:uid="{66A41C0C-A87B-4F15-B312-57374D9C3677}"/>
    <hyperlink ref="K1604" r:id="rId2554" location="covered-vision-care-services" display="https://www.mass.gov/info-details/learn-about-masshealth-vision-care-services - covered-vision-care-services" xr:uid="{016DD2DD-BA30-4D80-8E19-CBE783CCC4FA}"/>
    <hyperlink ref="K1606" r:id="rId2555" display="https://www.dhs.state.mn.us/main/idcplg?IdcService=GET_DYNAMIC_CONVERSION&amp;RevisionSelectionMethod=LatestReleased&amp;dDocName=id_008954" xr:uid="{6A924971-5C8E-4A01-8EE8-C0509EC46A2B}"/>
    <hyperlink ref="K1607" r:id="rId2556" display="https://medicaid.ms.gov/wp-content/uploads/2021/07/Title-23-Part-217-Vision-Services-eff.-07.01.2021.pdf" xr:uid="{3E18AAB2-9F2C-4624-9423-E0206D609257}"/>
    <hyperlink ref="K1608" r:id="rId2557" display="https://www.law.cornell.edu/regulations/missouri/13-CSR-70-40-010" xr:uid="{AB811852-03BE-40D1-96D1-92264A008984}"/>
    <hyperlink ref="K1609" r:id="rId2558" display="https://dphhs.mt.gov/MontanaHealthcarePrograms/Medicaid/eyecare" xr:uid="{DC326446-4592-4326-A55D-98A72BF250EA}"/>
    <hyperlink ref="K1610" r:id="rId2559" location=":~:text=Vision%20Care%20Services,be%20covered%20when%20medically%20necessary." display="https://dhhs.ne.gov/Pages/Medicaid-Services.aspx - :~:text=Vision%20Care%20Services,be%20covered%20when%20medically%20necessary." xr:uid="{14C514FD-DDB3-472A-8F06-39E4E447B3AA}"/>
    <hyperlink ref="K1612" r:id="rId2560" xr:uid="{A9A0C861-52B9-4DF6-A986-1183F11FF991}"/>
    <hyperlink ref="K1616" r:id="rId2561" display="https://medicaid.ncdhhs.gov/6b-routine-eye-examination-and-visual-aids-beneficiaries-21-years-age-and-older/download?attachment" xr:uid="{4D69573D-39BE-482B-B218-AE071640B660}"/>
    <hyperlink ref="K1617" r:id="rId2562" display="https://www.hhs.nd.gov/sites/www/files/documents/medicaid-policies/optometric-and-eyeglass-services.pdf" xr:uid="{87CA4C33-BF3C-4412-BB6C-539DB3B6E929}"/>
    <hyperlink ref="K1618" r:id="rId2563" display="https://medicaid.ohio.gov/families-and-individuals/srvcs/vision" xr:uid="{6939A2E8-C9AA-42E1-8231-4E43EC2D0E74}"/>
    <hyperlink ref="K1619" r:id="rId2564" display="https://oklahoma.gov/content/dam/ok/en/okhca/docs/providers/Introduction to SoonerCare Part 3 QA.pdf" xr:uid="{D0754A23-DF87-4E01-A7F4-F462E3138E8A}"/>
    <hyperlink ref="K1620" r:id="rId2565" display="https://www.oregon.gov/oha/hsd/ohp/pages/eye-care.aspx" xr:uid="{CA3F04CD-E490-4BDF-B523-36E724409460}"/>
    <hyperlink ref="K1621" r:id="rId2566" display="https://www.highmark.com/content/dam/digital-marketing/en/highmark/highmarkdotcom/wholecare/wholecare-working-images/documents/pdfs/medicaid/25-medicaid-handbook.pdf" xr:uid="{E6111C5D-B113-442A-94FA-7F3DEA132C0A}"/>
    <hyperlink ref="K1622" r:id="rId2567" display="https://eohhs.ri.gov/providers-partners/provider-manuals-guidelines/medicaid-provider-manual/vision-services/vision" xr:uid="{A09C2DF1-3803-4C42-95E9-7447B4BC67A1}"/>
    <hyperlink ref="K1623" r:id="rId2568" display="https://www.scdhhs.gov/internet/pdf/Vision Services- FFS vs. Managed Care.pdf" xr:uid="{0A7B7BB6-2021-4E8E-9F00-8F24DC3001C5}"/>
    <hyperlink ref="K1624" r:id="rId2569" display="https://dss.sd.gov/formsandpubs/docs/MEDSRVCS/MedicalAssistanceRecipientHdbk.pdf" xr:uid="{FDFAD102-6D55-4515-93A8-8D6E5C02AEAE}"/>
    <hyperlink ref="K1625" r:id="rId2570" display="https://publications.tnsosfiles.com/rules/1200/1200-13/1200-13-13.20240807.pdf" xr:uid="{1AB08629-CECF-4E73-8CA3-D76A98438CF1}"/>
    <hyperlink ref="K1626" r:id="rId2571" display="https://www.tmhp.com/sites/default/files/file-library/resources/provider-manuals/tmppm/pdf-chapters/2025/2025-07-july/2_20_vision_and_hearing_srvs.pdf" xr:uid="{3D82F12E-394D-4F37-B61F-C82B309F8A82}"/>
    <hyperlink ref="K1627" r:id="rId2572" display="https://medicaid-documents.dhhs.utah.gov/Documents%2Fmanuals%2Fpdfs%2FMedicaid+Provider+Manuals%2FVision+Care+Services%2FVisionCareServices5-25.pdf" xr:uid="{0052C81E-CE72-4ACD-A686-110C0526C16C}"/>
    <hyperlink ref="K1628" r:id="rId2573" display="https://dvha.vermont.gov/members/medicaid" xr:uid="{294B6CBD-8572-494A-9A69-831826B68643}"/>
    <hyperlink ref="K1629" r:id="rId2574" display="https://coverva.dmas.virginia.gov/media/qy4mthbc/medical-assistance-handbook-en-final-06-03-25.pdf" xr:uid="{2BC94456-E68E-49D3-BAD4-6067F6C4D577}"/>
    <hyperlink ref="K1630" r:id="rId2575" display="https://www.hca.wa.gov/free-or-low-cost-health-care/i-need-medical-dental-or-vision-care/can-i-get-vision-care" xr:uid="{8D976C32-CC35-4881-A1BC-B542FB162E14}"/>
    <hyperlink ref="K1631" r:id="rId2576" display="https://dhhr.wv.gov/bms/Provider/Documents/Manuals/Chapter_525_Vision_Services.pdf" xr:uid="{41431614-FBE1-47FC-A65B-97421EEA8278}"/>
    <hyperlink ref="K1633" r:id="rId2577" location=":~:text=Comprehensive%20services%2C%20including%20eyeglasses%20for%20members%20aged,please%20speak%20to%20your%20Medicaid%20provider.%20!" display="https://health.wyo.gov/wp-content/uploads/2025/01/Member_Handbook_for_Adults.pdf - :~:text=Comprehensive%20services%2C%20including%20eyeglasses%20for%20members%20aged,please%20speak%20to%20your%20Medicaid%20provider.%20!" xr:uid="{1A12CCB4-7CF6-4EF7-8B58-83A1BE5A533A}"/>
    <hyperlink ref="L1586" r:id="rId2578" display="https://humanservices.arkansas.gov/divisions-shared-services/medical-services/healthcare-programs/arkids/i-need-more-information-on-arkids/covered-services/" xr:uid="{08FFDAE7-AAB9-4DE2-B02D-2C06D6A37747}"/>
    <hyperlink ref="L1592" r:id="rId2579" display="https://ahca.myflorida.com/medicaid/medicaid-policy-quality-and-operations/medicaid-policy-and-quality/medicaid-policy/medical-and-behavioral-health-coverage-policy/primary-and-preventive-care-policy/visual-aid-services" xr:uid="{B2CA513B-765D-4636-B76E-FDF372C5BE68}"/>
    <hyperlink ref="L1598" r:id="rId2580" display="https://www.iowatotalcare.com/members/medicaid.html" xr:uid="{8776920A-222A-47A3-9C56-2681A5D50123}"/>
    <hyperlink ref="L1599" r:id="rId2581" display="https://www.uhc.com/communityplan/kansas/plans/medicaid/community-plan" xr:uid="{2413F6DC-D936-49DD-9118-4272706C050B}"/>
    <hyperlink ref="L1600" r:id="rId2582" display="https://www.humana.com/medicaid/kentucky-medicaid/coverage/vision" xr:uid="{F8EDD2A2-1606-40D0-BF5F-2C7C01ABD62D}"/>
    <hyperlink ref="L1602" r:id="rId2583" display="https://www.maine.gov/sos/rulemaking/agency-rules/mainecare-benefits-manual" xr:uid="{161F8683-85C1-47E4-8CAE-AFC6F1B9E4CF}"/>
    <hyperlink ref="L1610" r:id="rId2584" location=":~:text=004.02(B)%20FRAMES.,B)(iv)%20FRAME%20REPAIR." display="https://www.law.cornell.edu/regulations/nebraska/471-Neb-Admin-Code-ch-24-SS-004 - :~:text=004.02(B)%20FRAMES.,B)(iv)%20FRAME%20REPAIR." xr:uid="{DEB9EB81-B088-4704-AB63-720B2A961EDE}"/>
    <hyperlink ref="L1617" r:id="rId2585" location=":~:text=Covers%20exam%2C%20glasses%2C%20frames%20and,within%20the%20first%20two%20years." display="https://www.hhs.nd.gov/human-services/medicaid/about - :~:text=Covers%20exam%2C%20glasses%2C%20frames%20and,within%20the%20first%20two%20years." xr:uid="{420877F5-CCE8-430C-894B-24785ABDF30F}"/>
    <hyperlink ref="L1619" r:id="rId2586" display="https://oklahoma.gov/content/dam/ok/en/okhca/docs/individuals/member-handbook/Member Handbook English.pdf" xr:uid="{7E380790-0771-401A-A4D1-174FF0556282}"/>
    <hyperlink ref="L1621" r:id="rId2587" display="https://medicaid.upmchealthplan.com/learn/whats-covered/vision/" xr:uid="{D31222B5-9480-4E77-B97B-C73A21CF408E}"/>
    <hyperlink ref="L1623" r:id="rId2588" display="https://www.molinahealthcare.com/members/sc/mem/medicaid/overvw/coverd/vision.aspx" xr:uid="{C6F2DDA4-06A2-4D62-96EC-85C220055445}"/>
    <hyperlink ref="L1624" r:id="rId2589" display="https://dss.sd.gov/docs/medicaid/providers/billingmanuals/Professional/Optometric_and_Optical_Services.pdf" xr:uid="{970A713A-4D8C-4C4C-9AA7-31B353F77D6D}"/>
    <hyperlink ref="L1627" r:id="rId2590" display="https://medicaid-documents.dhhs.utah.gov/Documents/pdfs/MemberGuide2025.pdf" xr:uid="{E1D393DA-CFF8-4EE7-B15B-D353CAA67ABB}"/>
    <hyperlink ref="M1598" r:id="rId2591" display="https://hhs.iowa.gov/programs/welcome-iowa-medicaid/iowa-medicaid-programs" xr:uid="{030D2145-4CDC-4708-ACF7-E534F890A39D}"/>
    <hyperlink ref="N1598" r:id="rId2592" display="https://hhs.iowa.gov/programs/welcome-iowa-medicaid/iowa-medicaid-programs/iowa-health-and-wellness-plan" xr:uid="{F4A73866-DDAE-423A-A839-8C38ADAD13CD}"/>
    <hyperlink ref="M1599" r:id="rId2593" display="https://www.choosebluenow.com/medicaid/acq/hb/ks/medical/enroll/index.html" xr:uid="{91BCF192-DA44-4611-98C6-FD54561A59B3}"/>
    <hyperlink ref="M1600" r:id="rId2594" location=":~:text=Vision,if%20the%20originals%20ever%20break." display="https://www.wellcareky.com/members/medicaid/benefits/Additional-benefits.html - :~:text=Vision,if%20the%20originals%20ever%20break." xr:uid="{C398AD60-6289-4166-B8EF-E70ED0841F05}"/>
    <hyperlink ref="M1621" r:id="rId2595" display="https://www.amerihealthcaritaspa.com/content/dam/amerihealth-caritas/acpa/pdf/member/handbook/english.pdf.coredownload.inline.pdf" xr:uid="{393E4177-7038-463A-9E29-358E5DA97272}"/>
    <hyperlink ref="M1623" r:id="rId2596" display="https://www.healthybluesc.com/member-center/dental-and-vision" xr:uid="{1C544CEF-A33E-4F89-AFCE-34E0285DA0E0}"/>
    <hyperlink ref="N1623" r:id="rId2597" display="https://www.humana.com/medicaid/south-carolina/coverage/vision" xr:uid="{440C9829-7029-4475-931C-38F78DDF39B0}"/>
    <hyperlink ref="K1605" r:id="rId2598" display="https://www.mdch.state.mi.us/dch-medicaid/manuals/MedicaidProviderManual.pdf" xr:uid="{6C7E83D6-15AE-4DBC-9658-3F95321CFEDF}"/>
    <hyperlink ref="K1613" r:id="rId2599" location=":~:text=FYI%20%2D%20NJ%20FamilyCare%20does%20cover,eye%20exams%20and%20prescription%20glasses." display="https://www.nj.gov/basicneeds/health/eyeglasses.shtml - :~:text=FYI%20%2D%20NJ%20FamilyCare%20does%20cover,eye%20exams%20and%20prescription%20glasses." xr:uid="{7AA2F14E-8119-4A51-B784-B957337B0F4C}"/>
    <hyperlink ref="L1613" r:id="rId2600" display="https://advance.lexis.com/documentpage/?pdmfid=1000516&amp;crid=6a013f90-ef21-4281-904b-1dc16d2de11a&amp;nodeid=AAOADNAACAAE&amp;nodepath=%2FROOT%2FAAO%2FAAOADN%2FAAOADNAAC%2FAAOADNAACAAE&amp;level=4&amp;haschildren=&amp;populated=false&amp;title=%C2%A7+10%3A62-1.4+Covered+services&amp;config=00JAA1YTg5OGJlYi04MTI4LTRlNjQtYTc4Yi03NTQxN2E5NmE0ZjQKAFBvZENhdGFsb2ftaXPxZTR7bRPtX1Jok9kz&amp;pddocfullpath=%2Fshared%2Fdocument%2Fadministrative-codes%2Furn%3AcontentItem%3A5XKV-PW31-F22N-X1CS-00008-00&amp;ecomp=6gf5kkk&amp;prid=e9405c46-efaf-4488-a26d-51798d770aa9" xr:uid="{44862E08-F21D-42AB-ABA3-47498B9D63D4}"/>
    <hyperlink ref="M1613" r:id="rId2601" location=":~:text=Dentures%20(complete%20or%20partial),for%20completing%20healthy%20activities%20like:" display="https://www.wellpoint.com/nj/medicaid/new-jersey-family-care - :~:text=Dentures%20(complete%20or%20partial),for%20completing%20healthy%20activities%20like:" xr:uid="{7457F68B-BAF4-4FB5-B530-983F03A43A65}"/>
    <hyperlink ref="K1614" r:id="rId2602" display="https://www.hca.nm.gov/wp-content/uploads/Turquoise-Care_MCOs_Value-Added-Services.pdf" xr:uid="{656F6A66-E1B7-462D-92DC-BB65C640C1E4}"/>
    <hyperlink ref="K1615" r:id="rId2603" display="https://www.emedny.org/ProviderManuals/VisionCare/PDFS/VisionCare_Policy_Guidelines.pdf" xr:uid="{BC74EEA3-A3FA-416F-90FA-F6F530DFB498}"/>
    <hyperlink ref="O1623" r:id="rId2604" display="https://www.absolutetotalcare.com/members/medicaid/benefits-services/benefits-overview.html" xr:uid="{AC825063-7C0E-4B97-A0F0-0968D2B7BF15}"/>
    <hyperlink ref="J1634" r:id="rId2605" xr:uid="{BBAF4E85-2A40-4979-AD5E-006CE2D25DC9}"/>
    <hyperlink ref="K1634" r:id="rId2606" xr:uid="{12E85011-4D95-4CFF-8734-14EE9B165B67}"/>
    <hyperlink ref="K1635" r:id="rId2607" xr:uid="{873D2BDD-897F-4125-929E-9B870C1E67B5}"/>
    <hyperlink ref="K1678" r:id="rId2608" display="https://medicaid.utah.gov/dental-coverage-and-plans/" xr:uid="{0B83FE00-3ADE-4C06-B36D-7E5AFBDFE1F5}"/>
    <hyperlink ref="K1682" r:id="rId2609" display="https://www.carequest.org/Medicaid-Adult-Dental-Coverage-Checker" xr:uid="{CBA9F165-68C7-40F8-8734-97818540668A}"/>
    <hyperlink ref="K1639" r:id="rId2610" xr:uid="{F3FAE8D9-A73F-4746-972D-25FDAC05E5A6}"/>
    <hyperlink ref="K1666" r:id="rId2611" xr:uid="{F90CA333-A845-4407-92B8-6E01E6984792}"/>
    <hyperlink ref="K1651" r:id="rId2612" xr:uid="{5E87673F-2DE1-4A1F-9724-E590C023E4EF}"/>
    <hyperlink ref="K1679" r:id="rId2613" location="Limitations" display="https://dvha.vermont.gov/members/medicaid - Limitations" xr:uid="{48298DA4-D4D5-4129-B7F3-88E2596067AE}"/>
    <hyperlink ref="K1681" r:id="rId2614" display="https://www.hca.wa.gov/assets/free-or-low-cost/22-811.pdf" xr:uid="{646B4217-4855-49BF-825D-93AC743E22DC}"/>
    <hyperlink ref="K1638" r:id="rId2615" xr:uid="{C0676909-D760-4959-B264-0C14AD95672B}"/>
    <hyperlink ref="K1648" r:id="rId2616" xr:uid="{C84C1651-E7CA-451A-8195-987DBE00B526}"/>
    <hyperlink ref="K1646" r:id="rId2617" location="overview" xr:uid="{963E54BD-81C1-4DAB-953F-54FF6288FCB6}"/>
    <hyperlink ref="K1663" r:id="rId2618" xr:uid="{C584D664-1DBF-4558-93C2-6D68463454CA}"/>
    <hyperlink ref="K1659" r:id="rId2619" xr:uid="{8C868558-126D-452C-B211-886B04C05FD7}"/>
    <hyperlink ref="K1662" r:id="rId2620" xr:uid="{0693008C-8471-487E-BB01-C24EE19B839F}"/>
    <hyperlink ref="K1636" r:id="rId2621" xr:uid="{EEC27839-E6D8-4D0F-BEA2-79FF426F5BB4}"/>
    <hyperlink ref="K1677" r:id="rId2622" location=":~:text=6510%20Allowable%20Dental%20Services,-Revision%2018%2D2&amp;text=Allowable%20dental%20services%20include:,routine%20and%20preventative%20dental%20treatment." display="https://www.hhs.texas.gov/handbooks/starplus-handbook/6500-dental-services - :~:text=6510%20Allowable%20Dental%20Services,-Revision%2018%2D2&amp;text=Allowable%20dental%20services%20include:,routine%20and%20preventative%20dental%20treatment." xr:uid="{9524E0EE-B4BE-4F34-87A1-EF837471C2E9}"/>
    <hyperlink ref="K1641" r:id="rId2623" xr:uid="{3CCB8D08-9E3F-429C-8879-B4A4CBED6BA2}"/>
    <hyperlink ref="K1643" r:id="rId2624" xr:uid="{1C2A0EF8-7306-4EC1-8FBA-0267349CC8A8}"/>
    <hyperlink ref="K1645" r:id="rId2625" xr:uid="{10FC6DB9-8D91-487C-8F02-06877788831B}"/>
    <hyperlink ref="K1647" r:id="rId2626" xr:uid="{443EF5D2-AE3C-4541-825E-558988ECA7C6}"/>
    <hyperlink ref="K1649" r:id="rId2627" xr:uid="{D653958A-2E58-405A-9277-687E5674A1C5}"/>
    <hyperlink ref="K1653" r:id="rId2628" xr:uid="{4ED177BB-A9AF-466A-974A-66A2AC6FAC40}"/>
    <hyperlink ref="K1658" r:id="rId2629" xr:uid="{9AF6D213-C38E-494A-B1B4-D043364C0FA9}"/>
    <hyperlink ref="K1660" r:id="rId2630" xr:uid="{CEB38E9F-0E27-4D85-98F2-B8CC02FE6EC7}"/>
    <hyperlink ref="K1664" r:id="rId2631" xr:uid="{AD367B92-989B-407F-8F3E-77C16D183581}"/>
    <hyperlink ref="K1665" r:id="rId2632" xr:uid="{6CF019DA-41F3-4A0C-A2C6-41FBCBB5609B}"/>
    <hyperlink ref="K1668" r:id="rId2633" display="https://www.hhs.nd.gov/sites/www/files/documents/medicaid-policies/dental-provider-manual.pdf" xr:uid="{5D448E35-E753-4192-A6C5-4ACAC8BD63BE}"/>
    <hyperlink ref="K1669" r:id="rId2634" display="https://medicaid.ohio.gov/families-and-individuals/srvcs/dental" xr:uid="{C5394903-9B31-440C-8B44-C1613F94702C}"/>
    <hyperlink ref="K1670" r:id="rId2635" display="https://oklahoma.gov/content/dam/ok/en/okhca/docs/providers/types/dental/Provider Guide Adult Limited Dental Benefit.pdf" xr:uid="{6E11C29E-70BA-4B0B-AA9E-A04D075AF867}"/>
    <hyperlink ref="K1671" r:id="rId2636" display="https://www.oregon.gov/oha/hsd/ohp/pages/dental-care.aspx" xr:uid="{8C5410DB-23D8-4070-84FD-4F07F9293212}"/>
    <hyperlink ref="K1672" r:id="rId2637" display="https://www.pa.gov/services/dhs/medicaid-dental-services" xr:uid="{37AFA1EC-78C0-4929-93BA-4D42463D123E}"/>
    <hyperlink ref="K1673" r:id="rId2638" display="https://eohhs.ri.gov/sites/g/files/xkgbur226/files/2022-09/Dental_Benefits_for_Adults_-2022.pdf" xr:uid="{464E8802-95BA-434B-91CF-1CB13973E03A}"/>
    <hyperlink ref="K1675" r:id="rId2639" display="https://dss.sd.gov/medicaid/recipients/dental.aspx" xr:uid="{8E39B08D-1E74-470A-8B8A-546A6D564DC4}"/>
    <hyperlink ref="K1676" r:id="rId2640" display="https://www.tn.gov/tenncare/members-applicants/dental-services.html" xr:uid="{54C4FA6E-4BAB-4E71-90A1-F43F8FA02649}"/>
    <hyperlink ref="K1680" r:id="rId2641" display="https://www.dentaquest.com/en/members/virginia-medicaid-dental-coverage/cardinal-care-smiles" xr:uid="{F2AB0F3E-7D5F-4F8A-B40B-789B7EA631E9}"/>
    <hyperlink ref="K1684" r:id="rId2642" xr:uid="{55D13015-7786-488C-BAD5-BEB557EB4D6A}"/>
    <hyperlink ref="L1678" r:id="rId2643" display="https://medicaid.utah.gov/medicaid-dental-benefits/" xr:uid="{28420874-0C8D-41A6-9478-83D73AAEDA88}"/>
    <hyperlink ref="L1651" r:id="rId2644" xr:uid="{FBE34B05-F44D-43F4-8099-9F74175EAE54}"/>
    <hyperlink ref="L1679" r:id="rId2645" display="https://info.healthconnect.vermont.gov/compare-plans/dental-plans/dental-and-vision-faq" xr:uid="{7215542E-8A9D-4B23-8E7C-FDDD97D44FD9}"/>
    <hyperlink ref="L1663" r:id="rId2646" xr:uid="{F6DA2E9D-2A01-4752-9F00-0BFFCFD021DE}"/>
    <hyperlink ref="L1659" r:id="rId2647" xr:uid="{39520AEF-4FB6-4B22-8D34-EB379133FDFC}"/>
    <hyperlink ref="L1644" r:id="rId2648" location=":~:text=Finding%20a%20Dentist%20in%20Georgia,dentists%20in%20Georgia%20accept%20Medicaid." xr:uid="{AAE8457B-A7D1-4FA7-A82D-3EA3727DAC8B}"/>
    <hyperlink ref="L1647" r:id="rId2649" xr:uid="{919BD6DC-C5F6-43CA-B0C5-2E823DDEA70D}"/>
    <hyperlink ref="L1670" r:id="rId2650" display="https://oklahoma.gov/ohca/policies-and-rules/xpolicy/medical-providers-fee-for-service/individual-providers-and-specialties/dentists/coverage-by-category.html" xr:uid="{956BF485-0CBA-4C6B-AED2-A2C23C69D064}"/>
    <hyperlink ref="L1672" r:id="rId2651" display="https://www.pa.gov/content/dam/copapwp-pagov/en/dhs/documents/docs/for-providers/documents/regulations-handbooks-guides-manuals/c_268952.pdf" xr:uid="{15EAEB12-CC46-46A9-BEA8-126633B31A1D}"/>
    <hyperlink ref="M1679" r:id="rId2652" display="https://info.healthconnect.vermont.gov/sites/vhc/files/documents/NEDD Plan SBC 2025.pdf" xr:uid="{05FC13CD-0EF7-495D-9755-2299C20A4923}"/>
    <hyperlink ref="M1647" r:id="rId2653" location=":~:text=Clients%20can%20receive%20a%20complete,the%20reason%20is%20solely%20cosmetic." xr:uid="{544A1624-B909-4891-B62A-B39375CC3199}"/>
    <hyperlink ref="K1683" r:id="rId2654" display="https://www.ada.org/-/media/project/ada-organization/ada/ada-org/files/resources/research/hpi/what_happens_if_adult_medicaid_dental_goes_away.pdf?" xr:uid="{E2423ABE-06DD-4928-A14E-127D465E1666}"/>
    <hyperlink ref="K1667" r:id="rId2655" xr:uid="{CAD1915D-0F3E-4DEE-BCCA-B88D76461CB6}"/>
    <hyperlink ref="K1642" r:id="rId2656" xr:uid="{A57DC1B3-0DA7-4EF4-A00C-56EAE2FEEA3F}"/>
    <hyperlink ref="K1637" r:id="rId2657" xr:uid="{69B50C25-074F-41BA-B35E-54A494314FB8}"/>
    <hyperlink ref="N1435" r:id="rId2658" display="https://www.denverpost.com/2025/04/24/colorado-abortion-public-funding-law-jared-polis-signs-bills/" xr:uid="{262B24E5-1DF2-480E-B367-ACAFAAEC4DC3}"/>
    <hyperlink ref="N1436" r:id="rId2659" display="https://www.huskyhealthct.org/members/Member PDFs/member_benefits/HUSKY_ACD_Member_Handbook.pdf" xr:uid="{88B1B772-9C14-4129-BA51-2DC269FF08D6}"/>
    <hyperlink ref="J1431" r:id="rId2660" xr:uid="{3BDEB7E3-1DDF-416A-AE78-4254F9080115}"/>
    <hyperlink ref="J1432" r:id="rId2661" xr:uid="{4C0DD0E5-6464-4079-9139-338264F5D929}"/>
    <hyperlink ref="J1433" r:id="rId2662" xr:uid="{3C7AC555-A074-42BB-928D-01887F31B86F}"/>
    <hyperlink ref="J1434" r:id="rId2663" xr:uid="{0CF6884E-E84E-43BF-ACD7-E70161DC7DAB}"/>
    <hyperlink ref="J1435" r:id="rId2664" xr:uid="{B34C5507-F94F-4EA4-A143-3433DC33C175}"/>
    <hyperlink ref="J1436" r:id="rId2665" xr:uid="{CCDDE838-7BB0-41F6-A750-C28FF12AC6F5}"/>
    <hyperlink ref="J1437" r:id="rId2666" xr:uid="{E1F9BA53-CCA2-4D50-8E16-03994D736A03}"/>
    <hyperlink ref="J1438" r:id="rId2667" xr:uid="{5546C8D9-624D-4CF8-8730-DC8843E31CA4}"/>
    <hyperlink ref="J1439" r:id="rId2668" xr:uid="{76A1E602-319F-44DE-BA35-AFCF45A98BC2}"/>
    <hyperlink ref="J1440" r:id="rId2669" xr:uid="{F0789921-C3B9-4B75-A772-EF7A9684F03A}"/>
    <hyperlink ref="J1441" r:id="rId2670" xr:uid="{CC101258-80A0-4397-8BC5-EA5C0AC7EBFF}"/>
    <hyperlink ref="J1442" r:id="rId2671" xr:uid="{3715FFB4-1B4A-465C-AB1F-9D92B2A89332}"/>
    <hyperlink ref="J1443" r:id="rId2672" xr:uid="{18C93039-462C-4CE4-ADC8-B424201AEBC1}"/>
    <hyperlink ref="J1444" r:id="rId2673" xr:uid="{A133BE4C-C5CB-47E1-9B1D-08B97C34DBF9}"/>
    <hyperlink ref="J1445" r:id="rId2674" xr:uid="{7E447321-3628-437F-9EAE-93FA13308737}"/>
    <hyperlink ref="J1446" r:id="rId2675" xr:uid="{50022302-207D-46CA-A72E-35C602D06A43}"/>
    <hyperlink ref="J1447" r:id="rId2676" xr:uid="{8C35E032-C134-4AFC-BAA0-E1263698CE76}"/>
    <hyperlink ref="J1448" r:id="rId2677" xr:uid="{EF69F7D1-FE81-4B65-9B99-0DC834A00A75}"/>
    <hyperlink ref="J1449" r:id="rId2678" xr:uid="{714B96F6-56A1-479C-A559-A6048E5FA889}"/>
    <hyperlink ref="J1450" r:id="rId2679" xr:uid="{4A8E8BD8-A87D-4EF4-87FB-A447BF5771DE}"/>
    <hyperlink ref="J1451" r:id="rId2680" xr:uid="{857AE9B1-1F69-4E11-9051-F7F56AA2428A}"/>
    <hyperlink ref="J1452" r:id="rId2681" xr:uid="{22408D5F-8BC0-4ED5-8C53-A493A3248A06}"/>
    <hyperlink ref="J1453" r:id="rId2682" xr:uid="{EDE56D6F-275A-4DE8-91E7-8911887F79EC}"/>
    <hyperlink ref="J1454" r:id="rId2683" xr:uid="{B89C5890-128E-4189-81E6-270BCC77BE32}"/>
    <hyperlink ref="J1455" r:id="rId2684" xr:uid="{2CD30BE1-58BA-4D63-B6A5-DE0DE1BD58B0}"/>
    <hyperlink ref="J1456" r:id="rId2685" xr:uid="{ECFD1906-FBB7-4AB3-928F-A65509ECB62E}"/>
    <hyperlink ref="J1457" r:id="rId2686" xr:uid="{04E421B2-A3BF-42E5-8550-22F3EBD3A02F}"/>
    <hyperlink ref="J1458" r:id="rId2687" xr:uid="{16CE9344-71CE-48DA-ABF0-81A515632C20}"/>
    <hyperlink ref="J1459" r:id="rId2688" xr:uid="{1CF661F7-0C67-4D2A-8CD3-7B2808909AE9}"/>
    <hyperlink ref="J1460" r:id="rId2689" xr:uid="{8C3CDA40-35A2-4109-96AF-DE5D841E19B9}"/>
    <hyperlink ref="J1461" r:id="rId2690" xr:uid="{E633370C-A62A-4F0D-8741-7AB6CF8A42F6}"/>
    <hyperlink ref="J1462" r:id="rId2691" xr:uid="{B1808371-B740-4980-A42C-29E8A1229974}"/>
    <hyperlink ref="J1463" r:id="rId2692" xr:uid="{51B030EC-87D7-4056-8E2B-087F6072CE3E}"/>
    <hyperlink ref="J1464" r:id="rId2693" xr:uid="{9D6EBF90-5B0D-4E7D-8B64-2846135BE84D}"/>
    <hyperlink ref="J1465" r:id="rId2694" xr:uid="{04024235-435C-4319-85B8-EFF4F14D90AB}"/>
    <hyperlink ref="J1466" r:id="rId2695" xr:uid="{C73D33A0-8683-4EFD-A7B1-D4CC08D7C1FC}"/>
    <hyperlink ref="J1467" r:id="rId2696" xr:uid="{75DCEA91-61FD-405B-A26C-C1BA3122233C}"/>
    <hyperlink ref="J1468" r:id="rId2697" xr:uid="{8F2CEB99-0661-4B60-9B1C-031C7533A6DE}"/>
    <hyperlink ref="J1469" r:id="rId2698" xr:uid="{BB039553-2E01-4528-8581-C3B55B4D5FB3}"/>
    <hyperlink ref="J1470" r:id="rId2699" xr:uid="{E33D0F71-6D41-4C1A-BF28-4DDDC4422D44}"/>
    <hyperlink ref="J1471" r:id="rId2700" xr:uid="{269F0870-EE22-4F5B-906E-B894FF9F29DE}"/>
    <hyperlink ref="J1472" r:id="rId2701" xr:uid="{1C9995BC-B712-41C1-B989-2C378956CF59}"/>
    <hyperlink ref="J1473" r:id="rId2702" xr:uid="{91AD70A3-3F3A-495A-B289-8FA0C6E2CF61}"/>
    <hyperlink ref="J1474" r:id="rId2703" xr:uid="{40C6147C-BBA3-4C60-BF6C-509E53317F45}"/>
    <hyperlink ref="J1475" r:id="rId2704" xr:uid="{19DD8BA9-0B5B-48F9-96EA-DCEED0792419}"/>
    <hyperlink ref="J1476" r:id="rId2705" xr:uid="{71A760B7-9D1B-4B06-8C04-9D848CF5472A}"/>
    <hyperlink ref="J1477" r:id="rId2706" xr:uid="{64E1D8D0-5059-42B1-8157-5E6EC5BCE05B}"/>
    <hyperlink ref="J1478" r:id="rId2707" xr:uid="{FBBA8DFF-B9A1-4860-BEA8-B186A2DCB16F}"/>
    <hyperlink ref="J1479" r:id="rId2708" xr:uid="{13584A2F-0DAB-4B77-ACD8-85F096FDC051}"/>
    <hyperlink ref="J1480" r:id="rId2709" xr:uid="{AEEEDCBD-9C5E-4DB7-87B9-E905C2280A92}"/>
    <hyperlink ref="K1431" r:id="rId2710" xr:uid="{2411592C-21BC-4CDF-9878-007518B04013}"/>
    <hyperlink ref="K1432" r:id="rId2711" xr:uid="{8FB93B3E-7ACA-4B32-B6D6-00885F4A4A08}"/>
    <hyperlink ref="K1433" r:id="rId2712" xr:uid="{A070806C-F736-4360-A008-CAABA3532321}"/>
    <hyperlink ref="K1434" r:id="rId2713" xr:uid="{8EAC407A-F480-4012-BD9B-213070713184}"/>
    <hyperlink ref="K1435" r:id="rId2714" xr:uid="{942A9807-18EC-4BD1-AE37-F28B3D50B040}"/>
    <hyperlink ref="K1436" r:id="rId2715" xr:uid="{98579CF4-5349-4D7D-A763-6FDE966A5F5B}"/>
    <hyperlink ref="K1437" r:id="rId2716" xr:uid="{1E7B95BC-9BBB-48C3-9E0B-A4AAB52BE02F}"/>
    <hyperlink ref="K1438" r:id="rId2717" xr:uid="{C5104B81-83F0-41C9-8FA2-33001D0F9D25}"/>
    <hyperlink ref="K1439" r:id="rId2718" xr:uid="{5ABD338E-2CEE-4263-B57D-0D54D85EE59F}"/>
    <hyperlink ref="K1440" r:id="rId2719" xr:uid="{46448DED-5B97-43DE-B4F0-ED9783A0812D}"/>
    <hyperlink ref="K1441" r:id="rId2720" xr:uid="{7EB472A5-0526-402A-8C82-CAC01A93533F}"/>
    <hyperlink ref="K1442" r:id="rId2721" xr:uid="{57D0BFDA-B1A7-43F9-A359-54DA5A6349EE}"/>
    <hyperlink ref="K1443" r:id="rId2722" xr:uid="{2A33D52F-92D6-4965-A64A-E2641AFEA5ED}"/>
    <hyperlink ref="K1444" r:id="rId2723" xr:uid="{76242556-66DB-4DED-8698-8DB503011A3D}"/>
    <hyperlink ref="K1445" r:id="rId2724" xr:uid="{4DC5BAA3-FB91-4FF5-9786-21F3848F5A32}"/>
    <hyperlink ref="K1446" r:id="rId2725" xr:uid="{94CD8FBD-FD10-47D2-8D54-BC36037946FB}"/>
    <hyperlink ref="K1447" r:id="rId2726" xr:uid="{F8B664E5-F9A0-4CC5-98C3-6DB389EFCACA}"/>
    <hyperlink ref="K1448" r:id="rId2727" xr:uid="{7161136B-E045-4FFB-A95B-F35CA33FF22F}"/>
    <hyperlink ref="K1449" r:id="rId2728" xr:uid="{D997D34E-869B-4EFB-8165-718047558CDE}"/>
    <hyperlink ref="K1450" r:id="rId2729" xr:uid="{5ED7D37D-B13C-4C71-B720-68E6DAF7A6AF}"/>
    <hyperlink ref="K1451" r:id="rId2730" xr:uid="{1730285A-40CF-4A8A-83D7-EE807620FC05}"/>
    <hyperlink ref="K1452" r:id="rId2731" xr:uid="{23AA5C0A-CFDB-4EF3-B1FA-E8321EB9910D}"/>
    <hyperlink ref="K1453" r:id="rId2732" xr:uid="{D5CBEA24-6E9A-4750-AA24-12EA90B176A8}"/>
    <hyperlink ref="K1454" r:id="rId2733" xr:uid="{DADCD1EA-5AC5-42A9-B137-76BD4E9AC84B}"/>
    <hyperlink ref="K1455" r:id="rId2734" xr:uid="{B6C75578-B1B4-4950-A050-641E6BDCEF15}"/>
    <hyperlink ref="K1456" r:id="rId2735" xr:uid="{B5C7D1B4-8053-4DE1-8EAB-0C6B7068EBE7}"/>
    <hyperlink ref="K1457" r:id="rId2736" xr:uid="{C56E79B6-EFD5-4B80-B893-2A8093E10BCA}"/>
    <hyperlink ref="K1458" r:id="rId2737" xr:uid="{61CC1409-5D57-4140-900F-C55248C86BDE}"/>
    <hyperlink ref="K1459" r:id="rId2738" xr:uid="{ED3FEEC6-9F4D-49FE-B734-D4B9367A967A}"/>
    <hyperlink ref="K1460" r:id="rId2739" xr:uid="{46FA5E03-9CBE-4E69-B9E9-FAFD9B7FC5C3}"/>
    <hyperlink ref="K1461" r:id="rId2740" xr:uid="{38A97FAB-15DF-42D1-A4FF-FA7A2309259C}"/>
    <hyperlink ref="K1462" r:id="rId2741" xr:uid="{736A2B38-EE4A-4659-BACE-A88179A1E71A}"/>
    <hyperlink ref="K1463" r:id="rId2742" xr:uid="{778F4CF6-5EF9-417E-BB56-386C8D33ABB8}"/>
    <hyperlink ref="K1464" r:id="rId2743" xr:uid="{16F515E3-07BB-4BD1-887C-5F4BC8ABCF67}"/>
    <hyperlink ref="K1465" r:id="rId2744" xr:uid="{542A55E0-BA3A-479C-9608-031FA01203C6}"/>
    <hyperlink ref="K1466" r:id="rId2745" xr:uid="{1668B376-7588-4D4A-8C62-3776E830CFE9}"/>
    <hyperlink ref="K1467" r:id="rId2746" xr:uid="{9ABAD463-0127-4736-9FAC-5B8DCBC4DC37}"/>
    <hyperlink ref="K1468" r:id="rId2747" xr:uid="{4624FCC1-9921-4905-8C94-81EA3A9201B7}"/>
    <hyperlink ref="K1469" r:id="rId2748" xr:uid="{B2C2F47A-088E-4B05-AEFF-5562715B7442}"/>
    <hyperlink ref="K1470" r:id="rId2749" xr:uid="{E8BA4958-EA05-4CD0-A124-D2F4A8EE7E1C}"/>
    <hyperlink ref="K1471" r:id="rId2750" xr:uid="{01308E59-5443-4783-B98C-9D12C36FE95D}"/>
    <hyperlink ref="K1472" r:id="rId2751" xr:uid="{73B3733B-31EB-4790-898D-6A485154F12E}"/>
    <hyperlink ref="K1473" r:id="rId2752" xr:uid="{6EC5846F-B385-4F02-A562-D8331936C3E1}"/>
    <hyperlink ref="K1474" r:id="rId2753" xr:uid="{D623AC72-DB55-4C8D-808B-400C165BFF2E}"/>
    <hyperlink ref="K1475" r:id="rId2754" xr:uid="{C73775BC-4C0C-4D67-9143-75FDC68F4481}"/>
    <hyperlink ref="K1476" r:id="rId2755" xr:uid="{EC5D4014-8EA4-47D3-B58C-5D9C7B04903E}"/>
    <hyperlink ref="K1477" r:id="rId2756" xr:uid="{CF3888C8-DDBD-43D7-86BF-F5E308DB23C3}"/>
    <hyperlink ref="K1478" r:id="rId2757" xr:uid="{F7FD8614-F40E-4BEC-8589-3A84A35BD45A}"/>
    <hyperlink ref="K1479" r:id="rId2758" xr:uid="{41C10EFD-91FD-41BD-A8BB-1EBE24C02B5D}"/>
    <hyperlink ref="K1480" r:id="rId2759" xr:uid="{16C95EED-930C-40A0-94C6-474E62FD1465}"/>
    <hyperlink ref="L1431" r:id="rId2760" xr:uid="{B0358A06-8CBE-454C-938A-0FE3C3BE8CB1}"/>
    <hyperlink ref="L1432" r:id="rId2761" xr:uid="{4BB7F237-D978-478A-9C7C-B26EF4B29052}"/>
    <hyperlink ref="L1433" r:id="rId2762" xr:uid="{47AEB724-E1F9-445B-A19A-BBCDC1B2B4E2}"/>
    <hyperlink ref="L1434" r:id="rId2763" xr:uid="{EA6F78C5-EA22-4F78-B7E2-3FF101731BDA}"/>
    <hyperlink ref="L1435" r:id="rId2764" xr:uid="{DE488F54-9387-48F1-A96B-25CE5A142EFF}"/>
    <hyperlink ref="L1436" r:id="rId2765" xr:uid="{6F911890-B62F-4273-90EB-39A5DA1CA8E0}"/>
    <hyperlink ref="L1437" r:id="rId2766" xr:uid="{C257BA02-44F3-4958-A278-258B950B227D}"/>
    <hyperlink ref="L1438" r:id="rId2767" xr:uid="{B8C6BD10-A44F-4382-931F-8D3F4F3D7A0F}"/>
    <hyperlink ref="L1439" r:id="rId2768" xr:uid="{9B6A3DAD-F6B7-4144-B3DB-84F417EE3CAE}"/>
    <hyperlink ref="L1440" r:id="rId2769" xr:uid="{8CE7937F-78AD-4A27-B3A3-A4163516ED46}"/>
    <hyperlink ref="L1441" r:id="rId2770" xr:uid="{6F7DC018-53D7-4405-81D4-E8334FB2103A}"/>
    <hyperlink ref="L1442" r:id="rId2771" xr:uid="{C6867283-39D9-479B-A9F8-C826A183A8E9}"/>
    <hyperlink ref="L1443" r:id="rId2772" xr:uid="{A28F1A87-CB82-46D5-94FE-21F00AD3C319}"/>
    <hyperlink ref="L1444" r:id="rId2773" xr:uid="{A3584224-E9D1-4D90-99D9-4019EE9BEAE2}"/>
    <hyperlink ref="L1445" r:id="rId2774" xr:uid="{817FDA0D-9534-4427-A3B8-4841084A704E}"/>
    <hyperlink ref="L1446" r:id="rId2775" xr:uid="{2EBCD768-4A50-441E-A4F9-B952EB2B6EEE}"/>
    <hyperlink ref="L1447" r:id="rId2776" xr:uid="{E0F8EFE0-8FEB-4796-8618-60764E30E795}"/>
    <hyperlink ref="L1448" r:id="rId2777" xr:uid="{872F2F77-BF8C-4B39-ACBB-331ECA93950B}"/>
    <hyperlink ref="L1449" r:id="rId2778" xr:uid="{22E9EC6F-E7F4-4EBF-ACBD-C2E99CB8A6C8}"/>
    <hyperlink ref="L1450" r:id="rId2779" xr:uid="{3278F671-E2BE-41E0-B565-F53374BECC26}"/>
    <hyperlink ref="L1451" r:id="rId2780" xr:uid="{E1E694E4-80E4-49F5-912B-0BE50BB8988A}"/>
    <hyperlink ref="L1452" r:id="rId2781" xr:uid="{E75401D6-B209-462F-BA4C-605D8C3E7452}"/>
    <hyperlink ref="L1453" r:id="rId2782" xr:uid="{C04F35D8-F69C-445A-A5D8-1B585090E263}"/>
    <hyperlink ref="L1454" r:id="rId2783" xr:uid="{895F8A07-A58C-4EAD-BBC9-482AFD5AFC4C}"/>
    <hyperlink ref="L1455" r:id="rId2784" xr:uid="{C101EB69-51BC-47D6-9DF9-75BE45F60309}"/>
    <hyperlink ref="L1456" r:id="rId2785" xr:uid="{6394BA39-7697-4CA6-9E70-2CA4B4F53F6B}"/>
    <hyperlink ref="L1457" r:id="rId2786" xr:uid="{49BE809A-7C41-4D88-91C8-A129E97D6E33}"/>
    <hyperlink ref="L1458" r:id="rId2787" xr:uid="{2452D41E-B77D-4B71-AF41-A77026233F39}"/>
    <hyperlink ref="L1459" r:id="rId2788" xr:uid="{26A900A2-2AA3-44FC-A2DB-E61BA8D4C23E}"/>
    <hyperlink ref="L1460" r:id="rId2789" xr:uid="{5054B39C-1FF8-4381-8798-621CFCB8E0DB}"/>
    <hyperlink ref="L1461" r:id="rId2790" xr:uid="{B9583606-AA26-4DAA-A109-BBD573CF8886}"/>
    <hyperlink ref="L1462" r:id="rId2791" xr:uid="{C3D3A84F-0C4B-43F7-9EA4-BB05E97DBE85}"/>
    <hyperlink ref="L1463" r:id="rId2792" xr:uid="{22152621-8E28-4823-B247-4F36CCE62BAD}"/>
    <hyperlink ref="L1464" r:id="rId2793" xr:uid="{AB1D4A48-D2EE-4DAD-AB81-4AC97AFF3974}"/>
    <hyperlink ref="L1465" r:id="rId2794" xr:uid="{FA456EBD-24F3-4831-B1B7-A782991534E1}"/>
    <hyperlink ref="L1466" r:id="rId2795" xr:uid="{394E06CC-ED06-4AE2-95C1-7931EEEAA2BF}"/>
    <hyperlink ref="L1467" r:id="rId2796" xr:uid="{C158F608-7351-4703-8A38-BEC65540ED7F}"/>
    <hyperlink ref="L1468" r:id="rId2797" xr:uid="{EF4484B3-3162-44B4-853C-22A60E3AA3C0}"/>
    <hyperlink ref="L1469" r:id="rId2798" xr:uid="{3FE17343-8981-4CD5-A668-E7FDB81ADECF}"/>
    <hyperlink ref="L1470" r:id="rId2799" xr:uid="{917AA7F6-1B7E-4A64-8BCB-F945B48E9147}"/>
    <hyperlink ref="L1471" r:id="rId2800" xr:uid="{5E3D972D-9869-4B51-957A-107336A43D80}"/>
    <hyperlink ref="L1472" r:id="rId2801" xr:uid="{EAFC9DCD-1884-441F-AE3A-6ED0B6AE3F17}"/>
    <hyperlink ref="L1473" r:id="rId2802" xr:uid="{B3B459D9-2315-4131-AC28-924140CA6058}"/>
    <hyperlink ref="L1474" r:id="rId2803" xr:uid="{58AF7A16-771F-4420-B0B0-B286A21E5A35}"/>
    <hyperlink ref="L1475" r:id="rId2804" xr:uid="{C5EDC622-916D-42C9-AC76-5EA35C5CC431}"/>
    <hyperlink ref="L1476" r:id="rId2805" xr:uid="{4332118D-A381-43C0-8BE4-E815454CF98D}"/>
    <hyperlink ref="L1477" r:id="rId2806" xr:uid="{F5D9A49D-87FD-46C8-B3AB-267388ECB67B}"/>
    <hyperlink ref="L1478" r:id="rId2807" xr:uid="{5E425DD7-F6C2-4763-A257-4B8E41F67776}"/>
    <hyperlink ref="L1479" r:id="rId2808" xr:uid="{38D0A14C-02C7-4FC2-AA21-C97E160E57AF}"/>
    <hyperlink ref="L1480" r:id="rId2809" xr:uid="{C7B57656-9931-4FAF-A192-9B8765FAE40A}"/>
    <hyperlink ref="K1644" r:id="rId2810" xr:uid="{91705BFE-F652-498F-9217-0887E6CE0E48}"/>
    <hyperlink ref="J1635:J1684" r:id="rId2811" display="https://www.carequest.org/Medicaid-Adult-Dental-Coverage-Checker" xr:uid="{CD7D95BB-FFA7-4937-ABC7-A5F5148EF2FD}"/>
    <hyperlink ref="K1640" r:id="rId2812" xr:uid="{21792E90-C59C-4873-8390-AAB226D5824C}"/>
    <hyperlink ref="K1654" r:id="rId2813" xr:uid="{D19AED66-3C4F-4BE2-B025-21EB03A3E004}"/>
    <hyperlink ref="K1655" r:id="rId2814" xr:uid="{D3AFC7A4-A79E-4B5B-9186-AD90CBB5989F}"/>
    <hyperlink ref="K1650" r:id="rId2815" xr:uid="{099CC938-3C52-4A29-869D-01158541B449}"/>
    <hyperlink ref="M1678" r:id="rId2816" display="https://legiscan.com/UT/bill/SB0019/2023" xr:uid="{88AD06ED-A5BF-4678-AA3D-24415CDC1ECF}"/>
    <hyperlink ref="L1684" r:id="rId2817" xr:uid="{ADFFE170-65C4-4C2A-B3B4-1809762FAF2D}"/>
    <hyperlink ref="K1656" r:id="rId2818" xr:uid="{4807D0B2-92B3-4A6E-824D-B0D03BE556B5}"/>
    <hyperlink ref="L1656" r:id="rId2819" xr:uid="{071B95E5-D4D2-4764-A8E8-24C7FE13ED85}"/>
    <hyperlink ref="K1674" r:id="rId2820" xr:uid="{14A2E70F-1559-4240-8120-056F5A1EEFA8}"/>
    <hyperlink ref="L1614" r:id="rId2821" xr:uid="{A8CE6EAC-53E2-42DA-827C-0AD39C4B1213}"/>
    <hyperlink ref="K1632" r:id="rId2822" xr:uid="{97B73D49-C738-4215-9875-8AEDB384936E}"/>
    <hyperlink ref="M1579" r:id="rId2823" xr:uid="{AF0C7422-5AA6-4561-8F1A-6091744619FC}"/>
    <hyperlink ref="J1689" r:id="rId2824" location=":~:text=(c)%20A%20hospital%20shall%20establish,standards%20and%20scope%20of%20practices." xr:uid="{8CE10E74-8494-49D1-A286-74B327D49149}"/>
    <hyperlink ref="J1690" r:id="rId2825" xr:uid="{07D6BB18-7CB2-4241-8F16-343C6CDCD847}"/>
    <hyperlink ref="K1690" r:id="rId2826" xr:uid="{7848A0C4-4ECB-4A96-904B-A6EB1D93F2D3}"/>
    <hyperlink ref="L1690" r:id="rId2827" xr:uid="{26655631-F327-42AD-885C-54D9F428B34A}"/>
    <hyperlink ref="J1692" r:id="rId2828" xr:uid="{43CA45A7-DCCC-4037-89C5-9EA90494ADCD}"/>
    <hyperlink ref="J1694" r:id="rId2829" xr:uid="{10A24A88-F769-425A-A55E-5DF2555E673F}"/>
    <hyperlink ref="J1697" r:id="rId2830" xr:uid="{F485683B-337F-4B37-BF4F-23AFBBCEC992}"/>
    <hyperlink ref="K1697" r:id="rId2831" xr:uid="{E1D310E3-B6E7-4013-BE53-8B640535098A}"/>
    <hyperlink ref="J1698" r:id="rId2832" xr:uid="{53671670-3A3C-41DD-81D9-78CE463CE768}"/>
    <hyperlink ref="J1704" r:id="rId2833" xr:uid="{0FA5773A-9E80-47BC-B3D9-8ED8314D4667}"/>
    <hyperlink ref="J1705" r:id="rId2834" xr:uid="{CD49BB32-CDCA-41A4-971F-C423B0C80935}"/>
    <hyperlink ref="J1706" r:id="rId2835" xr:uid="{766CB2BE-A865-4491-A65E-EA46F4A1F3DC}"/>
    <hyperlink ref="K1713" r:id="rId2836" xr:uid="{3BB55DA4-01D7-40C6-95FA-71B0522525DF}"/>
    <hyperlink ref="J1716" r:id="rId2837" xr:uid="{3213FCD2-D5BB-40F0-A00E-8956432E6E69}"/>
    <hyperlink ref="K1716" r:id="rId2838" xr:uid="{4A24FD76-5576-4372-9560-7B7446065B07}"/>
    <hyperlink ref="J1718" r:id="rId2839" xr:uid="{E2ABAD62-0F7C-459B-89BA-6B53930E556F}"/>
    <hyperlink ref="J1728" r:id="rId2840" xr:uid="{4CA10FD6-A177-476B-AA99-A04C76F52D79}"/>
    <hyperlink ref="J1729" r:id="rId2841" xr:uid="{7391E9A1-5079-4603-9D4F-A5437DA92D28}"/>
    <hyperlink ref="J1730" r:id="rId2842" xr:uid="{E2E3BC5A-7237-465D-9817-2BF5C9DBA052}"/>
    <hyperlink ref="J1732" r:id="rId2843" xr:uid="{BD3B98AC-8959-4CF6-8744-A8CD64955621}"/>
    <hyperlink ref="J1737" r:id="rId2844" xr:uid="{F1EC74C9-B0CE-45F9-B8CE-66E4576BEC13}"/>
    <hyperlink ref="J1738" r:id="rId2845" xr:uid="{F75ABF2F-F469-49FC-920E-B3CAA94B3C81}"/>
    <hyperlink ref="J1739" r:id="rId2846" xr:uid="{8C693A36-60F3-4408-A3E1-BE742446D552}"/>
    <hyperlink ref="K1739" r:id="rId2847" location=":~:text=The%20homestead%20shall%20not%20exceed%20the%20sum%20of%20two%20thousand,land%2C%20without%20regard%20to%20value." xr:uid="{C9BB25B0-6344-4658-8018-73500FA4B6D7}"/>
    <hyperlink ref="J1740" r:id="rId2848" xr:uid="{40FE1F6C-51AF-4025-BD0E-E4F3194A78FA}"/>
    <hyperlink ref="K1741" r:id="rId2849" xr:uid="{45A4B10C-E394-4818-BC65-2AB01D18FC06}"/>
    <hyperlink ref="J1742" r:id="rId2850" xr:uid="{BDA1C396-4712-4F6B-93B7-4A2A37037175}"/>
    <hyperlink ref="J1743" r:id="rId2851" xr:uid="{BB716FC2-3941-4952-82BA-1CBA2D844C60}"/>
    <hyperlink ref="J1744" r:id="rId2852" xr:uid="{0673C014-591C-4BEF-9E25-59AFDCC6C749}"/>
    <hyperlink ref="J1745" r:id="rId2853" location="A10S04/_x000a_" xr:uid="{7EBE8955-B461-4FD6-AD81-3ABF6D817655}"/>
    <hyperlink ref="K1745" r:id="rId2854" xr:uid="{948590FE-2100-4239-A4D4-EC373508E2E3}"/>
    <hyperlink ref="J1746" r:id="rId2855" xr:uid="{9B2A0B7A-9E6B-4D15-B187-1FBCF13E92E6}"/>
    <hyperlink ref="J1747" r:id="rId2856" location=":~:text=(a)%20Real%20property%20shall%20be,years%20of%20age%20or%20older." xr:uid="{9693604D-FE45-4E64-BFFD-86FF0AFA0FCF}"/>
    <hyperlink ref="J1748" r:id="rId2857" xr:uid="{C3C63A4E-8EEC-4132-BF32-011A87CA6E29}"/>
    <hyperlink ref="K1748" r:id="rId2858" xr:uid="{DB574F32-476C-42FD-98E3-538D7D6A1C84}"/>
    <hyperlink ref="J1749" r:id="rId2859" xr:uid="{52D68137-A886-462D-A0B9-B2603D44DFF7}"/>
    <hyperlink ref="J1751" r:id="rId2860" xr:uid="{643C8BE6-26BA-4547-A1FA-1C843CF09CE3}"/>
    <hyperlink ref="J1752" r:id="rId2861" xr:uid="{7D7FAE04-0920-4805-8923-EEECEAA654C7}"/>
    <hyperlink ref="J1754" r:id="rId2862" xr:uid="{CC1C5927-BDEA-404C-81F5-EA229DEFAD60}"/>
    <hyperlink ref="J1753" r:id="rId2863" xr:uid="{C96B9132-0815-48B2-9D17-BDAFC8D75BF7}"/>
    <hyperlink ref="J1755" r:id="rId2864" xr:uid="{A9629BA8-6A4B-4054-B2E6-A0DFFDF9EB79}"/>
    <hyperlink ref="J1757" r:id="rId2865" xr:uid="{0A61B8A3-7A2A-4C86-9A26-20300F6F3804}"/>
    <hyperlink ref="K1757" r:id="rId2866" xr:uid="{3746E562-6B2F-4739-9D27-AFD1D7A791EE}"/>
    <hyperlink ref="J1756" r:id="rId2867" xr:uid="{2921402D-C164-4C64-B7D7-23D430180C00}"/>
    <hyperlink ref="J1758" r:id="rId2868" xr:uid="{8A93FD14-DBF7-461E-BE30-168215AE7ADE}"/>
    <hyperlink ref="J1760" r:id="rId2869" location=":~:text=(a)%20Except%20for%20wages%2C,writ%20shall%20have%20been%20issued._x000a_" xr:uid="{61CD8D72-94F5-43D1-9C33-8E371DD12687}"/>
    <hyperlink ref="K1760" r:id="rId2870" xr:uid="{1A89B220-4F14-4999-BA91-F732A65F0613}"/>
    <hyperlink ref="J1761" r:id="rId2871" xr:uid="{EC9BEF6B-710D-4C0B-9148-E5BDF5CE96DF}"/>
    <hyperlink ref="J2067" r:id="rId2872" xr:uid="{C850846C-F6A2-4E87-B610-A39A6E1AC02B}"/>
    <hyperlink ref="J1762" r:id="rId2873" xr:uid="{23620841-287A-4681-967D-39819BE66A41}"/>
    <hyperlink ref="J1763" r:id="rId2874" xr:uid="{168234DF-BBF0-4164-BB98-72AFEB5C1B31}"/>
    <hyperlink ref="J1769" r:id="rId2875" xr:uid="{90287222-83FE-4EB2-B222-7AA694C59CED}"/>
    <hyperlink ref="J1765" r:id="rId2876" xr:uid="{C7C70FCE-4AC3-4BBB-9A0C-24C7B0004EEB}"/>
    <hyperlink ref="J1764" r:id="rId2877" xr:uid="{BE9AB20D-2DEB-4EAD-B050-C0E510A1007D}"/>
    <hyperlink ref="K1764" r:id="rId2878" xr:uid="{485F7458-FCB7-4F79-9676-45A5D2CD559E}"/>
    <hyperlink ref="J1766" r:id="rId2879" xr:uid="{4CBC0F9A-051F-4E03-A41D-12522036E626}"/>
    <hyperlink ref="J1767" r:id="rId2880" xr:uid="{C414D74F-C693-4EB0-AA3D-961BBC18A788}"/>
    <hyperlink ref="K1767" r:id="rId2881" xr:uid="{4A894826-E276-44A7-A280-BBF5CBCD33B8}"/>
    <hyperlink ref="J1768" r:id="rId2882" xr:uid="{7A30F910-B5F7-40A1-8579-C5B6D1B1C761}"/>
    <hyperlink ref="K1768" r:id="rId2883" xr:uid="{CC3B4DE6-6CFE-4227-A31B-1BE85A95C584}"/>
    <hyperlink ref="J1770" r:id="rId2884" xr:uid="{677B2FBA-0A5B-48B7-B75F-D24FA41F0520}"/>
    <hyperlink ref="J1771" r:id="rId2885" xr:uid="{4F667EE2-733B-4737-9C88-F914BF87D809}"/>
    <hyperlink ref="J1772" r:id="rId2886" xr:uid="{E50B6136-4AA0-4505-9541-E37FB6DD32E6}"/>
    <hyperlink ref="J1774" r:id="rId2887" xr:uid="{6B7B36CD-F1B6-4466-B74B-0CE0D114C20F}"/>
    <hyperlink ref="J1775" r:id="rId2888" xr:uid="{86AB703D-4790-4775-B737-1B8AF5D50572}"/>
    <hyperlink ref="J1776" r:id="rId2889" xr:uid="{BD6092FF-1576-401A-8B99-16E6F493BE52}"/>
    <hyperlink ref="J1777" r:id="rId2890" xr:uid="{08DCD358-A5BF-47FD-A7AC-4C115538ED47}"/>
    <hyperlink ref="J1778" r:id="rId2891" xr:uid="{F2F65C34-0BFC-4146-9839-08A25861216B}"/>
    <hyperlink ref="J1779" r:id="rId2892" xr:uid="{FC42AB3F-3611-4848-8907-6B3B88DEE270}"/>
    <hyperlink ref="K1779" r:id="rId2893" xr:uid="{73D6BBAB-BB1B-4D82-8529-24EEBB880B8D}"/>
    <hyperlink ref="J1780" r:id="rId2894" xr:uid="{5FDF4327-542D-414D-9707-778B2E5A4135}"/>
    <hyperlink ref="J1781" r:id="rId2895" xr:uid="{BCF1532C-C4E3-4839-A3FB-D14DDF77905E}"/>
    <hyperlink ref="L1782" r:id="rId2896" xr:uid="{DB8A8E24-0468-421F-9AAF-A2DF4FC84E7E}"/>
    <hyperlink ref="J1783" r:id="rId2897" xr:uid="{BD0DF8BD-AC29-4661-922D-A682D4642E68}"/>
    <hyperlink ref="J1784" r:id="rId2898" location=":~:text=Any%20husband%2C%20wife%2C%20parent%20or,article%20six%20of%20the%20Constitution_x000a__x000a_" xr:uid="{7702F1E5-5214-4A11-AB0F-B344008DE433}"/>
    <hyperlink ref="K1784" r:id="rId2899" xr:uid="{13C8BBEF-76B6-4D77-9663-8835B7E321CD}"/>
    <hyperlink ref="J1785" r:id="rId2900" location=":~:text=815.20%20%2D%20ANNOT.,-When%20equity%20in&amp;text=If%20a%20debtor%20has%20less,2d%20279%2C%20611%20N.W." xr:uid="{1001DC16-7ED1-4892-8D87-6D031ECA0543}"/>
    <hyperlink ref="J1786" r:id="rId2901" location=":~:text=%2D20%2D101.-,Homestead%20exemption%3B%20right%20and%20amount.,obligation%20entered%20into%20or%20incurred." xr:uid="{6D509066-2D3A-40F1-84BC-4987FEF5B4AF}"/>
    <hyperlink ref="J1787" r:id="rId2902" xr:uid="{A2A2CDDF-4DB8-4918-AB15-E03A77C139FC}"/>
    <hyperlink ref="K1787" r:id="rId2903" xr:uid="{A0C787DB-FACA-4617-A35A-000900F63643}"/>
    <hyperlink ref="J1788" r:id="rId2904" xr:uid="{F6798631-7139-4CD1-9008-E63E727CB629}"/>
    <hyperlink ref="J1789" r:id="rId2905" xr:uid="{954AF597-38C9-4F1E-A582-31037DC41E7D}"/>
    <hyperlink ref="K1789" r:id="rId2906" xr:uid="{BC0F4CEE-9567-4B79-99E5-802EDF37E949}"/>
    <hyperlink ref="J1790" r:id="rId2907" xr:uid="{B9834ABD-A931-43BF-9F4F-626E12C1292D}"/>
    <hyperlink ref="K1790" r:id="rId2908" xr:uid="{329FA10F-ED75-4A45-B2C3-74E735EAFE3B}"/>
    <hyperlink ref="K1791" r:id="rId2909" xr:uid="{7596EB98-AC14-4D4E-8A5B-8B5214901AE8}"/>
    <hyperlink ref="J1792" r:id="rId2910" xr:uid="{D992CC73-7116-4092-A126-D82DAE1DD399}"/>
    <hyperlink ref="J1794" r:id="rId2911" xr:uid="{D70001BB-E0B3-4D3A-BD55-3EC85D83B74F}"/>
    <hyperlink ref="J1795" r:id="rId2912" xr:uid="{E364C317-29BB-4BF5-9583-11DBD93A27A9}"/>
    <hyperlink ref="J1796" r:id="rId2913" xr:uid="{26CE62EC-E0A3-4DCC-89BF-8062AABAE378}"/>
    <hyperlink ref="K1796" r:id="rId2914" xr:uid="{E297EA3A-41B7-411C-B892-627568555D7E}"/>
    <hyperlink ref="J1797" r:id="rId2915" xr:uid="{69A9A0EB-6258-430D-808C-28BAB3362E25}"/>
    <hyperlink ref="J1798" r:id="rId2916" xr:uid="{CFD7F7B7-3BED-4E16-B363-DE0415F2BE99}"/>
    <hyperlink ref="J1799" r:id="rId2917" xr:uid="{81DAE94C-EF2D-4BDE-AE25-3717F0606810}"/>
    <hyperlink ref="K1799" r:id="rId2918" xr:uid="{E1E4008C-AEAF-401E-9EB9-4FF9893DE32F}"/>
    <hyperlink ref="L1799" r:id="rId2919" xr:uid="{139F3D8A-9657-4F7B-9061-B6BBAC131494}"/>
    <hyperlink ref="J1800" r:id="rId2920" xr:uid="{080DCB60-F521-473E-96AE-426DD8F19605}"/>
    <hyperlink ref="K1800" r:id="rId2921" xr:uid="{7D7CC7A1-8840-43C6-8DC1-474E4BA69106}"/>
    <hyperlink ref="J1801" r:id="rId2922" xr:uid="{7D96BBF7-A61D-4771-A5A3-DC943B8A6782}"/>
    <hyperlink ref="J1802" r:id="rId2923" xr:uid="{3004EAEA-9EFE-4BB7-B372-8F6DF27732B7}"/>
    <hyperlink ref="K1802" r:id="rId2924" xr:uid="{5A1D8738-CBC3-46B1-BF36-698714F838EF}"/>
    <hyperlink ref="J1803" r:id="rId2925" xr:uid="{0B504972-732A-48DC-BBE2-53BA15AF814B}"/>
    <hyperlink ref="K1803" r:id="rId2926" xr:uid="{7757B61D-000A-4935-9FED-36CC5C097EF2}"/>
    <hyperlink ref="J1804" r:id="rId2927" xr:uid="{252FBE15-4101-41BE-86AE-AC19E65883E8}"/>
    <hyperlink ref="J1805" r:id="rId2928" xr:uid="{108FEF3B-AAA4-4681-BEAB-7401F130816D}"/>
    <hyperlink ref="J1806" r:id="rId2929" xr:uid="{8F53166C-4AFE-4F41-87EB-8B37B929EA67}"/>
    <hyperlink ref="J1807" r:id="rId2930" xr:uid="{6E14438E-A3AC-4954-B421-1ED668B8C011}"/>
    <hyperlink ref="J1808" r:id="rId2931" xr:uid="{A77C0D1B-002D-4970-BBAF-F113F2A2A5AE}"/>
    <hyperlink ref="J1809" r:id="rId2932" xr:uid="{9E593C70-769D-4F85-83FB-DD58A59CAE9F}"/>
    <hyperlink ref="J1810" r:id="rId2933" xr:uid="{DC5095E3-4A99-4C78-BD4E-9F2F74A43011}"/>
    <hyperlink ref="J1811" r:id="rId2934" location=":~:text=(a)%20Except%20for%20wages%2C,writ%20shall%20have%20been%20issued._x000a_" xr:uid="{9114725E-F70F-4D18-A3AA-1ED0640CBC61}"/>
    <hyperlink ref="K1811" r:id="rId2935" xr:uid="{188E494A-C057-4F9F-A473-60B9BEFCE3B5}"/>
    <hyperlink ref="J1812" r:id="rId2936" xr:uid="{2AC98B2F-8C15-4A71-A480-0F583349382B}"/>
    <hyperlink ref="K1812" r:id="rId2937" xr:uid="{231893DF-F5B2-4D27-9CE1-60693ABE2B08}"/>
    <hyperlink ref="J1813" r:id="rId2938" xr:uid="{300150DB-D907-47EC-BCC7-C37FF7726E86}"/>
    <hyperlink ref="J1814" r:id="rId2939" display="https://casetext.com/statute/revised-statutes-of-nebraska/chapter-25-courts-civil-procedure/article-15-executions-and-exemptions/exemptions/section-25-1558-wages-subject-to-garnishment-amount-exceptions" xr:uid="{187E3F7B-DA26-4478-B224-68C2AB6D23F9}"/>
    <hyperlink ref="J1815" r:id="rId2940" xr:uid="{ACAD82CE-9631-4EE5-9857-6C91E1B767AF}"/>
    <hyperlink ref="J1816" r:id="rId2941" xr:uid="{1324B738-2E61-4677-8FE3-5611CFD023DC}"/>
    <hyperlink ref="J1817" r:id="rId2942" xr:uid="{593C266B-1A96-4E79-B94C-D52B47747C2D}"/>
    <hyperlink ref="J1818" r:id="rId2943" xr:uid="{39011DD5-8243-414B-BCB7-8175B186D138}"/>
    <hyperlink ref="K1818" r:id="rId2944" xr:uid="{5288BB82-4F9F-4E4E-B02A-BA383A227D4E}"/>
    <hyperlink ref="L1818" r:id="rId2945" xr:uid="{04DC8E6C-6B09-4F00-8FF0-9102313E1043}"/>
    <hyperlink ref="J1819" r:id="rId2946" xr:uid="{F9174297-9527-4904-A941-34983B2D4F73}"/>
    <hyperlink ref="J1821" r:id="rId2947" xr:uid="{6F1B2652-E2FA-4AAD-A3D3-C5BF43E00B53}"/>
    <hyperlink ref="J1822" r:id="rId2948" xr:uid="{5464435E-C527-4993-A06E-8619AFA48E7B}"/>
    <hyperlink ref="K1823" r:id="rId2949" xr:uid="{79ACE915-6502-4C8A-8559-781EB2FDE83B}"/>
    <hyperlink ref="J1824" r:id="rId2950" xr:uid="{D8CDB006-A40F-422B-8071-3C214E5EC265}"/>
    <hyperlink ref="J1825" r:id="rId2951" xr:uid="{2A00B105-B57A-4123-AD20-B4C48F081AAD}"/>
    <hyperlink ref="J1826" r:id="rId2952" xr:uid="{45E6BE8D-9F94-4BE8-AF14-195F80BBE348}"/>
    <hyperlink ref="J1827" r:id="rId2953" xr:uid="{4A55E57A-B20B-4DE2-9364-8C57A845F080}"/>
    <hyperlink ref="K1827" r:id="rId2954" xr:uid="{0343D69A-BDC4-465B-902A-ECCF97F905CA}"/>
    <hyperlink ref="L1827" r:id="rId2955" xr:uid="{5FB89468-12DE-4B08-881F-B9B746A25FF8}"/>
    <hyperlink ref="M1827" r:id="rId2956" xr:uid="{0F67410B-4F74-450E-8FCC-3A01959C5C5C}"/>
    <hyperlink ref="N1827" r:id="rId2957" xr:uid="{31CD4997-B759-4488-A99B-FFBD7A966355}"/>
    <hyperlink ref="J1828" r:id="rId2958" xr:uid="{D3C2E6C5-FCC9-431C-83CD-9550C4EBE5D2}"/>
    <hyperlink ref="J1829" r:id="rId2959" xr:uid="{BE1AD3D0-0E85-4BAC-9311-59B42CF4ACA0}"/>
    <hyperlink ref="K1829" r:id="rId2960" xr:uid="{763E886B-33C3-4645-9AF9-6DD8AE442F41}"/>
    <hyperlink ref="J1830" r:id="rId2961" xr:uid="{9FAE5CA5-D67B-4CE1-B96E-37DE47FC18AF}"/>
    <hyperlink ref="J1831" r:id="rId2962" xr:uid="{57227D1D-8D71-4BE1-8AD5-864565635F90}"/>
    <hyperlink ref="J1832" r:id="rId2963" xr:uid="{EB6A0BFD-3B8A-49EE-B21E-AB05BBD16D85}"/>
    <hyperlink ref="L1833" r:id="rId2964" xr:uid="{27505369-BB67-461F-A004-D320184367DC}"/>
    <hyperlink ref="J1834" r:id="rId2965" xr:uid="{8A12984D-48F5-473C-8A77-A2ACC286C5E2}"/>
    <hyperlink ref="J1835" r:id="rId2966" xr:uid="{481DFB14-743B-4DFF-843D-102B7C547A61}"/>
    <hyperlink ref="J1836" r:id="rId2967" xr:uid="{C22C4CB2-2FB6-4E3A-AB47-84BDB54276D1}"/>
    <hyperlink ref="J1837" r:id="rId2968" xr:uid="{E6E80FBD-3378-4CF7-8258-8BF573EC19E8}"/>
    <hyperlink ref="J1838" r:id="rId2969" xr:uid="{127AB3DE-861A-42B2-B0DA-4FDBFFAAD1B7}"/>
    <hyperlink ref="J1844" r:id="rId2970" xr:uid="{10609B0B-7768-4E98-A5D7-BF9D08939C80}"/>
    <hyperlink ref="J1846" r:id="rId2971" xr:uid="{B5B8B01F-C016-4882-B017-04CE5895CBE0}"/>
    <hyperlink ref="J1847" r:id="rId2972" xr:uid="{7E392BE8-0F77-46C5-AD75-8EC0AFBDF5A9}"/>
    <hyperlink ref="K1847" r:id="rId2973" xr:uid="{3902FC33-63A9-4402-959E-149AB2AA39C6}"/>
    <hyperlink ref="L1847" r:id="rId2974" xr:uid="{5B487789-5093-4788-8390-789077B92C90}"/>
    <hyperlink ref="K1848" r:id="rId2975" xr:uid="{E2AB74CB-766B-4E61-8EBD-82790AAF52BB}"/>
    <hyperlink ref="J1853" r:id="rId2976" xr:uid="{374A11FC-C19A-4598-ABC3-ADE394640385}"/>
    <hyperlink ref="K1854" r:id="rId2977" xr:uid="{CD182678-DDEF-4109-BD70-6D71A8CCCCE8}"/>
    <hyperlink ref="J1854" r:id="rId2978" location=":~:text=75%2D6102.-,Definitions.,institution%20or%20other%20instrumentality%20thereof." xr:uid="{008C3386-903E-493D-942A-896A1482C902}"/>
    <hyperlink ref="J1855" r:id="rId2979" xr:uid="{419AA6E1-28C9-4B6B-86AA-777587F88889}"/>
    <hyperlink ref="J1856" r:id="rId2980" xr:uid="{F12986C5-CF09-4492-A766-6618980BDA79}"/>
    <hyperlink ref="K1856" r:id="rId2981" xr:uid="{78B37FF6-8AB7-4B88-AB74-57E5B8A91C8C}"/>
    <hyperlink ref="J1857" r:id="rId2982" xr:uid="{D75B3022-7316-4621-BBA0-B790007D2316}"/>
    <hyperlink ref="J1858" r:id="rId2983" xr:uid="{DCD1388E-EE1D-4A12-9C5F-80D9A5941D64}"/>
    <hyperlink ref="J1859" r:id="rId2984" xr:uid="{E4A64A7C-B5F8-4E22-B1A3-AF291F9D050A}"/>
    <hyperlink ref="K1859" r:id="rId2985" xr:uid="{C69D1ACC-43C0-4BFA-9EE6-5328C8678274}"/>
    <hyperlink ref="L1859" r:id="rId2986" xr:uid="{1A3A3A02-173E-4F4F-9BEA-94EA5489ECD3}"/>
    <hyperlink ref="M1859" r:id="rId2987" xr:uid="{9CB8214C-F671-437A-88EB-06A63E0FA986}"/>
    <hyperlink ref="J1862" r:id="rId2988" xr:uid="{68BD46C5-4033-4658-AEF9-B26C535A9B44}"/>
    <hyperlink ref="K1862" r:id="rId2989" xr:uid="{DEE4767E-B201-4CDF-9A30-A47FB01BBBDE}"/>
    <hyperlink ref="K1864" r:id="rId2990" xr:uid="{58E3A158-B5A5-407E-AC2B-F9CA3B9A8DAC}"/>
    <hyperlink ref="J1866" r:id="rId2991" location="NRS439BSec300 _x000a_" xr:uid="{356EDCD2-C652-4D6E-9316-FCC817E9C214}"/>
    <hyperlink ref="L1866" r:id="rId2992" xr:uid="{4E5FB13F-B1E6-45F4-BE37-E22682DD30CC}"/>
    <hyperlink ref="M1866" r:id="rId2993" xr:uid="{6E166E11-26AA-43E2-BDC3-B4A9A4BE5BC3}"/>
    <hyperlink ref="N1866" r:id="rId2994" xr:uid="{0D061368-2D4A-469E-85C2-39F8F8647532}"/>
    <hyperlink ref="K1867" r:id="rId2995" xr:uid="{770C5D0A-85C5-4D1C-AA2D-4671719BF6A1}"/>
    <hyperlink ref="J1868" r:id="rId2996" xr:uid="{93F5F42B-C3F2-49FF-AE4F-8287F78BD85A}"/>
    <hyperlink ref="J1869" r:id="rId2997" xr:uid="{A9F00620-7511-46E3-A3A5-90105B293885}"/>
    <hyperlink ref="J1870" r:id="rId2998" xr:uid="{768905FA-A2E6-4EE5-B461-A822DCC12D74}"/>
    <hyperlink ref="J1873" r:id="rId2999" xr:uid="{E2287FFE-B3B9-4EBA-ADA2-CA087177A11C}"/>
    <hyperlink ref="J1874" r:id="rId3000" xr:uid="{4E4A0AC1-E254-440B-89FF-43027F194C48}"/>
    <hyperlink ref="J1875" r:id="rId3001" xr:uid="{B9399FE1-31AE-44B1-99B7-69E74A6662B9}"/>
    <hyperlink ref="K1875" r:id="rId3002" xr:uid="{65D13C7B-59C2-4EB9-8E0C-EDBA1ECC155A}"/>
    <hyperlink ref="J1876" r:id="rId3003" xr:uid="{C6730FF7-8FDD-4D68-9853-F66992CAD237}"/>
    <hyperlink ref="J1877" r:id="rId3004" xr:uid="{991125BB-F903-4ADC-A45B-85894BD81E2A}"/>
    <hyperlink ref="K1877" r:id="rId3005" xr:uid="{5EC75093-D944-41D8-BD45-DE2EE7771C6D}"/>
    <hyperlink ref="J1878" r:id="rId3006" xr:uid="{9F1E1E78-C075-43FF-B1A5-D19963F89C81}"/>
    <hyperlink ref="K1878" r:id="rId3007" xr:uid="{7F267039-B3A4-4211-AACC-137D308F0B87}"/>
    <hyperlink ref="J1880" r:id="rId3008" xr:uid="{A5CEF7F4-17E2-467C-BA37-3C688FB8E493}"/>
    <hyperlink ref="J1881" r:id="rId3009" xr:uid="{AEAF3209-F9F5-4EB7-99E9-9525F15CD02E}"/>
    <hyperlink ref="K1881" r:id="rId3010" xr:uid="{A1A90075-FA13-48FB-9872-E25D8195A50C}"/>
    <hyperlink ref="J1883" r:id="rId3011" xr:uid="{F5EF5EDF-201E-482D-98E0-4B09A737D245}"/>
    <hyperlink ref="K1883" r:id="rId3012" xr:uid="{8532F262-C7FC-45A4-97F9-9888A688A4F8}"/>
    <hyperlink ref="L1883" r:id="rId3013" xr:uid="{6B66813D-E0F6-4AEA-95A8-2524E4F01B8F}"/>
    <hyperlink ref="M1883" r:id="rId3014" xr:uid="{C97930A4-D33C-4770-BDD9-436BA0CF9AB0}"/>
    <hyperlink ref="J1884" r:id="rId3015" xr:uid="{9B520BFA-92C0-4770-8953-F22D1D44A1F4}"/>
    <hyperlink ref="J1885" r:id="rId3016" xr:uid="{D86A1948-42BA-4523-B48A-720D980A7BF6}"/>
    <hyperlink ref="K1885" r:id="rId3017" xr:uid="{D98B0ECE-0FBB-4BE1-B5A6-E3BD30DD020F}"/>
    <hyperlink ref="J1886" r:id="rId3018" xr:uid="{CE7DAB28-3BB2-4AFC-9647-0FDF663E383E}"/>
    <hyperlink ref="J1887" r:id="rId3019" xr:uid="{C93C732B-A326-4EF5-A50A-F79081BBA380}"/>
    <hyperlink ref="J1888" r:id="rId3020" xr:uid="{8A143B70-D22B-4554-8794-9701B7013558}"/>
    <hyperlink ref="J1991" r:id="rId3021" xr:uid="{7E55A7A8-E06E-44DE-8A08-E39C89B8A0AC}"/>
    <hyperlink ref="J1992" r:id="rId3022" xr:uid="{99B5AAA5-F66F-4757-8272-071C31DE5B9F}"/>
    <hyperlink ref="J1993" r:id="rId3023" xr:uid="{3D19D556-B66D-4CE7-871C-80DC051CDFBC}"/>
    <hyperlink ref="J1994" r:id="rId3024" xr:uid="{23CE8846-43FE-4C6B-90DA-9E52242737E4}"/>
    <hyperlink ref="J1995" r:id="rId3025" xr:uid="{A3658198-BB56-4F7F-9BD2-D265307F2A89}"/>
    <hyperlink ref="J1996" r:id="rId3026" xr:uid="{23F65AFA-890A-4A36-8FAA-55088A1D0E99}"/>
    <hyperlink ref="J1997" r:id="rId3027" xr:uid="{EB1580CE-D914-4B5F-99E5-0DCAAECDF989}"/>
    <hyperlink ref="K1997" r:id="rId3028" xr:uid="{BFC9A425-3501-4A1B-8D3F-74D3C086EA09}"/>
    <hyperlink ref="L1997" r:id="rId3029" xr:uid="{BC801ACB-943B-4E38-9EC9-599CA83CE4C4}"/>
    <hyperlink ref="J1998" r:id="rId3030" xr:uid="{3154C832-0BE6-4B26-941D-43C5923230B5}"/>
    <hyperlink ref="K1998" r:id="rId3031" xr:uid="{ABE16F2C-D1E8-4BE6-8E7A-8CE7BBDEB397}"/>
    <hyperlink ref="L1998" r:id="rId3032" xr:uid="{EBC969FE-9ACF-4B5A-AD86-9616FD98171C}"/>
    <hyperlink ref="J1999" r:id="rId3033" xr:uid="{09EA9E35-1E02-4107-9FC6-B5127FE2F4F4}"/>
    <hyperlink ref="K2000" r:id="rId3034" xr:uid="{2C35C769-96B2-41BF-9B87-A53A9716DCF2}"/>
    <hyperlink ref="J2000" r:id="rId3035" xr:uid="{D634E36B-96DB-44FB-BAB9-A7F4585461BE}"/>
    <hyperlink ref="J2001" r:id="rId3036" xr:uid="{2BAC323D-CA46-480A-A7C6-79E43AEBCD71}"/>
    <hyperlink ref="K2001" r:id="rId3037" xr:uid="{ECE807DA-5240-41A4-B58C-35B32287C7A0}"/>
    <hyperlink ref="J2003" r:id="rId3038" xr:uid="{231349D0-DFED-414D-8438-016DD20EB3A5}"/>
    <hyperlink ref="K2004" r:id="rId3039" xr:uid="{9B673BE3-BD39-4C33-82C5-1FC90F1B476B}"/>
    <hyperlink ref="J2005" r:id="rId3040" xr:uid="{D5CF4D0C-403A-45C3-845D-45A6B25161A0}"/>
    <hyperlink ref="K2005" r:id="rId3041" display="https://casetext.com/statute/indiana-code/title-16-health/article-21-hospitals/chapter-9-provision-of-charitable-care-by-nonprofit-hospitals/section-16-21-9-7-annual-report-for-community-benefits-plan_x000a_" xr:uid="{7F01DCCA-9771-411A-A058-358D392F9FA5}"/>
    <hyperlink ref="J2010" r:id="rId3042" xr:uid="{EF2A420A-73B1-449D-B38D-7576FA2BCA81}"/>
    <hyperlink ref="K2010" r:id="rId3043" xr:uid="{2CFF3F5E-015A-4E8C-B3E8-6AAB765CFD4F}"/>
    <hyperlink ref="J2016" r:id="rId3044" xr:uid="{BE40B1FF-840B-46EE-A62C-336439C65566}"/>
    <hyperlink ref="K2016" r:id="rId3045" xr:uid="{141ADA63-28A6-4D21-A06E-11CEB60005AF}"/>
    <hyperlink ref="J2017" r:id="rId3046" xr:uid="{21A7BD40-104D-47BC-B4AF-3AAF64BF20AA}"/>
    <hyperlink ref="K2017" r:id="rId3047" xr:uid="{B26DE01C-BC29-479E-8349-53BAEDE5211A}"/>
    <hyperlink ref="J2019" r:id="rId3048" location="NRS449Sec490_x000a_" xr:uid="{1D106070-8709-441F-9770-B27C80EC8661}"/>
    <hyperlink ref="K2019" r:id="rId3049" xr:uid="{131C8E7E-3EED-4613-A474-00C0D6D47B7E}"/>
    <hyperlink ref="L2019" r:id="rId3050" xr:uid="{54736004-D234-485A-8956-89582FA2CF3C}"/>
    <hyperlink ref="J2020" r:id="rId3051" xr:uid="{EBB8EF9F-C3B0-402E-AC25-FEA32FAF0DD5}"/>
    <hyperlink ref="J2021" r:id="rId3052" xr:uid="{3E12BDA6-4339-46F0-8FAB-8F3F8B4C45A5}"/>
    <hyperlink ref="M2021" r:id="rId3053" xr:uid="{515D2E42-2D31-4170-8ACB-790642D4837B}"/>
    <hyperlink ref="J2022" r:id="rId3054" xr:uid="{794BBC90-9A43-460F-8613-FF7451C5862E}"/>
    <hyperlink ref="K2022" r:id="rId3055" xr:uid="{31A1E433-8FAD-4D56-9FDA-9D51A32EAF76}"/>
    <hyperlink ref="L2022" r:id="rId3056" xr:uid="{60F03470-9491-476C-ABE0-B5C08CE6D5BB}"/>
    <hyperlink ref="J2023" r:id="rId3057" xr:uid="{9827D1DE-545A-47D9-80D2-6AB6BF1ACA85}"/>
    <hyperlink ref="K2023" r:id="rId3058" xr:uid="{E5A652C4-3A18-4F6C-B7EC-CA029432EB01}"/>
    <hyperlink ref="L2023" r:id="rId3059" xr:uid="{2F718870-93D7-4392-9091-D8637F1AADB4}"/>
    <hyperlink ref="J2024" r:id="rId3060" xr:uid="{14FE3A68-426D-4BBA-803E-5127421F9FAA}"/>
    <hyperlink ref="J2026" r:id="rId3061" xr:uid="{D9D1EB3A-082B-40FA-8464-D48C9DDB06DA}"/>
    <hyperlink ref="K2026" r:id="rId3062" xr:uid="{CD1DAE9A-A561-4BF9-AC9C-61311380BCB0}"/>
    <hyperlink ref="K2027" r:id="rId3063" xr:uid="{AFA3776C-E8EF-4A30-AF5F-215F15B7190D}"/>
    <hyperlink ref="J2028" r:id="rId3064" xr:uid="{BD3FE712-3847-45A0-848D-05FBB767BB4C}"/>
    <hyperlink ref="K2028" r:id="rId3065" xr:uid="{501A1908-EB87-4145-B695-B508A42FEC53}"/>
    <hyperlink ref="J2029" r:id="rId3066" xr:uid="{3A08163A-FEFC-4458-9DF8-CF1183F983CD}"/>
    <hyperlink ref="J2030" r:id="rId3067" xr:uid="{7A2D745D-0BE8-4117-A110-3B4E6CB24852}"/>
    <hyperlink ref="K2030" r:id="rId3068" xr:uid="{9A4D1B9C-C516-40A5-8D72-D39395309528}"/>
    <hyperlink ref="J2031" r:id="rId3069" xr:uid="{4B8905E8-2DEE-4289-B552-D321C547E7F7}"/>
    <hyperlink ref="K2031" r:id="rId3070" xr:uid="{DD598F14-9A10-44D2-AD2D-CCECB4DE2430}"/>
    <hyperlink ref="J2033" r:id="rId3071" xr:uid="{41DA33AD-4491-4F56-B4BC-FAF1D3B6DEE4}"/>
    <hyperlink ref="J2034" r:id="rId3072" xr:uid="{4FD4B94D-663E-430D-9932-FA70E35E3AC6}"/>
    <hyperlink ref="K2034" r:id="rId3073" xr:uid="{FCA85B04-E1E5-4CCF-B542-4726FE2CEBA1}"/>
    <hyperlink ref="L2034" r:id="rId3074" xr:uid="{ADDEEF4D-6EE0-4625-BF2D-30F48E0D8956}"/>
    <hyperlink ref="J2036" r:id="rId3075" xr:uid="{912D738F-4525-4AC3-896C-31F6B3C06CB0}"/>
    <hyperlink ref="K2036" r:id="rId3076" xr:uid="{A18CB37F-E216-4476-B5B7-A6C3EBE40252}"/>
    <hyperlink ref="J2037" r:id="rId3077" xr:uid="{DB43ACB7-A309-4C71-839F-DF9211926023}"/>
    <hyperlink ref="K2037" r:id="rId3078" xr:uid="{82B27B4E-55B6-4225-BFD5-661925F35FC5}"/>
    <hyperlink ref="L2037" r:id="rId3079" xr:uid="{A9A26FBC-8690-45C8-AB4C-30E6CC7314BB}"/>
    <hyperlink ref="J2038" r:id="rId3080" xr:uid="{20A5C495-5E07-47AD-AB14-666F760F25BF}"/>
    <hyperlink ref="K2038" r:id="rId3081" xr:uid="{B7B003AE-62D0-4210-AAB0-57EAE8AAEA07}"/>
    <hyperlink ref="J2039" r:id="rId3082" xr:uid="{ECCE14F5-CBB2-49F3-9800-5BFEDF7FA7C7}"/>
    <hyperlink ref="J2040" r:id="rId3083" xr:uid="{5D1EDB0E-2480-4E24-9898-9E7000C5BD42}"/>
    <hyperlink ref="K2040" r:id="rId3084" xr:uid="{F2DC1DBE-C89C-4A1B-AA7F-605B35E4DF19}"/>
    <hyperlink ref="J1893" r:id="rId3085" xr:uid="{812EE58C-2E8A-440F-9D88-232672E43079}"/>
    <hyperlink ref="K1893" r:id="rId3086" xr:uid="{CC3940AE-2BEF-423A-82A5-B3ADD968963E}"/>
    <hyperlink ref="J1895" r:id="rId3087" location=":~:text=A%20hospital%20bed%20fund%20may,engaged%20in%20the%20business%20of" xr:uid="{A59139D4-5EBB-45C8-840B-ACC7BC831C66}"/>
    <hyperlink ref="J1898" r:id="rId3088" location=":~:text=(1)%20Any%20hospital%20admitting%20or,forfeits%20its%20right%20to%20reimbursement." xr:uid="{6B49A8F6-8EDC-45CB-8AD9-9C41619CBFB9}"/>
    <hyperlink ref="J1901" r:id="rId3089" xr:uid="{E05CA670-2385-4699-9D6B-4A3457AE8ACA}"/>
    <hyperlink ref="K1901" r:id="rId3090" xr:uid="{CF60D1E2-CEA6-4732-AB72-54BA6DEDB28B}"/>
    <hyperlink ref="J1902" r:id="rId3091" xr:uid="{3C0370EB-F446-41DD-8CEB-E4D37502BC5C}"/>
    <hyperlink ref="J1906" r:id="rId3092" xr:uid="{9D708744-186C-46AF-8E68-0D54B154C96B}"/>
    <hyperlink ref="J1908" r:id="rId3093" xr:uid="{2B71693B-F557-4718-84ED-12D5763C1376}"/>
    <hyperlink ref="J1909" r:id="rId3094" xr:uid="{9ACCC908-7707-4BAB-AB41-B07E717F72E3}"/>
    <hyperlink ref="J1910" r:id="rId3095" xr:uid="{8003D397-AFFC-4812-A010-1F358C7FCA7E}"/>
    <hyperlink ref="J1913" r:id="rId3096" xr:uid="{1827F13E-719F-4EDC-B6B9-05ADE9FBD388}"/>
    <hyperlink ref="J1916" r:id="rId3097" xr:uid="{E887723B-5ABF-4714-867C-33EC93AF3A68}"/>
    <hyperlink ref="J1919" r:id="rId3098" xr:uid="{6BAFFA7E-A55A-44B4-8810-BBD6530108AF}"/>
    <hyperlink ref="K1919" r:id="rId3099" xr:uid="{683F8217-76C0-43AC-9E09-524E14F27C37}"/>
    <hyperlink ref="J1920" r:id="rId3100" xr:uid="{BF58ACDE-6023-44CF-90FE-0BAC11A25813}"/>
    <hyperlink ref="K1920" r:id="rId3101" xr:uid="{AB1B3612-261B-4FC5-8E93-8035CF9408DB}"/>
    <hyperlink ref="J1921" r:id="rId3102" xr:uid="{92DE9604-E2C4-4BFC-BFB1-726AD8B4446E}"/>
    <hyperlink ref="K1921" r:id="rId3103" xr:uid="{2E58DE13-D9CD-4A93-8B36-901AAB95CFD5}"/>
    <hyperlink ref="J1924" r:id="rId3104" xr:uid="{AE100AF6-8407-47EF-980D-4234BE05DBF2}"/>
    <hyperlink ref="L1926" r:id="rId3105" xr:uid="{9D788D47-70BB-4F67-9D8D-78F2DD899D43}"/>
    <hyperlink ref="J1927" r:id="rId3106" xr:uid="{BC5D6770-E4CA-4C93-BAF2-58E5827BFC46}"/>
    <hyperlink ref="K1927" r:id="rId3107" xr:uid="{C7FB9C31-F0FD-470A-9326-5E06868F5A57}"/>
    <hyperlink ref="J1928" r:id="rId3108" xr:uid="{5BB8FDB4-A58A-4F66-8E33-8115D358AD72}"/>
    <hyperlink ref="K1928" r:id="rId3109" xr:uid="{DC7B1DB1-05DC-4854-955B-25B2D6CA6537}"/>
    <hyperlink ref="J1932" r:id="rId3110" xr:uid="{2CE3C335-3064-4906-8C6B-8018B749EA64}"/>
    <hyperlink ref="J1934" r:id="rId3111" xr:uid="{EDB8438C-7DB9-4290-958F-72554131120B}"/>
    <hyperlink ref="J1936" r:id="rId3112" xr:uid="{1DE863F0-221E-45DC-AC44-88DE563DB1B1}"/>
    <hyperlink ref="J1944" r:id="rId3113" xr:uid="{444D804D-3D51-43F0-99C3-D5C881986375}"/>
    <hyperlink ref="K1944" r:id="rId3114" xr:uid="{3876B3EF-4453-43A8-824F-68813F083F5E}"/>
    <hyperlink ref="J1946" r:id="rId3115" xr:uid="{349C33A9-F905-48E8-8F42-16FC46EAD260}"/>
    <hyperlink ref="J1947" r:id="rId3116" xr:uid="{F4C58A75-30D7-4D8F-BE31-E5399278ED86}"/>
    <hyperlink ref="J1949" r:id="rId3117" xr:uid="{A0993F72-3610-4F0D-B3A0-17FB45D80B15}"/>
    <hyperlink ref="K1953" r:id="rId3118" xr:uid="{80E16779-6889-4BCA-99F7-7219F334CA5D}"/>
    <hyperlink ref="J1953" r:id="rId3119" xr:uid="{7B68BF3F-4E15-44C3-BCB6-7A0C1BF34827}"/>
    <hyperlink ref="J1954" r:id="rId3120" location=":~:text=The%20report%20must%20include%2C%20in,the%20hospital's%20community%20benefits%20plan." xr:uid="{6781DD9A-756A-48E1-96E6-3AABEA3361C5}"/>
    <hyperlink ref="J1955" r:id="rId3121" xr:uid="{426984CD-8E95-4AE0-8B8C-A783C24FDB74}"/>
    <hyperlink ref="J1957" r:id="rId3122" xr:uid="{10B34FFE-EE6F-424D-BFC7-BBD5094220D4}"/>
    <hyperlink ref="K1959" r:id="rId3123" xr:uid="{62CA7EE7-EE8C-4E89-BC36-19FE1E6275B4}"/>
    <hyperlink ref="J1960" r:id="rId3124" xr:uid="{314A2FEC-EF5E-4865-9F72-BF2DA192E3D7}"/>
    <hyperlink ref="J1961" r:id="rId3125" xr:uid="{46E448FD-C96C-4BA5-B15A-6D1DE8ACE898}"/>
    <hyperlink ref="J1966" r:id="rId3126" xr:uid="{B727B199-D224-4ABD-B14E-F9D681884B4F}"/>
    <hyperlink ref="J1968" r:id="rId3127" xr:uid="{E9593A79-B2CA-4936-A2BA-97C0219D5B83}"/>
    <hyperlink ref="J1969" r:id="rId3128" xr:uid="{63AAFFC6-03E9-4E83-AAAE-EFA63830A62E}"/>
    <hyperlink ref="J1970" r:id="rId3129" xr:uid="{F046557C-5E42-4F27-9FCB-73E87207A2A7}"/>
    <hyperlink ref="J1971" r:id="rId3130" xr:uid="{D2EAA448-F442-4D12-A43E-5CAE6EC67587}"/>
    <hyperlink ref="K1971" r:id="rId3131" xr:uid="{BEAABE11-AA2D-4C54-8D8A-0D38300B1229}"/>
    <hyperlink ref="J1972" r:id="rId3132" xr:uid="{531FE07E-4708-4AE1-91C3-CAE84F79993C}"/>
    <hyperlink ref="K1972" r:id="rId3133" xr:uid="{C02BE9BA-FEA3-4660-A5D0-A1098B71B39B}"/>
    <hyperlink ref="L1972" r:id="rId3134" xr:uid="{19471D62-4988-4D11-9F95-3BCDA6388069}"/>
    <hyperlink ref="J1973" r:id="rId3135" xr:uid="{FC83AD67-62F3-454F-BF12-542300722C33}"/>
    <hyperlink ref="K1973" r:id="rId3136" xr:uid="{1986D4F9-19D2-4372-A407-7520AF699D20}"/>
    <hyperlink ref="J1975" r:id="rId3137" xr:uid="{8594452F-D530-407D-B21F-9353682508A1}"/>
    <hyperlink ref="K1926" r:id="rId3138" xr:uid="{1B2F1497-EC01-4889-84D1-BCE9A0F9409F}"/>
    <hyperlink ref="J1978" r:id="rId3139" xr:uid="{1BAF9783-01FE-44BA-BEC5-F26627ABC65F}"/>
    <hyperlink ref="K1978" r:id="rId3140" xr:uid="{7261258E-D69A-40B7-8757-78F27F4614D6}"/>
    <hyperlink ref="J1979" r:id="rId3141" xr:uid="{07A59C96-D518-45ED-BB6F-50E00C897C5D}"/>
    <hyperlink ref="K1979" r:id="rId3142" xr:uid="{07638C92-101E-4A30-A73E-2CEE7B063A47}"/>
    <hyperlink ref="J1980" r:id="rId3143" xr:uid="{7F795BBD-6D32-4F9E-BC9E-98AFC1A8F514}"/>
    <hyperlink ref="J1985" r:id="rId3144" xr:uid="{B73F524E-381C-4B04-A60E-A90B7599AD7F}"/>
    <hyperlink ref="K1985" r:id="rId3145" xr:uid="{F16EBB52-190F-4EC7-87ED-DD0E9A8D84F1}"/>
    <hyperlink ref="J1986" r:id="rId3146" xr:uid="{D975C227-E417-4FAE-83BF-4799F935AE92}"/>
    <hyperlink ref="K1986" r:id="rId3147" xr:uid="{BA51265A-4D85-4D11-B48C-B3350EC59503}"/>
    <hyperlink ref="J1987" r:id="rId3148" xr:uid="{7CEA0E3C-95B1-4B69-BA74-A7AE897F5F2A}"/>
    <hyperlink ref="K1987" r:id="rId3149" xr:uid="{15C56C9D-BD9C-4D39-970D-429E8E596FAB}"/>
    <hyperlink ref="K1845" r:id="rId3150" xr:uid="{041AA706-5A7B-42C3-B4B5-9F3F5ACC16A5}"/>
    <hyperlink ref="J1845" r:id="rId3151" xr:uid="{7D7B7A3A-8DB5-47D2-A3E3-8B1A635A5D47}"/>
    <hyperlink ref="J1736" r:id="rId3152" xr:uid="{A3115466-5D51-4CFA-A942-F2754FEA94AD}"/>
    <hyperlink ref="K1736" r:id="rId3153" xr:uid="{18A4F3F2-6C8A-4299-9538-D530AFBC7886}"/>
    <hyperlink ref="L1787" r:id="rId3154" xr:uid="{A11DA4A3-5575-454E-895F-CB95E40BC6B7}"/>
    <hyperlink ref="K1737" r:id="rId3155" xr:uid="{6A4638AD-9225-44DB-9DD1-8C5F8E3A7599}"/>
    <hyperlink ref="K1788" r:id="rId3156" xr:uid="{455CF287-CDE7-4BF1-9004-D3850C85DC85}"/>
    <hyperlink ref="K1738" r:id="rId3157" xr:uid="{1DC18C9F-C6E1-4746-94C7-0DFA27684AC0}"/>
    <hyperlink ref="K1746" r:id="rId3158" xr:uid="{6F910A32-2E4B-4693-B6E7-A0A598489ED0}"/>
    <hyperlink ref="K1747" r:id="rId3159" xr:uid="{7509D645-83E3-4B0E-8896-7E9DD0D6E3C1}"/>
    <hyperlink ref="K1750" r:id="rId3160" xr:uid="{D518E440-9EA6-45E6-918A-6BFC93E4BA44}"/>
    <hyperlink ref="K1753" r:id="rId3161" xr:uid="{3C11BA96-92C7-41C8-8485-767F9C261DB1}"/>
    <hyperlink ref="K1797" r:id="rId3162" xr:uid="{97C0CBCE-0511-49D0-BF38-8D88351BE134}"/>
    <hyperlink ref="K1798" r:id="rId3163" xr:uid="{1EF664C4-3DD5-4CC3-AE07-DF268D66C9F5}"/>
    <hyperlink ref="K1755" r:id="rId3164" xr:uid="{53944328-B6DA-432D-8889-DFF0F0177A1A}"/>
    <hyperlink ref="L1760" r:id="rId3165" xr:uid="{39BBE204-C5A1-4363-9C4E-4012F621D08F}"/>
    <hyperlink ref="K1762" r:id="rId3166" xr:uid="{F9A37236-F8D2-442B-B495-0E600A7F547D}"/>
    <hyperlink ref="K1763" r:id="rId3167" xr:uid="{17DE1EB0-D991-4543-99E2-3D0FB7FBFD95}"/>
    <hyperlink ref="K1766" r:id="rId3168" xr:uid="{F1C1BC49-3148-4B03-BBFB-CA9D5D4AD684}"/>
    <hyperlink ref="K1770" r:id="rId3169" xr:uid="{80B9B733-1A9A-4923-B00D-8303DD15CE4A}"/>
    <hyperlink ref="K1774" r:id="rId3170" xr:uid="{01EF81DB-1E2D-4D21-B382-6F89580B9915}"/>
    <hyperlink ref="K1776" r:id="rId3171" xr:uid="{AC625F5E-3440-45C2-9E5D-E68A228D8E81}"/>
    <hyperlink ref="K1778" r:id="rId3172" xr:uid="{8EA6CD0B-9243-42BF-BFC6-81749782095A}"/>
    <hyperlink ref="L1779" r:id="rId3173" xr:uid="{6BB90C31-0FB4-42F1-94A9-7EA3CC473D76}"/>
    <hyperlink ref="K1780" r:id="rId3174" xr:uid="{1BAE1D21-4A4B-4621-ACE8-932F7C6D343A}"/>
    <hyperlink ref="K1781" r:id="rId3175" xr:uid="{127A9D70-A484-4565-8323-C7E1CEDC2020}"/>
    <hyperlink ref="J1791" r:id="rId3176" xr:uid="{B012F74C-AD1C-4ADF-A26F-02AFF4FF51EA}"/>
    <hyperlink ref="J1793" r:id="rId3177" xr:uid="{BD0E58F3-46A7-4EAD-A6FE-C97C9E55922D}"/>
    <hyperlink ref="J1750" r:id="rId3178" xr:uid="{0E8A5E37-C7A7-4365-9C91-10D025C0E857}"/>
    <hyperlink ref="K1751" r:id="rId3179" xr:uid="{119E4327-2AF7-4A7E-9EC3-7E94A88BE86C}"/>
    <hyperlink ref="K1777" r:id="rId3180" xr:uid="{4F1CECE4-6345-45D8-A115-0DAC1E055EB1}"/>
    <hyperlink ref="L1788" r:id="rId3181" xr:uid="{96884119-FB5E-4829-9432-32A7F8842AB8}"/>
    <hyperlink ref="L1789" r:id="rId3182" xr:uid="{827E95DB-CE61-45B5-8BB0-31F593428C5A}"/>
    <hyperlink ref="L1790" r:id="rId3183" xr:uid="{E7982EDB-5D47-49BC-BF4D-1A7DAB631119}"/>
    <hyperlink ref="L1791" r:id="rId3184" xr:uid="{36E49DF1-919A-4150-AE6D-59AB75D6DCDB}"/>
    <hyperlink ref="K1792" r:id="rId3185" xr:uid="{7AD656AF-0B45-4F9E-B4FA-6721D0D06E97}"/>
    <hyperlink ref="K1793" r:id="rId3186" xr:uid="{8CEF40EA-1415-45C3-BD22-DBDBA8CA9908}"/>
    <hyperlink ref="K1794" r:id="rId3187" xr:uid="{A8D3E60C-65E8-4CFC-9E7A-A25596748A59}"/>
    <hyperlink ref="K1795" r:id="rId3188" xr:uid="{FEF93B74-77F5-406A-A9BC-4A1C2EE8822D}"/>
    <hyperlink ref="L1796" r:id="rId3189" xr:uid="{5F36203D-007A-4626-9D79-38A3A593228F}"/>
    <hyperlink ref="M1799" r:id="rId3190" xr:uid="{4D4D6670-C857-4BBB-A0A8-0133417FECC7}"/>
    <hyperlink ref="L1800" r:id="rId3191" xr:uid="{6A91BA89-F5E6-4C0A-8E55-83CAE2FF07AA}"/>
    <hyperlink ref="K1801" r:id="rId3192" xr:uid="{4870ED53-6D9E-44AD-9DAD-ABB3D95DA819}"/>
    <hyperlink ref="L1802" r:id="rId3193" xr:uid="{9AB96231-D3AE-4531-8737-AC759E809ACE}"/>
    <hyperlink ref="L1803" r:id="rId3194" xr:uid="{30896E42-408A-4C09-BC75-014ECC309821}"/>
    <hyperlink ref="K1804" r:id="rId3195" xr:uid="{C4F4871E-458D-477F-8CAE-4218A71434E0}"/>
    <hyperlink ref="K1805" r:id="rId3196" xr:uid="{2B40793F-4EFA-4D77-BF8E-A619E06B694E}"/>
    <hyperlink ref="K1806" r:id="rId3197" xr:uid="{393668E5-F8C4-4644-9035-9DA6B88F855C}"/>
    <hyperlink ref="K1807" r:id="rId3198" xr:uid="{2E7CFD4A-E1D7-45F9-AE97-AAEE4357397F}"/>
    <hyperlink ref="K1808" r:id="rId3199" xr:uid="{D0125F38-DD7D-4680-808A-BBBF71732AA9}"/>
    <hyperlink ref="K1809" r:id="rId3200" xr:uid="{96A09D97-A0BA-43FF-9059-5727CC62EE99}"/>
    <hyperlink ref="K1810" r:id="rId3201" xr:uid="{F0E9950D-C1E8-4C0E-A6CE-A6419A2B81C2}"/>
    <hyperlink ref="L1811" r:id="rId3202" xr:uid="{7905ABFB-30F1-445C-A5BB-25587A22162D}"/>
    <hyperlink ref="L1812" r:id="rId3203" xr:uid="{F608AC96-3158-4B82-9A73-DDA33C9CB1F4}"/>
    <hyperlink ref="K1813" r:id="rId3204" xr:uid="{0AFE8521-F790-4E5C-84B4-B2C82F544DC5}"/>
    <hyperlink ref="K1814" r:id="rId3205" xr:uid="{4D92D853-8F66-4A8C-8C76-08306DD5F97C}"/>
    <hyperlink ref="K1815" r:id="rId3206" xr:uid="{9A1170F9-2BEB-4192-AC0C-889475B9954B}"/>
    <hyperlink ref="K1816" r:id="rId3207" xr:uid="{F5031840-1E7A-4942-A07C-7FC5062CD904}"/>
    <hyperlink ref="L1817" r:id="rId3208" xr:uid="{823B2D23-43B5-440D-B82A-BEBFD29D4020}"/>
    <hyperlink ref="K1819" r:id="rId3209" xr:uid="{702FF334-F13B-46C3-A8D4-A7DA87DFC511}"/>
    <hyperlink ref="K1821" r:id="rId3210" xr:uid="{77BF0EB1-A6BA-4E72-B154-7E5B9330AB64}"/>
    <hyperlink ref="K1822" r:id="rId3211" xr:uid="{8D7D4B74-9D49-4001-A261-AC8F0FA1D45C}"/>
    <hyperlink ref="L1823" r:id="rId3212" xr:uid="{4D3588EA-87BC-4874-BFA6-725E0A3BBF71}"/>
    <hyperlink ref="K1824" r:id="rId3213" xr:uid="{E53C5320-1C78-4F00-910C-5E9CE7FC8686}"/>
    <hyperlink ref="K1825" r:id="rId3214" xr:uid="{FDC38D07-A812-4F44-B93C-1316626605C0}"/>
    <hyperlink ref="L1826" r:id="rId3215" xr:uid="{9982BE12-43EA-48BA-8375-6923868C6D2E}"/>
    <hyperlink ref="K1828" r:id="rId3216" xr:uid="{52BFFF06-34AD-4805-ABE2-179E71DF0F83}"/>
    <hyperlink ref="L1829" r:id="rId3217" xr:uid="{D43D4FD1-5BFF-4476-97DC-86F10BB8C490}"/>
    <hyperlink ref="K1830" r:id="rId3218" xr:uid="{B453703A-3D56-4119-A5A0-3F908D6D2003}"/>
    <hyperlink ref="K1831" r:id="rId3219" xr:uid="{778E9D8B-EDE4-40D6-997D-6E97AFB43F7A}"/>
    <hyperlink ref="K1832" r:id="rId3220" xr:uid="{45747EFF-A809-45EF-A40C-F38490081538}"/>
    <hyperlink ref="J1833" r:id="rId3221" xr:uid="{04A62B8C-043D-48DC-89C3-08639A526508}"/>
    <hyperlink ref="K1834" r:id="rId3222" xr:uid="{037FAF2C-86B1-439F-A037-5C0F9D1C3484}"/>
    <hyperlink ref="K1835" r:id="rId3223" xr:uid="{DB196181-F0CE-4872-84F8-C4BDA014CE99}"/>
    <hyperlink ref="K1836" r:id="rId3224" xr:uid="{6DD87706-5A29-4D4A-ACC0-B875ABD8DDBE}"/>
    <hyperlink ref="K1837" r:id="rId3225" xr:uid="{F00C6C32-7133-4DE3-9A04-B2D89ACFA593}"/>
    <hyperlink ref="M1788" r:id="rId3226" xr:uid="{070F2B84-9853-4621-85C2-DF75CF67B4BE}"/>
    <hyperlink ref="K2061" r:id="rId3227" xr:uid="{D530D443-E08E-47AC-B97B-D75276234C88}"/>
    <hyperlink ref="L2049" r:id="rId3228" xr:uid="{CA985265-E521-4354-B5D2-4407E0E002DB}"/>
    <hyperlink ref="J2047" r:id="rId3229" xr:uid="{E379DA87-A964-445F-BC88-E268FD23DE7B}"/>
    <hyperlink ref="K2074" r:id="rId3230" xr:uid="{6C6E84FD-6A2B-45A4-9083-91A095D9D175}"/>
    <hyperlink ref="J2076" r:id="rId3231" xr:uid="{B1940DF4-3D45-48CA-80A9-636F1BADDE2F}"/>
    <hyperlink ref="J1842" r:id="rId3232" xr:uid="{9694C062-14C8-4C87-8BB4-39CF0F4C8291}"/>
    <hyperlink ref="K1842" r:id="rId3233" xr:uid="{A5E7D786-3C9A-4A65-A8EF-6FE0BD296460}"/>
    <hyperlink ref="L1842" r:id="rId3234" xr:uid="{1FD95F7E-F175-4B95-96E0-4A598A407825}"/>
    <hyperlink ref="J1843" r:id="rId3235" xr:uid="{E5670E8A-6B53-43D9-BE23-9124F9AF557E}"/>
    <hyperlink ref="K1843" r:id="rId3236" xr:uid="{5E96DD68-125B-48EE-B59E-752EF1DADCAE}"/>
    <hyperlink ref="L1713" r:id="rId3237" xr:uid="{D5DCB655-0C37-43D3-9011-00AE2BCEE5F4}"/>
    <hyperlink ref="J1741" r:id="rId3238" xr:uid="{AEB5079B-A807-464F-BA18-8EB22EA817D7}"/>
    <hyperlink ref="K1775" r:id="rId3239" xr:uid="{28427711-AE4C-41A7-A427-8C27E7BACC07}"/>
    <hyperlink ref="M1782" r:id="rId3240" xr:uid="{EF31EF37-BE32-4F6B-9E25-3399227B03B3}"/>
    <hyperlink ref="J1851" r:id="rId3241" xr:uid="{5A878561-2DA9-40D2-9237-AE467819A62D}"/>
    <hyperlink ref="K1851" r:id="rId3242" xr:uid="{F6789587-AD00-4195-A5CC-4B16429C7B70}"/>
    <hyperlink ref="J1889" r:id="rId3243" xr:uid="{44A7DD85-E91C-457E-9529-2F712370E8A1}"/>
    <hyperlink ref="J1891" r:id="rId3244" xr:uid="{516257C4-0215-4651-9DD9-2430CADCCEC3}"/>
    <hyperlink ref="K1887" r:id="rId3245" xr:uid="{433DA4B1-2531-4607-8A91-E3E8864AA807}"/>
    <hyperlink ref="L1745" r:id="rId3246" xr:uid="{9305EDD4-5AE6-4D68-ADB8-2352A0392203}"/>
    <hyperlink ref="L1893" r:id="rId3247" xr:uid="{E9EE7C8F-02E8-41CE-BA40-0043CF859E42}"/>
    <hyperlink ref="J2044" r:id="rId3248" xr:uid="{5DADDFAE-F536-41E1-9DB3-2322603D468C}"/>
    <hyperlink ref="M1944" r:id="rId3249" xr:uid="{4B879698-EBA6-41B5-B0BD-07BF6A9764B9}"/>
    <hyperlink ref="J1894" r:id="rId3250" xr:uid="{C25586B4-5752-432F-891F-05255B6E4356}"/>
    <hyperlink ref="J1945" r:id="rId3251" xr:uid="{3BEC5444-B6A8-4060-B42A-BB3ED6831DC9}"/>
    <hyperlink ref="K1996" r:id="rId3252" xr:uid="{2BC47ED3-735A-42D9-AED7-F640A229A699}"/>
    <hyperlink ref="K1691" r:id="rId3253" xr:uid="{E805DAFA-8C69-4F9E-BEC2-B6A132CA5838}"/>
    <hyperlink ref="K2048" r:id="rId3254" xr:uid="{FA5A3B93-543A-40B5-9C17-6555DF234121}"/>
    <hyperlink ref="L2048" r:id="rId3255" xr:uid="{08AC0655-13E5-4C9B-BF44-CCA466BF4CBA}"/>
    <hyperlink ref="K1947" r:id="rId3256" xr:uid="{83F1D62D-A635-4133-8022-7B6572B3C3EC}"/>
    <hyperlink ref="K1692" r:id="rId3257" xr:uid="{DC0FC1B3-C566-4398-8908-F4490837CE36}"/>
    <hyperlink ref="K2049" r:id="rId3258" xr:uid="{FA74F637-2016-4149-9D9F-1D0CFD8660F1}"/>
    <hyperlink ref="J2055" r:id="rId3259" xr:uid="{BAA84A09-E646-443F-B862-1085F4BED7ED}"/>
    <hyperlink ref="J1903" r:id="rId3260" xr:uid="{64D9E6CB-3089-4107-8958-992C7C748E31}"/>
    <hyperlink ref="L1857" r:id="rId3261" xr:uid="{C3E471A4-02ED-46B2-9E0C-04C7BC4BF365}"/>
    <hyperlink ref="M2062" r:id="rId3262" xr:uid="{78ED0DC5-9B34-4A42-9EC5-AC1802577B09}"/>
    <hyperlink ref="N2062" r:id="rId3263" xr:uid="{AB5B9054-42A6-4955-89A2-C22C03F11838}"/>
    <hyperlink ref="K1705" r:id="rId3264" xr:uid="{45E1DC65-0369-432A-A278-595356595BC5}"/>
    <hyperlink ref="L1705" r:id="rId3265" xr:uid="{8F1C3E54-AC96-4485-A03B-77BD111F7B6B}"/>
    <hyperlink ref="M1705" r:id="rId3266" xr:uid="{1F6D4B0E-2E6C-47F5-9C23-2BB910F0D20C}"/>
    <hyperlink ref="K2039" r:id="rId3267" xr:uid="{4CAAA7BB-8E95-431B-AF1E-331AB7723764}"/>
    <hyperlink ref="K1988" r:id="rId3268" xr:uid="{03B5A98E-BDD6-4E93-BD13-C3F89BFDE63C}"/>
    <hyperlink ref="K2091" r:id="rId3269" xr:uid="{0B6F8915-E0CF-4553-B9B3-BB41B6C0247D}"/>
    <hyperlink ref="L2040" r:id="rId3270" xr:uid="{4897332E-2704-4482-8DE8-5FF99AAF589B}"/>
    <hyperlink ref="J1967" r:id="rId3271" xr:uid="{F1E9565D-9E37-4382-AD5D-921862CA6664}"/>
    <hyperlink ref="J1867" r:id="rId3272" xr:uid="{2AC07F97-A04B-4A3C-B612-66AF712CF97E}"/>
    <hyperlink ref="K2012" r:id="rId3273" xr:uid="{8FC04CD9-E5B3-4625-A226-4589A26ED435}"/>
    <hyperlink ref="L2063" r:id="rId3274" xr:uid="{6E653CF5-603D-4E52-8B60-8AD6DF8B8EC9}"/>
    <hyperlink ref="J1912" r:id="rId3275" xr:uid="{9AF992FF-9FA7-4732-9D46-C8468D15206C}"/>
    <hyperlink ref="L1708" r:id="rId3276" xr:uid="{71212259-813D-4A34-BBDB-08DEE41F1E86}"/>
    <hyperlink ref="K2014" r:id="rId3277" xr:uid="{D3AF7B2B-31C8-460F-ADE9-FBD91E906C35}"/>
    <hyperlink ref="K1756" r:id="rId3278" xr:uid="{B37B6182-C5CF-4344-A201-78F39029C235}"/>
    <hyperlink ref="J1708" r:id="rId3279" xr:uid="{511B7059-735B-4F59-AA1A-D0A8EA55732F}"/>
    <hyperlink ref="K1759" r:id="rId3280" xr:uid="{16557C6A-8712-480B-A2EA-9C50E7CB973C}"/>
    <hyperlink ref="J1963" r:id="rId3281" xr:uid="{0AC987A7-9688-4449-A8B0-15A3B3C8FEA8}"/>
    <hyperlink ref="J2014" r:id="rId3282" xr:uid="{737216C9-322D-49E4-9948-29D3544C7D5F}"/>
    <hyperlink ref="J1820" r:id="rId3283" xr:uid="{5335196B-9FC2-406B-AC84-668172113ECE}"/>
    <hyperlink ref="K1820" r:id="rId3284" xr:uid="{47F8EB26-3207-46D4-BF41-0F8DDD626BFA}"/>
    <hyperlink ref="K1871" r:id="rId3285" xr:uid="{DC4639F1-4989-4E95-9579-DF69E962B836}"/>
    <hyperlink ref="J1871" r:id="rId3286" xr:uid="{36BD9197-92CE-4DA2-ACA9-91D0AF222879}"/>
    <hyperlink ref="J1922" r:id="rId3287" xr:uid="{9F915757-30E2-4817-9284-419B732AEC8B}"/>
    <hyperlink ref="K1922" r:id="rId3288" xr:uid="{BE679CCE-D1DB-4798-B214-CBDF64CCEC09}"/>
    <hyperlink ref="L1922" r:id="rId3289" xr:uid="{9565EDD3-6FC6-43EB-8A49-4CC74FE41054}"/>
    <hyperlink ref="L1878" r:id="rId3290" xr:uid="{4C29669D-0B04-4671-A3EA-46B9C01C7466}"/>
    <hyperlink ref="K1980" r:id="rId3291" xr:uid="{C01CCED7-A07B-4585-9C53-D98ABE83CF84}"/>
    <hyperlink ref="L2031" r:id="rId3292" xr:uid="{37A8B25C-E3A2-4D19-A37B-0896B980FC65}"/>
    <hyperlink ref="K1880" r:id="rId3293" xr:uid="{E3EAFE56-BDEB-4980-B24C-5EC852AFD241}"/>
    <hyperlink ref="J1717" r:id="rId3294" xr:uid="{755AB26D-4B08-498D-85BF-E1F7012960FC}"/>
    <hyperlink ref="J1713" r:id="rId3295" xr:uid="{F6479CE5-65FF-4E81-B177-6B00419EE3E1}"/>
    <hyperlink ref="K1869" r:id="rId3296" xr:uid="{A7FFDA57-4176-472C-93F8-87851DB993EC}"/>
    <hyperlink ref="K1970" r:id="rId3297" xr:uid="{903BD04F-9D0D-4D54-9FF2-3FC4834A9F77}"/>
    <hyperlink ref="L1775" r:id="rId3298" xr:uid="{369E4513-EA87-4B73-AE4C-555110B9B267}"/>
    <hyperlink ref="L1881" r:id="rId3299" xr:uid="{D2193E6F-0A72-4B07-8DC3-1CC8AFF8D02A}"/>
    <hyperlink ref="K1932" r:id="rId3300" xr:uid="{A69FA3AF-AB4A-4A83-9756-0A41AD6BE8F1}"/>
    <hyperlink ref="M2034" r:id="rId3301" xr:uid="{03FCEE01-1635-415E-911E-0ABE3F630A87}"/>
    <hyperlink ref="K1977" r:id="rId3302" xr:uid="{0473EF5B-ABC4-47DC-862A-A31F725752CE}"/>
    <hyperlink ref="L2004" r:id="rId3303" xr:uid="{7708E578-4A49-48AB-BA2F-B0F0A0D3D501}"/>
    <hyperlink ref="K2029" r:id="rId3304" xr:uid="{C49D3058-0E41-4A03-AAF0-A6EADDF0389E}"/>
    <hyperlink ref="N1922" r:id="rId3305" xr:uid="{87573963-2365-44B6-8A8E-8C89B38A0775}"/>
    <hyperlink ref="N1718" r:id="rId3306" xr:uid="{23516659-EC22-4D08-86A5-0BD803E50485}"/>
    <hyperlink ref="N1769" r:id="rId3307" xr:uid="{80CCC196-3BFD-4958-969E-3DF1E05C586A}"/>
    <hyperlink ref="N1871" r:id="rId3308" xr:uid="{BEE1F26E-7717-4B22-B5C3-6A50DCC1B997}"/>
    <hyperlink ref="M1820" r:id="rId3309" xr:uid="{F0A03F3A-2054-42F1-8E07-FC9BD70AF532}"/>
    <hyperlink ref="M2075" r:id="rId3310" xr:uid="{3DF329D4-97B5-46BF-9DAC-90B936D78595}"/>
    <hyperlink ref="K1968" r:id="rId3311" xr:uid="{A485ED3F-0638-4258-B658-33F180A265B5}"/>
    <hyperlink ref="K1782" r:id="rId3312" xr:uid="{F4C71576-7997-4D09-9940-EF05B8558C58}"/>
    <hyperlink ref="J1782" r:id="rId3313" xr:uid="{5737A367-84C2-4930-AB60-8E31A589345F}"/>
    <hyperlink ref="K1935" r:id="rId3314" xr:uid="{A776BA6C-8DBC-45E3-B0C7-7F7FBCF22416}"/>
    <hyperlink ref="K1884" r:id="rId3315" xr:uid="{C9C344A9-0CCD-4725-A00A-9D06DB223762}"/>
    <hyperlink ref="J1685" r:id="rId3316" xr:uid="{E5DF4C83-EE0E-4E51-9F78-D2927E486A35}"/>
    <hyperlink ref="K2046" r:id="rId3317" xr:uid="{72FB41AE-C616-4017-9238-F564C6FDAF07}"/>
    <hyperlink ref="J2074" r:id="rId3318" xr:uid="{A74FD5C9-2F58-41F8-ABB0-98C9EE040BD9}"/>
    <hyperlink ref="L2079" r:id="rId3319" xr:uid="{27A33173-BDC5-4CDC-BDC0-7D524FC754B3}"/>
    <hyperlink ref="J2087" r:id="rId3320" xr:uid="{07528AF8-1D5C-40BD-B8C5-D62FA65F9F39}"/>
    <hyperlink ref="K2062" r:id="rId3321" xr:uid="{76A7FA72-8A30-42B3-8039-775A83CA7A51}"/>
    <hyperlink ref="L2062" r:id="rId3322" xr:uid="{B9C46AFE-1BDB-4523-87CF-3B31345D1885}"/>
    <hyperlink ref="K1817" r:id="rId3323" xr:uid="{2F7C6F1B-C810-4F20-98F4-2827F3D2A617}"/>
    <hyperlink ref="K1826" r:id="rId3324" xr:uid="{6E47DE25-63B7-424E-B0F5-2DC59E4542C3}"/>
    <hyperlink ref="L1749" r:id="rId3325" xr:uid="{D29201D3-5176-41BB-B6AF-5B3000442C07}"/>
    <hyperlink ref="M1769" r:id="rId3326" xr:uid="{CBB2141B-3B3C-493E-9C36-F9F7DBF7CA0F}"/>
    <hyperlink ref="N1775" r:id="rId3327" xr:uid="{537058EA-C7A0-4CB6-B6E4-49E5B4412EC0}"/>
    <hyperlink ref="J1848" r:id="rId3328" xr:uid="{C3570CA8-2074-4D9A-9ACA-FF687DB53FFF}"/>
    <hyperlink ref="L1912" r:id="rId3329" xr:uid="{43E0B21E-4865-4693-BDEC-A1A3301F8C4A}"/>
    <hyperlink ref="K1902" r:id="rId3330" xr:uid="{111F1EC6-3140-465E-A72D-A7A25A88FEAC}"/>
    <hyperlink ref="J1702" r:id="rId3331" xr:uid="{2C6A7A25-6D39-4ECF-8C66-52626B825AE0}"/>
    <hyperlink ref="J2106" r:id="rId3332" display="https://www.ilga.gov/Legislation/BillStatus?DocNum=2847&amp;GAID=17&amp;DocTypeID=HB&amp;LegId=147978&amp;SessionID=112&amp;GA=103" xr:uid="{A93350D7-7175-44BD-8616-91A0A2BFF261}"/>
    <hyperlink ref="K2106" r:id="rId3333" display="https://www.ncsl.org/state-legislatures-news/details/expanding-health-coverage-and-protecting-consumers-even-as-costs-rise" xr:uid="{485D874E-1045-48E1-9265-A234AA0E2B75}"/>
    <hyperlink ref="J2124" r:id="rId3334" display="https://www.nmlegis.gov/Sessions/23 Regular/final/SB0273.pdf" xr:uid="{C2BBADF6-899B-4E4A-9E59-A4F9971BD922}"/>
    <hyperlink ref="J2098" r:id="rId3335" xr:uid="{B9C5D2B6-3487-4ADB-B4A1-7B4077607BC6}"/>
    <hyperlink ref="K2098" r:id="rId3336" xr:uid="{1795269B-7DAD-481D-A258-9D9D33D52436}"/>
    <hyperlink ref="J2099" r:id="rId3337" location="sec_38a-488e" xr:uid="{9F6781D3-55A6-4C5A-BDFD-289482EC3B5C}"/>
    <hyperlink ref="K2099" r:id="rId3338" xr:uid="{F2881F22-31A8-4B60-8A24-1A22F59DE744}"/>
    <hyperlink ref="J2100" r:id="rId3339" xr:uid="{07535E68-3FC3-47AC-956E-B3716C359598}"/>
    <hyperlink ref="K2100" r:id="rId3340" xr:uid="{B0FD59E4-D4C5-458E-83D9-9ECC25F7158D}"/>
    <hyperlink ref="J2114" r:id="rId3341" display="https://malegislature.gov/Bills/192/S3097" xr:uid="{54BD2B33-683C-49DC-BD24-015108A7CDAD}"/>
    <hyperlink ref="K2114" r:id="rId3342" xr:uid="{5EED45AF-267C-47A1-A1FD-9F70601D89CE}"/>
    <hyperlink ref="K2124" r:id="rId3343" display="https://www.nmlegis.gov/Legislation/Legislation?Chamber=S&amp;LegType=B&amp;LegNo=317&amp;year=21" xr:uid="{E0746924-2830-41F9-A506-A952395F03C1}"/>
    <hyperlink ref="M2124" r:id="rId3344" display="https://www.ncsl.org/state-legislatures-news/details/states-seek-to-lower-costs-increase-coverage-of-mental-health-care" xr:uid="{F3223A7A-DCE9-4208-B1D6-525F4D8F19D0}"/>
    <hyperlink ref="L2124" r:id="rId3345" display="https://www.ncsl.org/state-legislatures-news/details/expanding-health-coverage-and-protecting-consumers-even-as-costs-rise" xr:uid="{8C7C4A20-8F21-44A4-9102-7D46AF946BB5}"/>
    <hyperlink ref="J2130" r:id="rId3346" xr:uid="{3D040839-F1D8-4FDB-B6E6-BB2B1470F34A}"/>
    <hyperlink ref="J2112" r:id="rId3347" xr:uid="{A42A70E2-C5FC-4582-9CD3-C69732A00CC4}"/>
    <hyperlink ref="L2100" r:id="rId3348" xr:uid="{F8CCAFCA-534A-4323-83A3-3EBD6D7012CC}"/>
    <hyperlink ref="J2093" r:id="rId3349" display="https://downloads.cms.gov/cciio/State Required Benefits_AL.PDF" xr:uid="{CE53EE59-30ED-43A2-B053-09B06FF72999}"/>
    <hyperlink ref="J2094" r:id="rId3350" display="https://downloads.cms.gov/cciio/State Required Benefits_AK.PDF" xr:uid="{6F46A1F5-5F19-486C-BB0E-0DACF4D236F8}"/>
    <hyperlink ref="J2095" r:id="rId3351" display="https://downloads.cms.gov/cciio/State Required Benefits_AZ.PDF" xr:uid="{4D9C821B-6C8E-4740-B6DD-0F6C9208A98E}"/>
    <hyperlink ref="J2096" r:id="rId3352" display="https://downloads.cms.gov/cciio/State Required Benefits_AR.PDF" xr:uid="{37C0CD29-491C-41B0-9D0F-B83B82E746F1}"/>
    <hyperlink ref="J2097" r:id="rId3353" display="https://downloads.cms.gov/cciio/State Required Benefits_CA.pdf" xr:uid="{3A6E9047-2E75-42E5-88F2-87E1EC5F5EA9}"/>
    <hyperlink ref="L2098" r:id="rId3354" display="https://downloads.cms.gov/cciio/State Required Benefits_CO.pdf" xr:uid="{0AAB167C-A900-4DD5-AEFD-109864D3A177}"/>
    <hyperlink ref="M2100" r:id="rId3355" display="https://downloads.cms.gov/cciio/State Required Benefits_DE.pdf" xr:uid="{E4431140-C242-4BA6-BF2E-1419399FDB7F}"/>
    <hyperlink ref="J2101" r:id="rId3356" display="https://downloads.cms.gov/cciio/State Required Benefits_DC.pdf" xr:uid="{C90D9DD4-3E5A-4236-B599-2FBC8D2DCC3D}"/>
    <hyperlink ref="J2102" r:id="rId3357" display="https://downloads.cms.gov/cciio/State Required Benefits_FL.pdf" xr:uid="{935A4E1A-6D63-4D33-B9F0-8F0BA9DB08F2}"/>
    <hyperlink ref="J2103" r:id="rId3358" display="https://downloads.cms.gov/cciio/State Required Benefits_GA.pdf" xr:uid="{DA2CAFF8-748B-418C-BA37-787D555F804A}"/>
    <hyperlink ref="J2104" r:id="rId3359" display="https://downloads.cms.gov/cciio/State Required Benefits_HI.PDF" xr:uid="{F3F29795-7F0B-42C8-91E9-85714729047A}"/>
    <hyperlink ref="J2105" r:id="rId3360" display="https://downloads.cms.gov/cciio/State Required Benefits_ID.PDF" xr:uid="{B8B9EE50-8101-44C4-9307-3BD02EEA822A}"/>
    <hyperlink ref="J2107" r:id="rId3361" display="https://downloads.cms.gov/cciio/State Required Benefits_IN.PDF" xr:uid="{0424899D-7CC2-41A1-9075-8541D06088A9}"/>
    <hyperlink ref="J2108" r:id="rId3362" display="https://downloads.cms.gov/cciio/State Required Benefits_IA.PDF" xr:uid="{F4483F4D-977E-40BD-9E17-A68E92CD1924}"/>
    <hyperlink ref="L2106" r:id="rId3363" display="https://downloads.cms.gov/cciio/State Required Benefits_IL.PDF" xr:uid="{4EA30F00-97E4-4ABB-9CCE-341576D51E9A}"/>
    <hyperlink ref="J2109" r:id="rId3364" display="https://downloads.cms.gov/cciio/State Required Benefits_KS.PDF" xr:uid="{1B14A681-6D23-4015-B44F-0ECCEC328EA5}"/>
    <hyperlink ref="J2110" r:id="rId3365" display="https://downloads.cms.gov/cciio/State Required Benefits_KY.PDF" xr:uid="{D4FBA654-5CF9-4C10-A63F-3F19E2C0D232}"/>
    <hyperlink ref="J2111" r:id="rId3366" display="https://www.cms.gov/cciio/resources/data-resources/downloads/state-required-benefits_la.pdf" xr:uid="{B7DEEB7F-C553-4294-AAE5-579C2EE157B1}"/>
    <hyperlink ref="K2112" r:id="rId3367" display="https://downloads.cms.gov/cciio/State Required Benefits_ME.PDF" xr:uid="{5BD1E322-A357-4BF2-8E87-5DA0CB5C6B33}"/>
    <hyperlink ref="J2113" r:id="rId3368" display="https://downloads.cms.gov/cciio/State Required Benefits_MD.PDF" xr:uid="{3B234AC8-38E5-405C-88C0-964C1E540B93}"/>
    <hyperlink ref="L2114" r:id="rId3369" display="https://downloads.cms.gov/cciio/State Required Benefits_MA.PDF" xr:uid="{6D9B6D7F-4A6D-4756-AD68-B0930B57F8E1}"/>
    <hyperlink ref="J2115" r:id="rId3370" display="https://downloads.cms.gov/cciio/State Required Benefits_MI.PDF" xr:uid="{BD491D25-4ACD-403C-BDDD-F19B0AFF8EA7}"/>
    <hyperlink ref="J2116" r:id="rId3371" display="https://downloads.cms.gov/cciio/State Required Benefits_MN.PDF" xr:uid="{1CD937A9-9062-4E74-9979-0A1464800D5E}"/>
    <hyperlink ref="J2117" r:id="rId3372" display="https://downloads.cms.gov/cciio/State Required Benefits_MS.PDF" xr:uid="{F52218A3-BCF3-4A6B-98B7-47785E268958}"/>
    <hyperlink ref="J2118" r:id="rId3373" display="https://downloads.cms.gov/cciio/State Required Benefits_MO.PDF" xr:uid="{1B095806-B401-41ED-95CF-D81C430F0EA7}"/>
    <hyperlink ref="J2119" r:id="rId3374" display="https://downloads.cms.gov/cciio/State Required Benefits_MT.PDF" xr:uid="{C56F64E8-61BB-4F75-BBB8-C7D68CAA4B0F}"/>
    <hyperlink ref="J2120" r:id="rId3375" display="https://downloads.cms.gov/cciio/State Required Benefits_NE.PDF" xr:uid="{8122B3C0-6436-4BF4-BC77-FBA27B87E6F5}"/>
    <hyperlink ref="J2121" r:id="rId3376" display="https://downloads.cms.gov/cciio/State Required Benefits_NV.PDF" xr:uid="{ECF99FBF-6FB7-4308-ABDD-4EA91AC6E452}"/>
    <hyperlink ref="J2122" r:id="rId3377" display="https://downloads.cms.gov/cciio/State Required Benefits_NH.PDF" xr:uid="{A85C319D-2620-40CA-A145-D91A37020CE5}"/>
    <hyperlink ref="J2123" r:id="rId3378" display="https://downloads.cms.gov/cciio/State Required Benefits_NJ.PDF" xr:uid="{581D624A-C1AB-43B8-BEAD-46DFB63E8BC2}"/>
    <hyperlink ref="J2125" r:id="rId3379" display="https://downloads.cms.gov/cciio/State Required Benefits_NY.PDF" xr:uid="{9FBE8B2E-3855-446A-AFEB-DAD92DD5C375}"/>
    <hyperlink ref="J2126" r:id="rId3380" display="https://downloads.cms.gov/cciio/State Required Benefits_NC.PDF" xr:uid="{A930FF18-4A03-4064-984F-AB2157520041}"/>
    <hyperlink ref="J2127" r:id="rId3381" display="https://downloads.cms.gov/cciio/State Required Benefits_ND.PDF" xr:uid="{466B8FF8-A42F-4909-8EDC-AD036CC6F86E}"/>
    <hyperlink ref="J2128" r:id="rId3382" display="https://downloads.cms.gov/cciio/State Required Benefits_OH.PDF" xr:uid="{F3721F46-C1FE-4CD3-B716-C75B55D8C8A2}"/>
    <hyperlink ref="J2129" r:id="rId3383" display="https://downloads.cms.gov/cciio/State Required Benefits_OK.PDF" xr:uid="{6D29FA07-F9F8-4D0B-996E-7E8CE5B13E79}"/>
    <hyperlink ref="J2131" r:id="rId3384" display="https://downloads.cms.gov/cciio/State Required Benefits_PA.PDF" xr:uid="{56538C02-D52C-4E01-BFB6-AEFE56FF4528}"/>
    <hyperlink ref="J2132" r:id="rId3385" display="https://downloads.cms.gov/cciio/State Required Benefits_RI.PDF" xr:uid="{44C44B30-FF5C-40A8-850C-7977AA734116}"/>
    <hyperlink ref="J2133" r:id="rId3386" display="https://downloads.cms.gov/cciio/State Required Benefits_SC.pdf" xr:uid="{32C21154-3109-4A5E-A518-D703CD2B7040}"/>
    <hyperlink ref="J2134" r:id="rId3387" display="https://downloads.cms.gov/cciio/State Required Benefits_SD.PDF" xr:uid="{5CC84183-93A9-43B7-9292-BCBD57F5D4BC}"/>
    <hyperlink ref="J2135" r:id="rId3388" display="https://downloads.cms.gov/cciio/State Required Benefits_TN.PDF" xr:uid="{49F03B96-8E73-40AC-9883-0FB5B9503D07}"/>
    <hyperlink ref="J2136" r:id="rId3389" display="https://downloads.cms.gov/cciio/State Required Benefits_TX.PDF" xr:uid="{048AD3BC-E29E-4B17-B883-FD28D445D3C8}"/>
    <hyperlink ref="J2137" r:id="rId3390" display="https://www.cms.gov/cciio/resources/data-resources/downloads/state-required-benefits_ut.pdf" xr:uid="{614E6FD7-438D-4D84-B7E6-5D46ED07EC83}"/>
    <hyperlink ref="J2138" r:id="rId3391" display="https://downloads.cms.gov/cciio/State Required Benefits_VT.PDF" xr:uid="{CCD95CF0-22C6-4F7A-98EB-73BF8BA54C0B}"/>
    <hyperlink ref="J2139" r:id="rId3392" display="https://downloads.cms.gov/cciio/State Required Benefits_VA.PDF" xr:uid="{04154C1D-5714-463B-9076-7DC28ED85651}"/>
    <hyperlink ref="J2140" r:id="rId3393" display="https://downloads.cms.gov/cciio/State Required Benefits_WA.PDF" xr:uid="{E32B3D28-2AD7-4FFA-8B9A-61B068F42929}"/>
    <hyperlink ref="J2141" r:id="rId3394" display="https://downloads.cms.gov/cciio/State Required Benefits_WV.PDF" xr:uid="{813A7E99-F8CA-4674-8BE1-9E50DE6BF3B5}"/>
    <hyperlink ref="J2142" r:id="rId3395" display="https://downloads.cms.gov/cciio/State Required Benefits_WI.PDF" xr:uid="{59F81ABC-B6FD-45C6-A854-548E143EEA80}"/>
    <hyperlink ref="J2143" r:id="rId3396" display="https://downloads.cms.gov/cciio/State Required Benefits_WY.PDF" xr:uid="{1A0C9718-FEAB-491E-8983-F38735CEFC20}"/>
    <hyperlink ref="K2096" r:id="rId3397" display="https://www.billtrack50.com/billdetail/1808511" xr:uid="{31B5F196-AA58-49AA-AA54-BF61CCFFC23C}"/>
    <hyperlink ref="K2097" r:id="rId3398" display="https://www.paritytrack.org/reports/california/statutes/" xr:uid="{E2037342-1681-466F-AEDA-F7AAD5AF4A88}"/>
    <hyperlink ref="L2097" r:id="rId3399" display="https://calmatters.digitaldemocracy.org/bills/ca_202320240sb1397" xr:uid="{78A024AB-99F1-4549-9694-EA9DC5A90253}"/>
    <hyperlink ref="K2102" r:id="rId3400" display="https://www.paritytrack.org/reports/florida/legislation/" xr:uid="{84490651-0FE0-49B9-BD53-1E827A4B5577}"/>
    <hyperlink ref="K2109" r:id="rId3401" display="https://ksrevisor.gov/statutes/chapters/ch40/040_002_0105.html" xr:uid="{0276BC67-DCE3-44C1-A7B2-3BE1BE79402D}"/>
    <hyperlink ref="L2109" r:id="rId3402" display="https://www.paritytrack.org/reports/kansas/statutes/" xr:uid="{5A02ECB7-7193-4546-81EA-F5F320F0D0D7}"/>
    <hyperlink ref="K2111" r:id="rId3403" xr:uid="{E6630EBD-D4A9-4AC7-BB18-D5ADA26AEFDE}"/>
    <hyperlink ref="K2115" r:id="rId3404" location=":~:text=In%20addition%2C%20the%20House%20gave%20final%20approval,telehealth%20services%20and%20protections%20for%20telemedicine%20access." display="https://www.mha.org/newsroom/governor-signs-mental-health-parity-law-and-other-legislative-updates/ - :~:text=In%20addition%2C%20the%20House%20gave%20final%20approval,telehealth%20services%20and%20protections%20for%20telemedicine%20access." xr:uid="{6699877E-C863-448E-B1EC-C4FD2E90B5CC}"/>
    <hyperlink ref="L2115" r:id="rId3405" xr:uid="{D9407971-98AD-4AD8-B03B-A846EE9219EB}"/>
    <hyperlink ref="K2116" r:id="rId3406" xr:uid="{FA131F31-60C5-4A0C-A363-E5DEB99D77DA}"/>
    <hyperlink ref="K2117" r:id="rId3407" xr:uid="{9D153DEF-8665-4CAF-A989-AD908B92F215}"/>
    <hyperlink ref="L2117" r:id="rId3408" xr:uid="{03C524D7-7F5B-4D1A-A4EA-3304DA238412}"/>
    <hyperlink ref="K2118" r:id="rId3409" xr:uid="{C08B1903-83ED-4711-A068-5A4C3565CDCE}"/>
    <hyperlink ref="L2118" r:id="rId3410" xr:uid="{FA1A661E-3FBA-493B-9485-180F00B275D0}"/>
    <hyperlink ref="K2119" r:id="rId3411" xr:uid="{9A7292D9-E4DB-4CA6-8309-89F5FC6C963F}"/>
    <hyperlink ref="K2121" r:id="rId3412" xr:uid="{83D301FE-3D16-457A-8A9D-D72D5D68064C}"/>
    <hyperlink ref="L2121" r:id="rId3413" location=":~:text=Nevada%20Health%20Link%20plans%20must%20also%20provide,the%20number%20of%20days%20or%20visits%20covered" xr:uid="{849B7199-9417-445C-8956-7CE70DE67173}"/>
    <hyperlink ref="K2123" r:id="rId3414" display="https://www.njleg.state.nj.us/bill-search/2018/S562/bill-text?f=S1000&amp;n=562_U1" xr:uid="{E5D0346A-CE2F-4143-A56C-28A626326D6A}"/>
    <hyperlink ref="L2123" r:id="rId3415" display="https://www.paritytrack.org/reports/new jersey/statutes/" xr:uid="{ACDCCB8D-ADCE-48AE-AFA0-AFCB4BAB4C75}"/>
    <hyperlink ref="K2125" r:id="rId3416" xr:uid="{56FAC8B9-861D-486D-85D8-988FEAB6371E}"/>
    <hyperlink ref="L2125" r:id="rId3417" xr:uid="{AFAD8D13-6367-4C4E-8117-712EF736FA0A}"/>
    <hyperlink ref="K2126" r:id="rId3418" xr:uid="{A2C1567E-60E1-4F53-9C81-616CC8E8E7CE}"/>
    <hyperlink ref="K2127" r:id="rId3419" display="https://www.paritytrack.org/reports/north dakota/statutes/" xr:uid="{F60BEBA5-B727-4D0A-8EC3-82CB07A64F55}"/>
    <hyperlink ref="L2127" r:id="rId3420" xr:uid="{2BB16F48-2912-4F8E-B2AE-6667587DECE4}"/>
    <hyperlink ref="K2128" r:id="rId3421" xr:uid="{8150A84D-FBC9-434E-BE08-F78DA4CF98F3}"/>
    <hyperlink ref="L2128" r:id="rId3422" xr:uid="{B0747E0F-A651-4785-B9BB-94E8080BCF7C}"/>
    <hyperlink ref="K2129" r:id="rId3423" location="1706562691682-f773cd34-85a3" xr:uid="{34E0BE7F-CD2F-4019-925E-E520EF137F8F}"/>
    <hyperlink ref="L2129" r:id="rId3424" xr:uid="{7D7F39BA-4E50-4C95-B102-AA04C3A11B3E}"/>
    <hyperlink ref="K2130" r:id="rId3425" xr:uid="{3696DA78-0E0E-4CB0-8DA9-34D7D6436315}"/>
    <hyperlink ref="K2131" r:id="rId3426" xr:uid="{ABDC6333-10DB-4B0D-8F35-1A8CC091DA6B}"/>
    <hyperlink ref="K2132" r:id="rId3427" xr:uid="{7FE6DA12-08E5-4E8B-8E18-1E57328C7E3C}"/>
    <hyperlink ref="L2132" r:id="rId3428" xr:uid="{D7672929-F9A0-41D7-B0F9-91A949D88B58}"/>
    <hyperlink ref="K2133" r:id="rId3429" xr:uid="{B763C823-E1E0-4358-A87D-CF1F6D241F4E}"/>
    <hyperlink ref="K2136" r:id="rId3430" xr:uid="{BD4F7F59-0028-43E0-A1DA-0C9037C89B14}"/>
    <hyperlink ref="L2136" r:id="rId3431" xr:uid="{A24C88DB-7A8B-4A02-80EE-EC372C4C9513}"/>
    <hyperlink ref="K2138" r:id="rId3432" xr:uid="{2A588A16-8BCD-4DB9-AEC3-AE1B12BA9C19}"/>
    <hyperlink ref="L2138" r:id="rId3433" xr:uid="{7805A69B-F9B5-4200-8647-FC11EF941A62}"/>
    <hyperlink ref="K2139" r:id="rId3434" xr:uid="{308D7F86-6E65-4BBF-BE50-0AF9621CCDF2}"/>
    <hyperlink ref="K2140" r:id="rId3435" xr:uid="{02BE3D50-F851-4F72-86CA-CE0CB74E2BD3}"/>
    <hyperlink ref="L2140" r:id="rId3436" xr:uid="{88E26AA5-E4C2-494F-8686-2FB51D2E8A8E}"/>
    <hyperlink ref="K2141" r:id="rId3437" xr:uid="{4F4EEBAF-48D7-49BC-93DF-7194EC44B0F0}"/>
    <hyperlink ref="L2141" r:id="rId3438" xr:uid="{231E7C37-B47F-4400-8345-218FDD7E35D0}"/>
    <hyperlink ref="M2141" r:id="rId3439" xr:uid="{F3C8688D-6D66-4C46-9D88-942D9DAA8B84}"/>
    <hyperlink ref="K2142" r:id="rId3440" xr:uid="{F45071E4-8091-4D9A-9C51-B0BBA3646371}"/>
    <hyperlink ref="L2142" r:id="rId3441" xr:uid="{B13828F0-28C1-4DD4-86C0-5EA67A277AE7}"/>
    <hyperlink ref="K2093" r:id="rId3442" xr:uid="{01C8106E-3FE9-4A2C-AEBD-D2D5C9E6EEFA}"/>
    <hyperlink ref="K2094" r:id="rId3443" xr:uid="{8FFD8618-55A9-45EB-AFC0-3DFB8965E3C0}"/>
    <hyperlink ref="K2095" r:id="rId3444" display="https://www.ncsl.org/state-legislatures-news/details/states-seek-to-lower-costs-increase-coverage-of-mental-health-care" xr:uid="{C70E711D-49F0-46BC-AAD1-ABF2D527E9CD}"/>
    <hyperlink ref="L2096" r:id="rId3445" display="https://www.ncsl.org/state-legislatures-news/details/states-seek-to-lower-costs-increase-coverage-of-mental-health-care" xr:uid="{5E596964-B873-4EC8-8B94-8F4866DFB77B}"/>
    <hyperlink ref="M2097" r:id="rId3446" display="https://www.ncsl.org/state-legislatures-news/details/states-seek-to-lower-costs-increase-coverage-of-mental-health-care" xr:uid="{781B6FB1-BB3E-490C-965C-784506DA4792}"/>
    <hyperlink ref="M2098" r:id="rId3447" display="https://www.ncsl.org/state-legislatures-news/details/states-seek-to-lower-costs-increase-coverage-of-mental-health-care" xr:uid="{6B1065E2-A88F-4518-AE3F-2326AE5ABB22}"/>
    <hyperlink ref="L2099" r:id="rId3448" display="https://www.ncsl.org/state-legislatures-news/details/states-seek-to-lower-costs-increase-coverage-of-mental-health-care" xr:uid="{FB4FA348-E2CE-4727-AAC0-9C9E28221D6C}"/>
    <hyperlink ref="N2100" r:id="rId3449" display="https://www.ncsl.org/state-legislatures-news/details/states-seek-to-lower-costs-increase-coverage-of-mental-health-care" xr:uid="{ED99480F-E477-4642-AC8E-ABD3E4F62F87}"/>
    <hyperlink ref="K2101" r:id="rId3450" display="https://www.ncsl.org/state-legislatures-news/details/states-seek-to-lower-costs-increase-coverage-of-mental-health-care" xr:uid="{EC89AC92-09EE-4CF6-B009-1645A99B35A3}"/>
    <hyperlink ref="L2102" r:id="rId3451" display="https://www.ncsl.org/state-legislatures-news/details/states-seek-to-lower-costs-increase-coverage-of-mental-health-care" xr:uid="{AA446146-ED25-4FA7-A7C0-587FF42CE10A}"/>
    <hyperlink ref="K2103" r:id="rId3452" display="https://www.ncsl.org/state-legislatures-news/details/states-seek-to-lower-costs-increase-coverage-of-mental-health-care" xr:uid="{FCA90CF0-4698-44E8-A777-77512FDF165A}"/>
    <hyperlink ref="K2104" r:id="rId3453" display="https://www.ncsl.org/state-legislatures-news/details/states-seek-to-lower-costs-increase-coverage-of-mental-health-care" xr:uid="{05811777-D6C1-41F8-A937-62C027954F02}"/>
    <hyperlink ref="K2105" r:id="rId3454" display="https://www.ncsl.org/state-legislatures-news/details/states-seek-to-lower-costs-increase-coverage-of-mental-health-care" xr:uid="{B965E679-F06C-4600-86AB-71B4DB194FD6}"/>
    <hyperlink ref="K2107" r:id="rId3455" display="https://www.ncsl.org/state-legislatures-news/details/states-seek-to-lower-costs-increase-coverage-of-mental-health-care" xr:uid="{52A4D2F7-4FB3-4DFD-A784-854C34958825}"/>
    <hyperlink ref="K2108" r:id="rId3456" display="https://www.ncsl.org/state-legislatures-news/details/states-seek-to-lower-costs-increase-coverage-of-mental-health-care" xr:uid="{ADC1D464-7941-4C6C-8003-D3428CC7CDEE}"/>
    <hyperlink ref="M2109" r:id="rId3457" display="https://www.ncsl.org/state-legislatures-news/details/states-seek-to-lower-costs-increase-coverage-of-mental-health-care" xr:uid="{361417FE-9434-43CF-ADCC-E98C53BBAA16}"/>
    <hyperlink ref="K2110" r:id="rId3458" display="https://www.ncsl.org/state-legislatures-news/details/states-seek-to-lower-costs-increase-coverage-of-mental-health-care" xr:uid="{09B2C0E2-832E-4B45-805C-5177479BCE7A}"/>
    <hyperlink ref="L2111" r:id="rId3459" display="https://www.ncsl.org/state-legislatures-news/details/states-seek-to-lower-costs-increase-coverage-of-mental-health-care" xr:uid="{F38DFE95-9A0A-47F2-A6A1-97D248EF416F}"/>
    <hyperlink ref="L2112" r:id="rId3460" display="https://www.ncsl.org/state-legislatures-news/details/states-seek-to-lower-costs-increase-coverage-of-mental-health-care" xr:uid="{46F9DBF0-90BF-41B0-9EA8-B5CDA4CE2DDC}"/>
    <hyperlink ref="K2113" r:id="rId3461" display="https://www.ncsl.org/state-legislatures-news/details/states-seek-to-lower-costs-increase-coverage-of-mental-health-care" xr:uid="{C4A98E80-D2E5-4923-93CC-84AE3AC8BF0C}"/>
    <hyperlink ref="M2114" r:id="rId3462" display="https://www.ncsl.org/state-legislatures-news/details/states-seek-to-lower-costs-increase-coverage-of-mental-health-care" xr:uid="{87663A19-F35D-413A-8EEA-7EC46845E7B0}"/>
    <hyperlink ref="M2115" r:id="rId3463" display="https://www.ncsl.org/state-legislatures-news/details/states-seek-to-lower-costs-increase-coverage-of-mental-health-care" xr:uid="{9953DCB0-697D-453E-B592-399FE5B4A141}"/>
    <hyperlink ref="L2116" r:id="rId3464" display="https://www.ncsl.org/state-legislatures-news/details/states-seek-to-lower-costs-increase-coverage-of-mental-health-care" xr:uid="{A93CBFF0-661C-44FC-839C-0D151C1DC17E}"/>
    <hyperlink ref="M2117" r:id="rId3465" display="https://www.ncsl.org/state-legislatures-news/details/states-seek-to-lower-costs-increase-coverage-of-mental-health-care" xr:uid="{DEC042AB-5E36-4D10-A18A-6A49F64C5D8C}"/>
    <hyperlink ref="M2118" r:id="rId3466" display="https://www.ncsl.org/state-legislatures-news/details/states-seek-to-lower-costs-increase-coverage-of-mental-health-care" xr:uid="{6B0389FB-9606-4ECA-9CE0-54877773DED7}"/>
    <hyperlink ref="L2119" r:id="rId3467" display="https://www.ncsl.org/state-legislatures-news/details/states-seek-to-lower-costs-increase-coverage-of-mental-health-care" xr:uid="{ED3ABB30-800B-4D6F-8021-852FFBFCE410}"/>
    <hyperlink ref="K2120" r:id="rId3468" display="https://www.ncsl.org/state-legislatures-news/details/states-seek-to-lower-costs-increase-coverage-of-mental-health-care" xr:uid="{F81FF0C0-4107-4FE2-BF75-96309F13BDE2}"/>
    <hyperlink ref="M2121" r:id="rId3469" display="https://www.ncsl.org/state-legislatures-news/details/states-seek-to-lower-costs-increase-coverage-of-mental-health-care" xr:uid="{AFF2D323-2CF6-4621-89C6-2DA20563B7FB}"/>
    <hyperlink ref="K2122" r:id="rId3470" display="https://www.ncsl.org/state-legislatures-news/details/states-seek-to-lower-costs-increase-coverage-of-mental-health-care" xr:uid="{E95E2FFD-0755-48BB-B006-6CBE07C15634}"/>
    <hyperlink ref="M2123" r:id="rId3471" display="https://www.ncsl.org/state-legislatures-news/details/states-seek-to-lower-costs-increase-coverage-of-mental-health-care" xr:uid="{8B764571-C7B1-48B0-ACB3-0E98743C19EE}"/>
    <hyperlink ref="N2124" r:id="rId3472" display="https://www.ncsl.org/state-legislatures-news/details/states-seek-to-lower-costs-increase-coverage-of-mental-health-care" xr:uid="{4185F80B-B6BB-4AC6-A1EE-D8D22B6DF2A3}"/>
    <hyperlink ref="M2125" r:id="rId3473" display="https://www.ncsl.org/state-legislatures-news/details/states-seek-to-lower-costs-increase-coverage-of-mental-health-care" xr:uid="{0A66FFA7-122E-4F2F-A644-9BDC440B8D18}"/>
    <hyperlink ref="L2126" r:id="rId3474" display="https://www.ncsl.org/state-legislatures-news/details/states-seek-to-lower-costs-increase-coverage-of-mental-health-care" xr:uid="{C61F2CFD-0691-49CD-A0B9-7E08468C8FC4}"/>
    <hyperlink ref="M2127" r:id="rId3475" display="https://www.ncsl.org/state-legislatures-news/details/states-seek-to-lower-costs-increase-coverage-of-mental-health-care" xr:uid="{596E61C3-70DE-49F9-A2FB-80C959A0FB8E}"/>
    <hyperlink ref="M2128" r:id="rId3476" display="https://www.ncsl.org/state-legislatures-news/details/states-seek-to-lower-costs-increase-coverage-of-mental-health-care" xr:uid="{A8AF546A-0CB5-46C5-B777-41EAAE9EE2D4}"/>
    <hyperlink ref="M2129" r:id="rId3477" display="https://www.ncsl.org/state-legislatures-news/details/states-seek-to-lower-costs-increase-coverage-of-mental-health-care" xr:uid="{85C82124-5D31-4EC1-9946-CAA436B6EE54}"/>
    <hyperlink ref="L2130" r:id="rId3478" display="https://www.ncsl.org/state-legislatures-news/details/states-seek-to-lower-costs-increase-coverage-of-mental-health-care" xr:uid="{8F44AA1B-DC7E-49D6-BD76-C07FB6BCC6F2}"/>
    <hyperlink ref="L2131" r:id="rId3479" display="https://www.ncsl.org/state-legislatures-news/details/states-seek-to-lower-costs-increase-coverage-of-mental-health-care" xr:uid="{BE692E63-816C-49B9-B133-E7EBE450F302}"/>
    <hyperlink ref="M2132" r:id="rId3480" display="https://www.ncsl.org/state-legislatures-news/details/states-seek-to-lower-costs-increase-coverage-of-mental-health-care" xr:uid="{F45F8CE8-08F3-486B-96C2-2627D3AECD89}"/>
    <hyperlink ref="L2133" r:id="rId3481" display="https://www.ncsl.org/state-legislatures-news/details/states-seek-to-lower-costs-increase-coverage-of-mental-health-care" xr:uid="{89E73805-2940-40F3-93BB-9AAC82129A35}"/>
    <hyperlink ref="K2134" r:id="rId3482" display="https://www.ncsl.org/state-legislatures-news/details/states-seek-to-lower-costs-increase-coverage-of-mental-health-care" xr:uid="{93811E8C-71E1-4A13-BE3B-BF6C0E3577BB}"/>
    <hyperlink ref="K2135" r:id="rId3483" display="https://www.ncsl.org/state-legislatures-news/details/states-seek-to-lower-costs-increase-coverage-of-mental-health-care" xr:uid="{462C0C72-5704-4DE0-9453-77B766DE593F}"/>
    <hyperlink ref="M2136" r:id="rId3484" display="https://www.ncsl.org/state-legislatures-news/details/states-seek-to-lower-costs-increase-coverage-of-mental-health-care" xr:uid="{CE0E1AB1-B8E9-4793-B51B-6181FDA3FF4C}"/>
    <hyperlink ref="K2137" r:id="rId3485" display="https://www.ncsl.org/state-legislatures-news/details/states-seek-to-lower-costs-increase-coverage-of-mental-health-care" xr:uid="{67916391-5E76-4B7C-87B6-F4728A938299}"/>
    <hyperlink ref="M2138" r:id="rId3486" display="https://www.ncsl.org/state-legislatures-news/details/states-seek-to-lower-costs-increase-coverage-of-mental-health-care" xr:uid="{55201848-57A5-4D8F-8769-41C705606FDC}"/>
    <hyperlink ref="L2139" r:id="rId3487" display="https://www.ncsl.org/state-legislatures-news/details/states-seek-to-lower-costs-increase-coverage-of-mental-health-care" xr:uid="{D44F732B-CEF6-4579-A29C-6CD45DE24311}"/>
    <hyperlink ref="M2140" r:id="rId3488" display="https://www.ncsl.org/state-legislatures-news/details/states-seek-to-lower-costs-increase-coverage-of-mental-health-care" xr:uid="{16D407C7-FEA5-4B6C-9ABB-EB9961FEC414}"/>
    <hyperlink ref="N2141" r:id="rId3489" display="https://www.ncsl.org/state-legislatures-news/details/states-seek-to-lower-costs-increase-coverage-of-mental-health-care" xr:uid="{A49869E7-647B-45F3-BC95-0D6D7FE34DF4}"/>
    <hyperlink ref="M2142" r:id="rId3490" display="https://www.ncsl.org/state-legislatures-news/details/states-seek-to-lower-costs-increase-coverage-of-mental-health-care" xr:uid="{9A14ECC8-7E21-4A33-B454-D9D1A36086DD}"/>
    <hyperlink ref="K2143" r:id="rId3491" display="https://www.ncsl.org/state-legislatures-news/details/states-seek-to-lower-costs-increase-coverage-of-mental-health-care" xr:uid="{A7C5BBCF-6022-47AE-84EC-764F81CF1C61}"/>
    <hyperlink ref="L2101" r:id="rId3492" xr:uid="{5910DFD4-72E9-43EA-9809-FEC2A4D9A20E}"/>
    <hyperlink ref="L2103" r:id="rId3493" xr:uid="{47EB6D3A-D346-4B85-9456-7E09768AEB13}"/>
    <hyperlink ref="L2104" r:id="rId3494" xr:uid="{00BADF0F-DD9B-453B-9B3B-291377A4A7F6}"/>
    <hyperlink ref="M2104" r:id="rId3495" display="https://www.paritytrack.org/reports/hawaii/statutes/" xr:uid="{58FD98AF-6221-4AC1-9DD6-F6D4651EEF6F}"/>
    <hyperlink ref="L2107" r:id="rId3496" xr:uid="{C3C1351C-1A44-48D1-A3DF-D7BDE2601A1C}"/>
    <hyperlink ref="L2108" r:id="rId3497" xr:uid="{95A9CD91-FAAB-4FE9-9125-F2EF87BD5190}"/>
    <hyperlink ref="L2113" r:id="rId3498" xr:uid="{CA0CC59C-5CB3-4B88-A564-93CF538E7BE2}"/>
    <hyperlink ref="L2120" r:id="rId3499" display="https://www.paritytrack.org/reports/nebraska/statutes/" xr:uid="{A38C0E6D-C82D-4D91-82EA-30AE792EB7B3}"/>
    <hyperlink ref="L2122" r:id="rId3500" xr:uid="{858EDB06-DE33-4467-8CB7-55B6CFE909EC}"/>
    <hyperlink ref="L2134" r:id="rId3501" xr:uid="{14AB7D78-3666-4CF0-8E7B-B487F01907B3}"/>
    <hyperlink ref="M2134" r:id="rId3502" display="https://www.paritytrack.org/reports/south dakota/statutes/" xr:uid="{507720F4-3BBE-4072-9429-9498F2AA6C8F}"/>
    <hyperlink ref="M2101" r:id="rId3503" xr:uid="{55D11E2A-EF33-4811-BA0E-5F31206347A0}"/>
    <hyperlink ref="N2148" r:id="rId3504" xr:uid="{DAB2D6C3-45C4-41C6-9AB0-475FC16DF82B}"/>
    <hyperlink ref="L2148" r:id="rId3505" xr:uid="{2C5B64E0-FECD-475E-968C-DB43280A2204}"/>
    <hyperlink ref="K2148" r:id="rId3506" xr:uid="{A2B13AA7-F04B-4AF9-A71D-3077B730AC41}"/>
    <hyperlink ref="J2148" r:id="rId3507" location=":~:text=The%20Office%20of%20Health%20Care%20Affordability%E2%80%99s%20Board%20has,recommendation%20for%20the%20statewide%20health%20care%20spending%20target. " xr:uid="{FC4BB1AF-F0B4-43A3-8A5C-F38F3187423E}"/>
    <hyperlink ref="J2149" r:id="rId3508" xr:uid="{EC3AD535-7C6B-48AF-9472-B98BA86D8935}"/>
    <hyperlink ref="K2149" r:id="rId3509" xr:uid="{E7276487-5292-45D5-887F-E9C7ADFE59D9}"/>
    <hyperlink ref="M2150" r:id="rId3510" xr:uid="{29D09B07-CABD-46F3-81E5-F49B794B2294}"/>
    <hyperlink ref="J2150" r:id="rId3511" xr:uid="{85A9942D-31BF-4520-8C4E-70D767BD7345}"/>
    <hyperlink ref="K2150" r:id="rId3512" xr:uid="{C054FCDA-E0BC-49CF-A276-D02EB276ADF5}"/>
    <hyperlink ref="L2150" r:id="rId3513" xr:uid="{B2986C17-0AB1-4030-B32E-5428F3C0BB8A}"/>
    <hyperlink ref="J2151" r:id="rId3514" xr:uid="{12E1D6FF-E0D2-4741-9EDC-2B0E3CCDEA46}"/>
    <hyperlink ref="L2151" r:id="rId3515" location=":~:text=The%20health%20care%20spending%20benchmark%20is%20defined%20as,for%20CYs%202019%E2%80%932023%20as%20follows%3A%20CY%202019%3A%203.80%25 " xr:uid="{3B52C0FA-0368-434F-9746-1EE77F0E61B3}"/>
    <hyperlink ref="M2151" r:id="rId3516" xr:uid="{4B292554-7AA7-4E7E-8CE8-1DECA705384C}"/>
    <hyperlink ref="K2158" r:id="rId3517" xr:uid="{B9359A4C-27B7-45A1-82FB-EA1946CB19FB}"/>
    <hyperlink ref="J2158" r:id="rId3518" xr:uid="{50A3E903-85B2-4D9F-9E16-AEBE9FFFFB06}"/>
    <hyperlink ref="J2163" r:id="rId3519" xr:uid="{7AC0CF59-79C6-4D7D-B6E4-2426094EDEE5}"/>
    <hyperlink ref="K2163" r:id="rId3520" xr:uid="{5CF2FF14-9F81-424B-9F39-53EC12754BE7}"/>
    <hyperlink ref="L2163" r:id="rId3521" xr:uid="{91EDABCF-7449-418A-B681-50E17AF27217}"/>
    <hyperlink ref="K2165" r:id="rId3522" xr:uid="{53B7C70A-05FF-4582-985F-12974082E51D}"/>
    <hyperlink ref="M2165" r:id="rId3523" xr:uid="{27AE8A1B-7B79-48EC-B0B2-320F11974FCF}"/>
    <hyperlink ref="J2165" r:id="rId3524" xr:uid="{F066B4DC-0AA8-44D7-95A9-833F1A1C5B7D}"/>
    <hyperlink ref="J2167" r:id="rId3525" xr:uid="{619C6A75-0D66-430D-96D4-06697C84CECD}"/>
    <hyperlink ref="K2172" r:id="rId3526" xr:uid="{24EABB84-0179-4B2E-B878-F6F841E098FA}"/>
    <hyperlink ref="L2172" r:id="rId3527" xr:uid="{8A4D7C01-099D-4495-A780-4F04188FA88B}"/>
    <hyperlink ref="J2172" r:id="rId3528" xr:uid="{6859D64B-8DE3-4C2D-B899-30A55D91FF33}"/>
    <hyperlink ref="K2174" r:id="rId3529" xr:uid="{4AC6E25E-6873-47E0-A9AE-9DACE8BEBCB0}"/>
    <hyperlink ref="L2174" r:id="rId3530" xr:uid="{26212D06-9630-4B11-8039-F923B5026D69}"/>
    <hyperlink ref="M2174" r:id="rId3531" xr:uid="{7F09DE16-BB3E-49EA-ADB3-E5F552208077}"/>
    <hyperlink ref="J2174" r:id="rId3532" xr:uid="{14BAFDA5-762F-46B8-90A6-F80C26D47B48}"/>
    <hyperlink ref="J2176" r:id="rId3533" xr:uid="{F4B85508-D5CE-468F-B374-F623E6F5E5B8}"/>
    <hyperlink ref="K2176" r:id="rId3534" xr:uid="{5BEEDD34-379D-42DA-8D6B-CF671223E864}"/>
    <hyperlink ref="M2148" r:id="rId3535" xr:uid="{5F6448FF-FC34-47E4-B658-1A736853DC11}"/>
    <hyperlink ref="L2165" r:id="rId3536" xr:uid="{F662057A-85A9-4525-A6A2-2C5356BA5BE6}"/>
    <hyperlink ref="J2181" r:id="rId3537" xr:uid="{AB821DDF-D806-427F-8957-0FD423AF0134}"/>
    <hyperlink ref="K2181" r:id="rId3538" xr:uid="{F493BDE6-2C1E-42B8-BD8F-00314834DDD4}"/>
    <hyperlink ref="M2181" r:id="rId3539" xr:uid="{36454188-C926-4C1B-B7E8-C1988CA2F2FE}"/>
    <hyperlink ref="N2181" r:id="rId3540" xr:uid="{991E949F-C8E3-4BCA-AD47-0664F2790EA5}"/>
    <hyperlink ref="J2183" r:id="rId3541" xr:uid="{0191D9F8-8A86-4D7A-9541-0D0F25DA103C}"/>
    <hyperlink ref="K2183" r:id="rId3542" xr:uid="{1291EC84-11B0-4D48-B9C1-56A58FF05B47}"/>
    <hyperlink ref="M2183" r:id="rId3543" xr:uid="{79A58044-843D-41C8-B2FD-2CD84FD80DB0}"/>
    <hyperlink ref="N2183" r:id="rId3544" xr:uid="{369A14CD-F8CE-4784-B38F-8461CE2755A4}"/>
    <hyperlink ref="O2183" r:id="rId3545" xr:uid="{64C9AF40-2F6F-4699-9785-D98BEB7BA5CE}"/>
    <hyperlink ref="K2188" r:id="rId3546" xr:uid="{BB1315F9-5BCD-47B1-B69E-B3AA00C4E31B}"/>
    <hyperlink ref="L2188" r:id="rId3547" xr:uid="{F991CAD4-A2D2-4E1F-9D7A-E98A48E165D6}"/>
    <hyperlink ref="J2188" r:id="rId3548" xr:uid="{3E99CA5E-63D5-4471-A7AC-84AF64BC3D43}"/>
    <hyperlink ref="K2189" r:id="rId3549" xr:uid="{C89DAF7F-8FE7-4B20-9C77-6556F3BD2D69}"/>
    <hyperlink ref="J2189" r:id="rId3550" location=":~:text=As%20part%20of%20its%20All-payer%20Accountable%20Care%20Organization,services%20and%20procedures%2C%20to%203.5%20percent%20per%20year. " xr:uid="{A6976655-9D1B-4D6C-974B-2B972056C374}"/>
    <hyperlink ref="J2191" r:id="rId3551" xr:uid="{C34694EE-8537-4E00-960F-38532AD50A55}"/>
    <hyperlink ref="K2191" r:id="rId3552" xr:uid="{BDA493C8-5A5E-4A2E-B1E0-A8CE61CE8C7F}"/>
    <hyperlink ref="L2191" r:id="rId3553" xr:uid="{827D88BA-257C-4179-86E0-8B3F03B80086}"/>
    <hyperlink ref="N2199" r:id="rId3554" xr:uid="{5EB8139C-6A4A-4A22-8E58-36AE303AC910}"/>
    <hyperlink ref="L2199" r:id="rId3555" xr:uid="{68204B11-0E21-4661-B0F1-1D7CC653D4D5}"/>
    <hyperlink ref="K2199" r:id="rId3556" xr:uid="{068806BE-67F7-499C-8D07-2DA15757185E}"/>
    <hyperlink ref="J2199" r:id="rId3557" location=":~:text=The%20Office%20of%20Health%20Care%20Affordability%E2%80%99s%20Board%20has,recommendation%20for%20the%20statewide%20health%20care%20spending%20target. " xr:uid="{0861906E-D160-4706-9E04-7EBA72668635}"/>
    <hyperlink ref="J2200" r:id="rId3558" xr:uid="{3C5C5A42-B3A4-4626-910C-3F65064896B2}"/>
    <hyperlink ref="K2200" r:id="rId3559" xr:uid="{09C76BF5-E3A0-4ECC-85D6-2C8CF46F9CD8}"/>
    <hyperlink ref="J2201" r:id="rId3560" xr:uid="{E0C18408-8C63-4D0C-BAFA-78B9F51050D6}"/>
    <hyperlink ref="K2201" r:id="rId3561" xr:uid="{35B6BB93-28AD-435E-8A9C-9754A72425DD}"/>
    <hyperlink ref="L2201" r:id="rId3562" xr:uid="{2CD8AFE6-9787-4A19-A83C-CEEBD4CA0A31}"/>
    <hyperlink ref="J2202" r:id="rId3563" xr:uid="{9398E185-CC2F-4069-99CB-6778A857C0B5}"/>
    <hyperlink ref="L2202" r:id="rId3564" location=":~:text=For%20CY%202024%2C%20the%20DEFAC%20subcommittee%20recommended%20no,product%20%28PGSP%29%20formula%20for%20determining%20the%20spending%20benchmark. " xr:uid="{FDA6FE1E-5FB8-4C80-A27A-F98E17B65C9E}"/>
    <hyperlink ref="M2202" r:id="rId3565" location=":~:text=The%20health%20care%20spending%20benchmark%20is%20defined%20as,for%20CYs%202019%E2%80%932023%20as%20follows%3A%20CY%202019%3A%203.80%25 " xr:uid="{4595BB6C-98D5-43F5-B755-57A622F77446}"/>
    <hyperlink ref="N2202" r:id="rId3566" location=":~:text=As%20part%20of%20its%20All-payer%20Accountable%20Care%20Organization,services%20and%20procedures%2C%20to%203.5%20percent%20per%20year." xr:uid="{F04C9433-1FF5-4823-9C16-3F354EA48FF5}"/>
    <hyperlink ref="K2209" r:id="rId3567" xr:uid="{0D3087EB-09F4-4884-AB1C-65165AF300E6}"/>
    <hyperlink ref="J2209" r:id="rId3568" xr:uid="{4112912C-CAD4-4B55-B557-5CD93C8FBF4A}"/>
    <hyperlink ref="J2214" r:id="rId3569" xr:uid="{986BC57D-24F4-4E25-9566-BE6AA299BDEB}"/>
    <hyperlink ref="K2214" r:id="rId3570" xr:uid="{DA38F5B4-A85F-473A-8FC5-42B5DE6984B0}"/>
    <hyperlink ref="L2214" r:id="rId3571" xr:uid="{467B1284-1849-4EC4-84E4-5230E38D92C3}"/>
    <hyperlink ref="K2216" r:id="rId3572" xr:uid="{EC8FBA4B-6B6D-43BC-B608-B7A0792A3669}"/>
    <hyperlink ref="L2216" r:id="rId3573" xr:uid="{F97DCF10-2A75-4A4B-9231-B9614D67B4AF}"/>
    <hyperlink ref="N2216" r:id="rId3574" xr:uid="{5E9E2E1B-5113-43BB-B1AD-1FD52A47D4E9}"/>
    <hyperlink ref="J2216" r:id="rId3575" xr:uid="{45A9EBCD-3FA8-4D4A-9FAD-05A2801F009D}"/>
    <hyperlink ref="J2218" r:id="rId3576" xr:uid="{DC10760A-53CE-4591-BC03-3722AD94E999}"/>
    <hyperlink ref="K2223" r:id="rId3577" xr:uid="{E4294019-099F-42F9-9371-BF7A2BFCF477}"/>
    <hyperlink ref="L2223" r:id="rId3578" xr:uid="{EC8CB866-5AFF-4A44-BF5D-FE8AABF90F63}"/>
    <hyperlink ref="J2223" r:id="rId3579" xr:uid="{B1F4F20A-0737-4638-BA33-08CC67CB3B05}"/>
    <hyperlink ref="K2225" r:id="rId3580" xr:uid="{55D49E5C-8C9B-4675-A734-0BF07CC96D7D}"/>
    <hyperlink ref="L2225" r:id="rId3581" xr:uid="{3B0336BF-2D59-48FE-B00B-CBF47C0F2972}"/>
    <hyperlink ref="M2225" r:id="rId3582" xr:uid="{F0B17E33-F848-487C-A736-31AFC1DB383E}"/>
    <hyperlink ref="J2225" r:id="rId3583" xr:uid="{EE616F61-5196-4257-B48B-B577B67E0B8E}"/>
    <hyperlink ref="J2227" r:id="rId3584" xr:uid="{7D514867-C76C-44E7-8FB0-59C7A88EA7E7}"/>
    <hyperlink ref="K2227" r:id="rId3585" xr:uid="{415DA7E5-F3B0-4274-B3BE-99A75DAB509B}"/>
    <hyperlink ref="M2199" r:id="rId3586" xr:uid="{F268C4AF-57EC-490D-A02B-80BF10A7378D}"/>
    <hyperlink ref="M2216" r:id="rId3587" xr:uid="{B9F51321-3D8F-4256-94B3-2CF7EB4E3101}"/>
    <hyperlink ref="J2232" r:id="rId3588" xr:uid="{34C6B228-A309-436C-BC56-10D079CA85F6}"/>
    <hyperlink ref="K2232" r:id="rId3589" xr:uid="{EB7F186F-A418-4111-8655-FFE9B7D4A7BB}"/>
    <hyperlink ref="M2232" r:id="rId3590" xr:uid="{54B3DE59-FAD8-4365-B356-D85606CAD4BF}"/>
    <hyperlink ref="N2232" r:id="rId3591" xr:uid="{5A56E4EC-EAD3-4F92-80B7-9E2CEEA779BD}"/>
    <hyperlink ref="J2234" r:id="rId3592" xr:uid="{912E4898-F2DB-41AD-84AD-4F7514EA882D}"/>
    <hyperlink ref="K2234" r:id="rId3593" xr:uid="{82D4E1E7-25EF-46AB-A8B6-046132196D2C}"/>
    <hyperlink ref="L2234" r:id="rId3594" xr:uid="{489733F2-367F-4B87-A7B3-93003CB3BE79}"/>
    <hyperlink ref="M2234" r:id="rId3595" xr:uid="{36BBBBA0-0146-4E7A-B362-D9025FA8FF83}"/>
    <hyperlink ref="N2234" r:id="rId3596" xr:uid="{38546B20-DAC8-4902-B6F8-02CAEEE9860A}"/>
    <hyperlink ref="O2234" r:id="rId3597" xr:uid="{CC160427-1625-474B-ABDE-8CCD2082F14D}"/>
    <hyperlink ref="K2239" r:id="rId3598" xr:uid="{F076678E-C657-44BC-B54E-CEF47851EE67}"/>
    <hyperlink ref="L2239" r:id="rId3599" xr:uid="{0F55AAC5-1A79-4DA7-A91B-C0BC4057C201}"/>
    <hyperlink ref="J2239" r:id="rId3600" xr:uid="{28542C73-2ABF-43CA-BE74-B0B1FBA973AD}"/>
    <hyperlink ref="K2240" r:id="rId3601" xr:uid="{52B7479A-884E-48DD-85D5-F5F0882FBFEF}"/>
    <hyperlink ref="J2240" r:id="rId3602" location=":~:text=As%20part%20of%20its%20All-payer%20Accountable%20Care%20Organization,services%20and%20procedures%2C%20to%203.5%20percent%20per%20year. " xr:uid="{632E60E6-21BD-4625-9F63-09B7B3257602}"/>
    <hyperlink ref="J2242" r:id="rId3603" xr:uid="{030B30F2-4AB7-448D-B2BD-33FEAD20021D}"/>
    <hyperlink ref="K2242" r:id="rId3604" xr:uid="{EAD0C240-E38D-47E2-B33E-EFDEC4A36CC4}"/>
    <hyperlink ref="L2242" r:id="rId3605" xr:uid="{57F82DEA-E691-4480-B976-A83F22281767}"/>
    <hyperlink ref="O2148" r:id="rId3606" xr:uid="{D2C4A14D-F97F-48F2-9BDD-C1984755DF76}"/>
    <hyperlink ref="O2181" r:id="rId3607" xr:uid="{DF343AFB-48E3-41BD-953B-87DA865C30B9}"/>
    <hyperlink ref="N2151" r:id="rId3608" display="https://dhss.delaware.gov/wp-content/uploads/dhss/pdf/hb442.pdf" xr:uid="{30E31D28-F137-4DF4-8E49-5D82B13CC4C5}"/>
    <hyperlink ref="O2151" r:id="rId3609" display="https://www.delawarepublic.org/politics-government/2025-07-31/state-leaders-toil-over-new-healthcare-spending-benchmark-formula-as-hb-350-looms" xr:uid="{2ED2962F-31C2-42A5-B6C8-5915B41A13B9}"/>
    <hyperlink ref="K2151" r:id="rId3610" display="https://news.delaware.gov/2025/05/01/delawares-fifth-annual-health-care-benchmark-trend-report-shows-9-1-increase/" xr:uid="{7C306245-3EEA-4E33-8E9B-418B39B108CA}"/>
    <hyperlink ref="N2165" r:id="rId3611" display="https://nashp.org/state-tracker/how-states-use-cost-growth-benchmark-programs-to-contain-health-care-costs" xr:uid="{6939A815-2C5D-40AE-BC5D-4CC46FE04F71}"/>
    <hyperlink ref="N2150" r:id="rId3612" display="https://www.milbank.org/news/state-health-care-cost-growth-target-values/" xr:uid="{3F2FD306-69DF-4085-9AE1-5D8BA3C87706}"/>
    <hyperlink ref="N2174" r:id="rId3613" display="https://www.milbank.org/news/state-health-care-cost-growth-target-values/" xr:uid="{DFF51523-F3B0-46BB-8E56-A84990BBA829}"/>
    <hyperlink ref="L2181" r:id="rId3614" display="https://www.milbank.org/news/state-health-care-cost-growth-target-values/" xr:uid="{EED61A66-F27C-4B0D-8FDB-49976D484C02}"/>
    <hyperlink ref="L2183" r:id="rId3615" display="https://www.milbank.org/news/state-health-care-cost-growth-target-values/" xr:uid="{0321D09E-555D-433D-B3D4-6146649D1BA4}"/>
    <hyperlink ref="M2191" r:id="rId3616" display="https://www.milbank.org/news/state-health-care-cost-growth-target-values/" xr:uid="{7A44B7D5-05FD-426A-94A7-DAC0E5FAF462}"/>
    <hyperlink ref="M2172" r:id="rId3617" display="https://gov.nv.gov/layouts/full_page.aspx?id=347117" xr:uid="{5D61BFFD-772C-4F2D-B365-8194A8686DC9}"/>
    <hyperlink ref="L2189" r:id="rId3618" display="https://legislature.vermont.gov/Documents/2026/Docs/ACTS/ACT068/ACT068 As Enacted.pdf" xr:uid="{1234588B-375A-4602-B7A3-68B2C11D8B0E}"/>
    <hyperlink ref="J2144" r:id="rId3619" display="https://nashp.org/state-tracker/how-states-use-cost-growth-benchmark-programs-to-contain-health-care-costs" xr:uid="{FC873B5D-B141-4D95-AF87-78B5A4618B15}"/>
    <hyperlink ref="L2144" r:id="rId3620" display="https://www.milbank.org/news/state-health-care-cost-growth-target-values/" xr:uid="{83FF16AA-C810-4BDE-89BD-08A8B763AED1}"/>
    <hyperlink ref="K2144" r:id="rId3621" display="https://www.milbank.org/wp-content/uploads/2024/04/Milbank-Peterson-Case-Study-Snapshots-ACCESS_v04.pdf" xr:uid="{7C42C7DA-158F-4CE5-ADF5-E64F392E40C8}"/>
    <hyperlink ref="J2145" r:id="rId3622" display="https://nashp.org/state-tracker/how-states-use-cost-growth-benchmark-programs-to-contain-health-care-costs" xr:uid="{33A6F725-0563-4305-AA95-7650EB58F04A}"/>
    <hyperlink ref="L2145" r:id="rId3623" display="https://www.milbank.org/news/state-health-care-cost-growth-target-values/" xr:uid="{C4C7038E-2CD5-4CC5-A22A-0A660469F008}"/>
    <hyperlink ref="K2145" r:id="rId3624" display="https://www.milbank.org/wp-content/uploads/2024/04/Milbank-Peterson-Case-Study-Snapshots-ACCESS_v04.pdf" xr:uid="{94D1B0A5-278E-44B8-AE40-FE478A8A721E}"/>
    <hyperlink ref="J2146" r:id="rId3625" display="https://nashp.org/state-tracker/how-states-use-cost-growth-benchmark-programs-to-contain-health-care-costs" xr:uid="{B3E678AA-5ADC-4F20-A213-B837A254D918}"/>
    <hyperlink ref="L2146" r:id="rId3626" display="https://www.milbank.org/news/state-health-care-cost-growth-target-values/" xr:uid="{ECE81565-DA15-4149-A9CA-B0F0EC6DB242}"/>
    <hyperlink ref="K2146" r:id="rId3627" display="https://www.milbank.org/wp-content/uploads/2024/04/Milbank-Peterson-Case-Study-Snapshots-ACCESS_v04.pdf" xr:uid="{30D1F912-092F-4154-A08D-555A0F9DCBA2}"/>
    <hyperlink ref="J2147" r:id="rId3628" display="https://nashp.org/state-tracker/how-states-use-cost-growth-benchmark-programs-to-contain-health-care-costs" xr:uid="{7D094683-47AB-44CE-879F-62F02860A968}"/>
    <hyperlink ref="L2147" r:id="rId3629" display="https://www.milbank.org/news/state-health-care-cost-growth-target-values/" xr:uid="{EF70BB4D-85E2-444F-A5B6-D043A966A0B2}"/>
    <hyperlink ref="K2147" r:id="rId3630" display="https://www.milbank.org/wp-content/uploads/2024/04/Milbank-Peterson-Case-Study-Snapshots-ACCESS_v04.pdf" xr:uid="{C4FD1B43-2393-4153-B3FF-1C87179FCF47}"/>
    <hyperlink ref="J2152" r:id="rId3631" display="https://nashp.org/state-tracker/how-states-use-cost-growth-benchmark-programs-to-contain-health-care-costs" xr:uid="{8DD3937D-0779-4799-84C4-C832F833D783}"/>
    <hyperlink ref="J2153" r:id="rId3632" display="https://nashp.org/state-tracker/how-states-use-cost-growth-benchmark-programs-to-contain-health-care-costs" xr:uid="{D62549DE-F9D7-4014-853E-7D94E8D52C3A}"/>
    <hyperlink ref="J2154" r:id="rId3633" display="https://nashp.org/state-tracker/how-states-use-cost-growth-benchmark-programs-to-contain-health-care-costs" xr:uid="{E19A40D0-FFCA-4580-AE4E-46197BAD58CE}"/>
    <hyperlink ref="J2155" r:id="rId3634" display="https://nashp.org/state-tracker/how-states-use-cost-growth-benchmark-programs-to-contain-health-care-costs" xr:uid="{C4072A1A-3914-47F0-A109-DD388EAED307}"/>
    <hyperlink ref="J2156" r:id="rId3635" display="https://nashp.org/state-tracker/how-states-use-cost-growth-benchmark-programs-to-contain-health-care-costs" xr:uid="{44F92B05-E6F2-49E1-9F66-C51285FAC340}"/>
    <hyperlink ref="J2157" r:id="rId3636" display="https://nashp.org/state-tracker/how-states-use-cost-growth-benchmark-programs-to-contain-health-care-costs" xr:uid="{99F1A556-1F1F-454E-846F-334B4173C84B}"/>
    <hyperlink ref="L2152" r:id="rId3637" display="https://www.milbank.org/news/state-health-care-cost-growth-target-values/" xr:uid="{439E3BF8-3A15-4637-B060-BDF7664B0CED}"/>
    <hyperlink ref="L2153" r:id="rId3638" display="https://www.milbank.org/news/state-health-care-cost-growth-target-values/" xr:uid="{4887BD2E-E952-4905-9E5C-6F95150EDF6C}"/>
    <hyperlink ref="L2154" r:id="rId3639" display="https://www.milbank.org/news/state-health-care-cost-growth-target-values/" xr:uid="{CE27A6D3-2A02-465C-855C-5133639E7DE6}"/>
    <hyperlink ref="L2155" r:id="rId3640" display="https://www.milbank.org/news/state-health-care-cost-growth-target-values/" xr:uid="{C6E48857-1B11-4064-9901-86644D990958}"/>
    <hyperlink ref="L2156" r:id="rId3641" display="https://www.milbank.org/news/state-health-care-cost-growth-target-values/" xr:uid="{CE7E5323-EE07-4278-BD99-EDDE748DAB6D}"/>
    <hyperlink ref="L2157" r:id="rId3642" display="https://www.milbank.org/news/state-health-care-cost-growth-target-values/" xr:uid="{B0F595BF-CF32-44BE-925B-BAFAA6C67E60}"/>
    <hyperlink ref="K2152" r:id="rId3643" display="https://www.milbank.org/wp-content/uploads/2024/04/Milbank-Peterson-Case-Study-Snapshots-ACCESS_v04.pdf" xr:uid="{8140CFF8-D29E-4A8D-A6DC-DFD5C7C03D72}"/>
    <hyperlink ref="K2153" r:id="rId3644" display="https://www.milbank.org/wp-content/uploads/2024/04/Milbank-Peterson-Case-Study-Snapshots-ACCESS_v04.pdf" xr:uid="{5FD7CE61-4371-448B-B4B1-6491C7D36120}"/>
    <hyperlink ref="K2154" r:id="rId3645" display="https://www.milbank.org/wp-content/uploads/2024/04/Milbank-Peterson-Case-Study-Snapshots-ACCESS_v04.pdf" xr:uid="{F0701EF5-EC3F-4C96-9CB2-E7D932958293}"/>
    <hyperlink ref="K2155" r:id="rId3646" display="https://www.milbank.org/wp-content/uploads/2024/04/Milbank-Peterson-Case-Study-Snapshots-ACCESS_v04.pdf" xr:uid="{02F377CE-28DB-454C-B07B-3FFA9EACAE4B}"/>
    <hyperlink ref="K2156" r:id="rId3647" display="https://www.milbank.org/wp-content/uploads/2024/04/Milbank-Peterson-Case-Study-Snapshots-ACCESS_v04.pdf" xr:uid="{17604D68-1341-4E7A-A598-3261AD2FB61F}"/>
    <hyperlink ref="K2157" r:id="rId3648" display="https://www.milbank.org/wp-content/uploads/2024/04/Milbank-Peterson-Case-Study-Snapshots-ACCESS_v04.pdf" xr:uid="{790CF9C2-345D-4E6A-8B97-BEE7C9D1BBD5}"/>
    <hyperlink ref="J2159" r:id="rId3649" display="https://nashp.org/state-tracker/how-states-use-cost-growth-benchmark-programs-to-contain-health-care-costs" xr:uid="{122F8850-93D9-487C-A9F5-67F73C995064}"/>
    <hyperlink ref="J2160" r:id="rId3650" display="https://nashp.org/state-tracker/how-states-use-cost-growth-benchmark-programs-to-contain-health-care-costs" xr:uid="{E8AF15DA-D513-4FD4-BF41-75442E985B75}"/>
    <hyperlink ref="J2161" r:id="rId3651" display="https://nashp.org/state-tracker/how-states-use-cost-growth-benchmark-programs-to-contain-health-care-costs" xr:uid="{04EF290B-9319-4A40-AB1D-708FD93DA2B0}"/>
    <hyperlink ref="J2162" r:id="rId3652" display="https://nashp.org/state-tracker/how-states-use-cost-growth-benchmark-programs-to-contain-health-care-costs" xr:uid="{701FC8D8-8A18-4859-9203-EFFFD4347EDB}"/>
    <hyperlink ref="L2159" r:id="rId3653" display="https://www.milbank.org/news/state-health-care-cost-growth-target-values/" xr:uid="{F740E3A6-38BB-4372-801A-C9D2B1D81721}"/>
    <hyperlink ref="L2160" r:id="rId3654" display="https://www.milbank.org/news/state-health-care-cost-growth-target-values/" xr:uid="{38A4678E-DD6B-4939-B809-030198081474}"/>
    <hyperlink ref="L2161" r:id="rId3655" display="https://www.milbank.org/news/state-health-care-cost-growth-target-values/" xr:uid="{752CAEB3-2651-4AD7-AF78-D416AE0F3E3F}"/>
    <hyperlink ref="L2162" r:id="rId3656" display="https://www.milbank.org/news/state-health-care-cost-growth-target-values/" xr:uid="{CCE280A8-660C-40E4-95F1-8E7B44485FB4}"/>
    <hyperlink ref="K2159" r:id="rId3657" display="https://www.milbank.org/wp-content/uploads/2024/04/Milbank-Peterson-Case-Study-Snapshots-ACCESS_v04.pdf" xr:uid="{A761D8DE-3743-456A-82A7-147B9C043A9B}"/>
    <hyperlink ref="K2160" r:id="rId3658" display="https://www.milbank.org/wp-content/uploads/2024/04/Milbank-Peterson-Case-Study-Snapshots-ACCESS_v04.pdf" xr:uid="{D019C254-A7BB-4C60-82C0-F550DA7D43F3}"/>
    <hyperlink ref="K2161" r:id="rId3659" display="https://www.milbank.org/wp-content/uploads/2024/04/Milbank-Peterson-Case-Study-Snapshots-ACCESS_v04.pdf" xr:uid="{38A5B650-BECB-47FB-A4EE-2267B7724EE1}"/>
    <hyperlink ref="K2162" r:id="rId3660" display="https://www.milbank.org/wp-content/uploads/2024/04/Milbank-Peterson-Case-Study-Snapshots-ACCESS_v04.pdf" xr:uid="{9368C665-5E81-4695-82BD-54EAC74D6D40}"/>
    <hyperlink ref="J2164" r:id="rId3661" display="https://nashp.org/state-tracker/how-states-use-cost-growth-benchmark-programs-to-contain-health-care-costs" xr:uid="{DCCC33AE-B90A-4BF6-AD89-4D0AF89EC69E}"/>
    <hyperlink ref="L2164" r:id="rId3662" display="https://www.milbank.org/news/state-health-care-cost-growth-target-values/" xr:uid="{9654138D-DC3B-40D7-8E84-B6FDFBC3CAF7}"/>
    <hyperlink ref="K2164" r:id="rId3663" display="https://www.milbank.org/wp-content/uploads/2024/04/Milbank-Peterson-Case-Study-Snapshots-ACCESS_v04.pdf" xr:uid="{386E9732-B066-414E-95CF-3CE8B42F2773}"/>
    <hyperlink ref="J2166" r:id="rId3664" display="https://nashp.org/state-tracker/how-states-use-cost-growth-benchmark-programs-to-contain-health-care-costs" xr:uid="{304DC12E-88BB-4420-8EBB-164EE7912C5E}"/>
    <hyperlink ref="L2166" r:id="rId3665" display="https://www.milbank.org/news/state-health-care-cost-growth-target-values/" xr:uid="{3A99C239-6E5F-45A2-9312-57584C40D467}"/>
    <hyperlink ref="K2166" r:id="rId3666" display="https://www.milbank.org/wp-content/uploads/2024/04/Milbank-Peterson-Case-Study-Snapshots-ACCESS_v04.pdf" xr:uid="{C4A33837-CB00-4F9D-8ED9-F4F83BA6135F}"/>
    <hyperlink ref="J2168" r:id="rId3667" display="https://nashp.org/state-tracker/how-states-use-cost-growth-benchmark-programs-to-contain-health-care-costs" xr:uid="{0744660D-366D-4433-A73D-D1349780E09B}"/>
    <hyperlink ref="J2169" r:id="rId3668" display="https://nashp.org/state-tracker/how-states-use-cost-growth-benchmark-programs-to-contain-health-care-costs" xr:uid="{B7FFC0E9-F1C4-45F6-865B-61DB671A6034}"/>
    <hyperlink ref="J2170" r:id="rId3669" display="https://nashp.org/state-tracker/how-states-use-cost-growth-benchmark-programs-to-contain-health-care-costs" xr:uid="{614D378C-59D5-4DAD-BCCB-652B6D178EE8}"/>
    <hyperlink ref="J2171" r:id="rId3670" display="https://nashp.org/state-tracker/how-states-use-cost-growth-benchmark-programs-to-contain-health-care-costs" xr:uid="{789A3EA2-A96D-49EF-9356-FAF153785AE5}"/>
    <hyperlink ref="L2168" r:id="rId3671" display="https://www.milbank.org/news/state-health-care-cost-growth-target-values/" xr:uid="{8D7AD0C8-BCE9-4E82-B9D5-556D2C56FEAD}"/>
    <hyperlink ref="L2169" r:id="rId3672" display="https://www.milbank.org/news/state-health-care-cost-growth-target-values/" xr:uid="{E0137809-10D5-4186-AA3B-6F0ABB7D1506}"/>
    <hyperlink ref="L2170" r:id="rId3673" display="https://www.milbank.org/news/state-health-care-cost-growth-target-values/" xr:uid="{00C3BB1B-5CE5-431B-AF8C-5802E96725EE}"/>
    <hyperlink ref="L2171" r:id="rId3674" display="https://www.milbank.org/news/state-health-care-cost-growth-target-values/" xr:uid="{E69113BF-17C9-4A0B-9B99-E122125FD80D}"/>
    <hyperlink ref="K2168" r:id="rId3675" display="https://www.milbank.org/wp-content/uploads/2024/04/Milbank-Peterson-Case-Study-Snapshots-ACCESS_v04.pdf" xr:uid="{C2982E38-AA7C-4826-95A4-C002ABD86D5B}"/>
    <hyperlink ref="K2169" r:id="rId3676" display="https://www.milbank.org/wp-content/uploads/2024/04/Milbank-Peterson-Case-Study-Snapshots-ACCESS_v04.pdf" xr:uid="{87B9717F-6ABA-4021-99AC-5F766070C72A}"/>
    <hyperlink ref="K2170" r:id="rId3677" display="https://www.milbank.org/wp-content/uploads/2024/04/Milbank-Peterson-Case-Study-Snapshots-ACCESS_v04.pdf" xr:uid="{615C92A9-718F-455B-B29A-B2CAB5A3E091}"/>
    <hyperlink ref="K2171" r:id="rId3678" display="https://www.milbank.org/wp-content/uploads/2024/04/Milbank-Peterson-Case-Study-Snapshots-ACCESS_v04.pdf" xr:uid="{0495969E-7392-43B4-96B6-6419D98BC772}"/>
    <hyperlink ref="J2173" r:id="rId3679" display="https://nashp.org/state-tracker/how-states-use-cost-growth-benchmark-programs-to-contain-health-care-costs" xr:uid="{4220A083-1C25-418B-B9A5-3AB7BAA72CA4}"/>
    <hyperlink ref="L2173" r:id="rId3680" display="https://www.milbank.org/news/state-health-care-cost-growth-target-values/" xr:uid="{301C63F1-D411-4D29-B781-95AD805DA2DE}"/>
    <hyperlink ref="K2173" r:id="rId3681" display="https://www.milbank.org/wp-content/uploads/2024/04/Milbank-Peterson-Case-Study-Snapshots-ACCESS_v04.pdf" xr:uid="{9B764D4E-F57D-4EB4-825B-276F5F2DDF3E}"/>
    <hyperlink ref="J2175" r:id="rId3682" display="https://nashp.org/state-tracker/how-states-use-cost-growth-benchmark-programs-to-contain-health-care-costs" xr:uid="{FE4045BF-A6BB-4936-B06B-443C4C044D68}"/>
    <hyperlink ref="L2175" r:id="rId3683" display="https://www.milbank.org/news/state-health-care-cost-growth-target-values/" xr:uid="{28FCAB1B-7631-4A7A-B59D-D8B50A9CF3AF}"/>
    <hyperlink ref="K2175" r:id="rId3684" display="https://www.milbank.org/wp-content/uploads/2024/04/Milbank-Peterson-Case-Study-Snapshots-ACCESS_v04.pdf" xr:uid="{50E2492C-4583-48E8-B445-21C3AB3FEDD1}"/>
    <hyperlink ref="J2177" r:id="rId3685" display="https://nashp.org/state-tracker/how-states-use-cost-growth-benchmark-programs-to-contain-health-care-costs" xr:uid="{FD30BB91-6013-4324-80DD-721DCEFD0478}"/>
    <hyperlink ref="J2178" r:id="rId3686" display="https://nashp.org/state-tracker/how-states-use-cost-growth-benchmark-programs-to-contain-health-care-costs" xr:uid="{39822856-ED41-4CB0-8026-35644A648DE0}"/>
    <hyperlink ref="J2179" r:id="rId3687" display="https://nashp.org/state-tracker/how-states-use-cost-growth-benchmark-programs-to-contain-health-care-costs" xr:uid="{6AF57B2A-91F3-445F-B343-AFA62496B0ED}"/>
    <hyperlink ref="J2180" r:id="rId3688" display="https://nashp.org/state-tracker/how-states-use-cost-growth-benchmark-programs-to-contain-health-care-costs" xr:uid="{C7B096AF-5836-40D3-AD2C-C3FDBF6C8F7A}"/>
    <hyperlink ref="L2177" r:id="rId3689" display="https://www.milbank.org/news/state-health-care-cost-growth-target-values/" xr:uid="{7BF2A292-CB79-4BDF-930B-675EBFFB896C}"/>
    <hyperlink ref="L2178" r:id="rId3690" display="https://www.milbank.org/news/state-health-care-cost-growth-target-values/" xr:uid="{5A36A024-DBA6-4B5F-8936-533E60D4C8D2}"/>
    <hyperlink ref="L2179" r:id="rId3691" display="https://www.milbank.org/news/state-health-care-cost-growth-target-values/" xr:uid="{2DFD6E5D-585F-4048-A2C2-D08D4C099170}"/>
    <hyperlink ref="L2180" r:id="rId3692" display="https://www.milbank.org/news/state-health-care-cost-growth-target-values/" xr:uid="{A6F3B082-2A16-44BE-9ABB-8998D1E60A1F}"/>
    <hyperlink ref="K2177" r:id="rId3693" display="https://www.milbank.org/wp-content/uploads/2024/04/Milbank-Peterson-Case-Study-Snapshots-ACCESS_v04.pdf" xr:uid="{00CC16D4-1BDC-4FBD-95C8-C511C3DD2884}"/>
    <hyperlink ref="K2178" r:id="rId3694" display="https://www.milbank.org/wp-content/uploads/2024/04/Milbank-Peterson-Case-Study-Snapshots-ACCESS_v04.pdf" xr:uid="{8B94676B-106D-414A-940F-189633B15EDC}"/>
    <hyperlink ref="K2179" r:id="rId3695" display="https://www.milbank.org/wp-content/uploads/2024/04/Milbank-Peterson-Case-Study-Snapshots-ACCESS_v04.pdf" xr:uid="{9FDA3984-B824-48DC-B6D6-EFD875926A16}"/>
    <hyperlink ref="K2180" r:id="rId3696" display="https://www.milbank.org/wp-content/uploads/2024/04/Milbank-Peterson-Case-Study-Snapshots-ACCESS_v04.pdf" xr:uid="{C5CB9E4F-5FBB-463E-9166-CEC662116066}"/>
    <hyperlink ref="J2182" r:id="rId3697" display="https://nashp.org/state-tracker/how-states-use-cost-growth-benchmark-programs-to-contain-health-care-costs" xr:uid="{8882F23E-7944-49DB-9AF5-6DD6526D2FE8}"/>
    <hyperlink ref="L2182" r:id="rId3698" display="https://www.milbank.org/news/state-health-care-cost-growth-target-values/" xr:uid="{4201C7C2-4ED1-4F15-9BCE-18DD069DC27C}"/>
    <hyperlink ref="K2182" r:id="rId3699" display="https://www.milbank.org/wp-content/uploads/2024/04/Milbank-Peterson-Case-Study-Snapshots-ACCESS_v04.pdf" xr:uid="{CC466C62-B644-4079-8F85-8927531D1A6A}"/>
    <hyperlink ref="J2184" r:id="rId3700" display="https://nashp.org/state-tracker/how-states-use-cost-growth-benchmark-programs-to-contain-health-care-costs" xr:uid="{72EEE678-5FAC-46AC-AFAA-B06B0A51D272}"/>
    <hyperlink ref="J2185" r:id="rId3701" display="https://nashp.org/state-tracker/how-states-use-cost-growth-benchmark-programs-to-contain-health-care-costs" xr:uid="{B29E9797-F68E-41ED-983F-1575AE52059C}"/>
    <hyperlink ref="J2186" r:id="rId3702" display="https://nashp.org/state-tracker/how-states-use-cost-growth-benchmark-programs-to-contain-health-care-costs" xr:uid="{43031F52-897D-4AD9-A6E5-47CD6B979717}"/>
    <hyperlink ref="J2187" r:id="rId3703" display="https://nashp.org/state-tracker/how-states-use-cost-growth-benchmark-programs-to-contain-health-care-costs" xr:uid="{87C47053-0209-4347-8FB9-0268D2C82647}"/>
    <hyperlink ref="L2184" r:id="rId3704" display="https://www.milbank.org/news/state-health-care-cost-growth-target-values/" xr:uid="{5C155A36-A809-4830-8216-3D6D011C4C06}"/>
    <hyperlink ref="L2185" r:id="rId3705" display="https://www.milbank.org/news/state-health-care-cost-growth-target-values/" xr:uid="{F6B789ED-9553-40F0-A221-150154CDB410}"/>
    <hyperlink ref="L2186" r:id="rId3706" display="https://www.milbank.org/news/state-health-care-cost-growth-target-values/" xr:uid="{FCB64925-2903-47C2-900C-A879E272A0D8}"/>
    <hyperlink ref="L2187" r:id="rId3707" display="https://www.milbank.org/news/state-health-care-cost-growth-target-values/" xr:uid="{9E09A0C9-4D4B-4212-8ACF-CF6ED2EF77BF}"/>
    <hyperlink ref="K2184" r:id="rId3708" display="https://www.milbank.org/wp-content/uploads/2024/04/Milbank-Peterson-Case-Study-Snapshots-ACCESS_v04.pdf" xr:uid="{53002891-F434-4EFE-981B-977278C800E9}"/>
    <hyperlink ref="K2185" r:id="rId3709" display="https://www.milbank.org/wp-content/uploads/2024/04/Milbank-Peterson-Case-Study-Snapshots-ACCESS_v04.pdf" xr:uid="{18B7A113-F1D7-422D-9CC2-D029B9C2A33B}"/>
    <hyperlink ref="K2186" r:id="rId3710" display="https://www.milbank.org/wp-content/uploads/2024/04/Milbank-Peterson-Case-Study-Snapshots-ACCESS_v04.pdf" xr:uid="{AE2CDA5C-9490-4F49-BE20-D064E97F1A63}"/>
    <hyperlink ref="K2187" r:id="rId3711" display="https://www.milbank.org/wp-content/uploads/2024/04/Milbank-Peterson-Case-Study-Snapshots-ACCESS_v04.pdf" xr:uid="{48E6539E-2D6A-450A-B42B-1D5AF3813F55}"/>
    <hyperlink ref="J2190" r:id="rId3712" display="https://nashp.org/state-tracker/how-states-use-cost-growth-benchmark-programs-to-contain-health-care-costs" xr:uid="{C6863CEB-07AD-4807-AD6E-E05182D711B9}"/>
    <hyperlink ref="L2190" r:id="rId3713" display="https://www.milbank.org/news/state-health-care-cost-growth-target-values/" xr:uid="{2794C1A4-844E-4275-8D40-59D1B4008F42}"/>
    <hyperlink ref="K2190" r:id="rId3714" display="https://www.milbank.org/wp-content/uploads/2024/04/Milbank-Peterson-Case-Study-Snapshots-ACCESS_v04.pdf" xr:uid="{21584B04-C9DC-4D75-9900-C3DB172A7DDC}"/>
    <hyperlink ref="J2192" r:id="rId3715" display="https://nashp.org/state-tracker/how-states-use-cost-growth-benchmark-programs-to-contain-health-care-costs" xr:uid="{57DF5D26-BC30-4884-9A37-8DB557914787}"/>
    <hyperlink ref="J2193" r:id="rId3716" display="https://nashp.org/state-tracker/how-states-use-cost-growth-benchmark-programs-to-contain-health-care-costs" xr:uid="{7BC88AAC-6891-4601-A87F-9853D24C8164}"/>
    <hyperlink ref="J2194" r:id="rId3717" display="https://nashp.org/state-tracker/how-states-use-cost-growth-benchmark-programs-to-contain-health-care-costs" xr:uid="{C2844EC3-19CB-4112-92ED-66AF57B569EA}"/>
    <hyperlink ref="L2192" r:id="rId3718" display="https://www.milbank.org/news/state-health-care-cost-growth-target-values/" xr:uid="{C4ED87C2-092D-4BBE-A36D-3EE828CB6F1E}"/>
    <hyperlink ref="L2193" r:id="rId3719" display="https://www.milbank.org/news/state-health-care-cost-growth-target-values/" xr:uid="{6657B753-AF5C-42D1-BDD7-CFC469B5A96E}"/>
    <hyperlink ref="L2194" r:id="rId3720" display="https://www.milbank.org/news/state-health-care-cost-growth-target-values/" xr:uid="{BF860571-3E72-438C-A86E-7CC2FF0610C3}"/>
    <hyperlink ref="K2192" r:id="rId3721" display="https://www.milbank.org/wp-content/uploads/2024/04/Milbank-Peterson-Case-Study-Snapshots-ACCESS_v04.pdf" xr:uid="{0CDFFC23-73CF-4D23-B213-36AEC198DCFD}"/>
    <hyperlink ref="K2193" r:id="rId3722" display="https://www.milbank.org/wp-content/uploads/2024/04/Milbank-Peterson-Case-Study-Snapshots-ACCESS_v04.pdf" xr:uid="{AB6D0E40-EBA3-404C-9417-42C95785AD27}"/>
    <hyperlink ref="K2194" r:id="rId3723" display="https://www.milbank.org/wp-content/uploads/2024/04/Milbank-Peterson-Case-Study-Snapshots-ACCESS_v04.pdf" xr:uid="{3E8DD40F-CC8E-4828-98C2-2F30634A83B1}"/>
    <hyperlink ref="J2246" r:id="rId3724" location="Washington" display="https://archive.thepcc.org/primary-care-investment/legislation/map - Washington" xr:uid="{43F3BA37-A725-4A32-B725-B2F3133EBCE6}"/>
    <hyperlink ref="J2247:J2296" r:id="rId3725" location="Washington" display="https://archive.thepcc.org/primary-care-investment/legislation/map - Washington" xr:uid="{5356ED51-1389-4FC9-9EA0-6093A7FDD8FC}"/>
    <hyperlink ref="K2249" r:id="rId3726" display="https://arkleg.state.ar.us/Home/FTPDocument?path=%2FBills%2F2025R%2FPublic%2FSB264.pdf" xr:uid="{133CDDEE-1513-4AD3-AD14-D7ED9283F92E}"/>
    <hyperlink ref="K2250" r:id="rId3727" display="https://thepcc.org/policy/state-investment-hub/state-initiatives/?_sft_associtated_state=california&amp;_sft_legislation_status=enacted" xr:uid="{6DFFFABC-2DCE-4B01-8024-F917EF4DAF90}"/>
    <hyperlink ref="L2250" r:id="rId3728" display="https://leginfo.legislature.ca.gov/faces/billHistoryClient.xhtml?bill_id=202120220SB184" xr:uid="{B8D50BEC-37A9-48E9-AC55-990FA6EF44FB}"/>
    <hyperlink ref="K2251" r:id="rId3729" display="https://hcpf.colorado.gov/colorado-healthcare-affordability-and-sustainability-enterprise-chase-board" xr:uid="{99D1F4F8-87C4-4E21-939A-2A47E8D05EDF}"/>
    <hyperlink ref="L2251" r:id="rId3730" display="https://doi.colorado.gov/insurance-products/health-insurance/health-insurance-initiatives/primary-care-payment-reform" xr:uid="{284F67CD-B991-4E69-8E50-AAD08ADE7B2E}"/>
    <hyperlink ref="K2252" r:id="rId3731" display="https://portal.ct.gov/ohs/services/cost-growth-quality-benchmarks-primary-care-target?language=en_US" xr:uid="{78B429DD-20CC-4AA3-B39E-821B58B053B4}"/>
    <hyperlink ref="L2252" r:id="rId3732" display="https://www.cga.ct.gov/2022/ACT/PA/PDF/2022PA-00118-R00HB-05506-PA.PDF" xr:uid="{F0A0E4B5-0098-4880-A55F-C674644E4346}"/>
    <hyperlink ref="K2253" r:id="rId3733" display="https://dhss.delaware.gov/dhcc/costreviewboard/" xr:uid="{0AEC77FF-3D34-44F7-A710-2703443D8A02}"/>
    <hyperlink ref="L2253" r:id="rId3734" display="https://dhss.delaware.gov/wp-content/uploads/dhss/pdf/benchmarkmanualdmmav6_081524.pdf" xr:uid="{B4FC0E9E-5EAF-421A-96F4-219684515C0F}"/>
    <hyperlink ref="M2253" r:id="rId3735" display="https://legis.delaware.gov/BillDetail/68606" xr:uid="{967976CB-39A8-4148-906A-C955152CFC3D}"/>
    <hyperlink ref="N2253" r:id="rId3736" display="https://legis.delaware.gov/BillDetail?legislationId=47520" xr:uid="{A441493F-F6BF-4DDA-9CA4-21BC174E19C2}"/>
    <hyperlink ref="L2265" r:id="rId3737" display="https://mhdo.maine.gov/_mqfdocs/MQF Annual PC Spending Report_250127.pdf" xr:uid="{131CD4E5-B15F-4DE3-9457-920456EE12F1}"/>
    <hyperlink ref="K2265" r:id="rId3738" display="https://legislature.maine.gov/legis/bills/getPDF.asp?paper=SP0421&amp;item=3&amp;snum=129" xr:uid="{377D35AA-B1F9-4F98-B605-1271DB1A2FC4}"/>
    <hyperlink ref="K2266" r:id="rId3739" display="https://hscrc.maryland.gov/Pages/default.aspx" xr:uid="{05ADDFB8-A761-49FD-8768-075A30DBEEAF}"/>
    <hyperlink ref="L2266" r:id="rId3740" display="https://mgaleg.maryland.gov/mgawebsite/Legislation/Details/SB0734?ys=2022RS" xr:uid="{62943522-3DDA-47FE-9CA1-1C60E0AAE48D}"/>
    <hyperlink ref="K2267" r:id="rId3741" display="https://malegislature.gov/Laws/SessionLaws/Acts/2012/Chapter224" xr:uid="{927D6B29-1859-4CFC-802A-77657586C505}"/>
    <hyperlink ref="L2267" r:id="rId3742" display="https://www.chiamass.gov/cost" xr:uid="{9EBC7FFA-6008-4ED1-B730-22DBECB70AB3}"/>
    <hyperlink ref="L2269" r:id="rId3743" display="https://www.health.state.mn.us/data/affordability/index.html" xr:uid="{5F72F013-4005-40A4-8151-9E294863CE37}"/>
    <hyperlink ref="K2269" r:id="rId3744" display="https://www.revisor.mn.gov/bills/text.php?number=SF2995&amp;version=latest&amp;session=ls93&amp;session_year=2023&amp;session_number=0" xr:uid="{64EBE772-51B9-4415-9267-2608E1341CAF}"/>
    <hyperlink ref="M2269" r:id="rId3745" display="https://www.health.state.mn.us/data/economics/docs/2020spendingrpt.pdf" xr:uid="{3923BE4E-40BC-48C4-A952-C9AD2D09196A}"/>
    <hyperlink ref="K2273" r:id="rId3746" display="https://nebraskalegislature.gov/bills/view_bill.php?DocumentID=46619" xr:uid="{103AC388-DA82-4EB9-AAB9-4A7FE04B3FD1}"/>
    <hyperlink ref="L2273" r:id="rId3747" display="https://law.justia.com/codes/nebraska/chapter-71/statute-71-7807/" xr:uid="{0E3E7F25-35AB-45FC-89CC-9C616696C2A2}"/>
    <hyperlink ref="K2274" r:id="rId3748" display="https://ppc.nv.gov/About/About/" xr:uid="{38E6D774-55CF-41DA-A437-D046D8FF0FBB}"/>
    <hyperlink ref="L2274" r:id="rId3749" display="https://www.leg.state.nv.us/nrs/nrs-439.html" xr:uid="{0E1F15BB-EC91-49BE-8798-721B59A994B6}"/>
    <hyperlink ref="K2275" r:id="rId3750" display="https://legiscan.com/NH/text/SB345/id/1040134" xr:uid="{63905FDB-C5CA-45AE-94D2-238B9507FDE0}"/>
    <hyperlink ref="L2275" r:id="rId3751" display="https://nhhealthcost.nh.gov/about" xr:uid="{6167BB92-ECE1-48A6-99CA-B9B9E6A38DD7}"/>
    <hyperlink ref="K2276" r:id="rId3752" display="https://www.nj.gov/health/healthfacilities/about-us/" xr:uid="{B8BAB0A2-60EC-44C6-9F11-42DAAE99DF95}"/>
    <hyperlink ref="L2276" r:id="rId3753" display="https://www.cshp.rutgers.edu/projects/featured-projects/NJ-health-care-cost-growth-benchmark-program" xr:uid="{6708B934-6D48-4DAB-B795-76180AE2D15B}"/>
    <hyperlink ref="K2277" r:id="rId3754" display="https://www.nmlegis.gov/Sessions/24 Regular/bills/senate/SB0014.pdf" xr:uid="{F040F7A9-FD52-4FD0-B303-CA84C3D37501}"/>
    <hyperlink ref="L2277" r:id="rId3755" display="https://www.nmlegis.gov/Legislation/Legislation?chamber=H&amp;legtype=B&amp;legno=67&amp;year=21" xr:uid="{D5FEC8E3-E08C-4033-92F6-A7139AB8C52E}"/>
    <hyperlink ref="M2277" r:id="rId3756" display="https://www.lexology.com/library/detail.aspx?g=af71c383-277c-49cf-a14c-b7016e6fe4a7" xr:uid="{0179EE13-7708-4D7E-AC65-FDB5F6CC4DB6}"/>
    <hyperlink ref="K2279" r:id="rId3757" display="https://www.ncleg.gov/Sessions/2025/Bills/House/PDF/H629v0.pdf" xr:uid="{B146CD90-2758-41FD-B727-EC4EF5EE49A9}"/>
    <hyperlink ref="K2282" r:id="rId3758" display="https://www.oklegislature.gov/cf_pdf/2023-24 ENR/SB/SB563 ENR.PDF" xr:uid="{AA55965C-9525-48DB-A6FE-AFB94F4610EC}"/>
    <hyperlink ref="K2283" r:id="rId3759" display="https://olis.oregonlegislature.gov/liz/2015R1/Measures/Overview/SB231" xr:uid="{06F3F278-DC5F-48FA-8BC6-48F87F6DF12C}"/>
    <hyperlink ref="L2283" r:id="rId3760" display="https://www.milbank.org/2024/11/oregons-cost-growth-target-balancing-payer-and-health-system-accountability-with-flexibility/" xr:uid="{2DFEDF90-5EF6-44BD-A83E-9E47561956A9}"/>
    <hyperlink ref="K2284" r:id="rId3761" display="https://www.phc4.org/about-the-council/" xr:uid="{4BF41385-B1EC-479E-83FF-BAF1BD79DCC5}"/>
    <hyperlink ref="K2285" r:id="rId3762" display="https://webserver.rilegislature.gov/Statutes/" xr:uid="{7EBC77B2-8DC0-49BD-AF86-2A0CF0D6025C}"/>
    <hyperlink ref="K2290" r:id="rId3763" display="https://le.utah.gov/~2024/bills/static/SB0042.html" xr:uid="{51EB235D-E13C-433E-9F44-5AE7B8BEDE57}"/>
    <hyperlink ref="K2291" r:id="rId3764" display="https://legislature.vermont.gov/bill/status/2020/s.53" xr:uid="{96AE173D-6533-4C25-835D-F5EAFCDF3AEE}"/>
    <hyperlink ref="L2291" r:id="rId3765" display="https://gmcboard.vermont.gov/board" xr:uid="{6AC06C49-CEAE-46B6-B0E2-D3B83FE5A781}"/>
    <hyperlink ref="K2292" r:id="rId3766" display="https://www.vahealthinnovation.org/virginia-task-force-on-primary-care-reports/" xr:uid="{ED4518B6-2033-44BF-A6AF-6BB5E4DABA81}"/>
    <hyperlink ref="K2293" r:id="rId3767" display="https://app.leg.wa.gov/billsummary?billnumber=5589&amp;year=2022" xr:uid="{A6C649DD-1E3D-44AB-9990-F3896E1B1B1B}"/>
    <hyperlink ref="J2195" r:id="rId3768" display="https://nashp.org/state-tracker/how-states-use-cost-growth-benchmark-programs-to-contain-health-care-costs" xr:uid="{280BDBDA-25AE-4E75-AA5F-18CC2969C9AD}"/>
    <hyperlink ref="L2195" r:id="rId3769" display="https://www.milbank.org/news/state-health-care-cost-growth-target-values/" xr:uid="{50904347-8E69-4414-844E-F94DEF32EC84}"/>
    <hyperlink ref="K2195" r:id="rId3770" display="https://www.milbank.org/wp-content/uploads/2024/04/Milbank-Peterson-Case-Study-Snapshots-ACCESS_v04.pdf" xr:uid="{54E0943E-1F65-4253-90B8-7906DEB84972}"/>
    <hyperlink ref="J2196" r:id="rId3771" display="https://nashp.org/state-tracker/how-states-use-cost-growth-benchmark-programs-to-contain-health-care-costs" xr:uid="{C269DAC6-4B17-43C8-BD13-F137F704E0C6}"/>
    <hyperlink ref="L2196" r:id="rId3772" display="https://www.milbank.org/news/state-health-care-cost-growth-target-values/" xr:uid="{30886D7B-60F7-4B3F-A600-187D5368D5F8}"/>
    <hyperlink ref="K2196" r:id="rId3773" display="https://www.milbank.org/wp-content/uploads/2024/04/Milbank-Peterson-Case-Study-Snapshots-ACCESS_v04.pdf" xr:uid="{5DC30EAD-5F7C-4948-8CC0-6635405C3D50}"/>
    <hyperlink ref="J2197" r:id="rId3774" display="https://nashp.org/state-tracker/how-states-use-cost-growth-benchmark-programs-to-contain-health-care-costs" xr:uid="{3D766451-7385-4C50-B11C-606094BB65F3}"/>
    <hyperlink ref="L2197" r:id="rId3775" display="https://www.milbank.org/news/state-health-care-cost-growth-target-values/" xr:uid="{A87EAE1C-F5C4-4ADB-8172-09CE0E3C23AE}"/>
    <hyperlink ref="K2197" r:id="rId3776" display="https://www.milbank.org/wp-content/uploads/2024/04/Milbank-Peterson-Case-Study-Snapshots-ACCESS_v04.pdf" xr:uid="{9A4A3FA3-9B98-422D-9CC6-F31FCE689351}"/>
    <hyperlink ref="J2198" r:id="rId3777" display="https://nashp.org/state-tracker/how-states-use-cost-growth-benchmark-programs-to-contain-health-care-costs" xr:uid="{51AAA2C4-4464-446A-8FC5-CB107A81D17E}"/>
    <hyperlink ref="L2198" r:id="rId3778" display="https://www.milbank.org/news/state-health-care-cost-growth-target-values/" xr:uid="{AC81C1A5-BDBF-4A61-8738-145963EF1F95}"/>
    <hyperlink ref="K2198" r:id="rId3779" display="https://www.milbank.org/wp-content/uploads/2024/04/Milbank-Peterson-Case-Study-Snapshots-ACCESS_v04.pdf" xr:uid="{656D533A-5EBF-4C16-A2C0-FBF8ED881FBB}"/>
    <hyperlink ref="J2203" r:id="rId3780" display="https://nashp.org/state-tracker/how-states-use-cost-growth-benchmark-programs-to-contain-health-care-costs" xr:uid="{15706442-8527-4755-9D3C-C16E3EDE1ECB}"/>
    <hyperlink ref="L2203" r:id="rId3781" display="https://www.milbank.org/news/state-health-care-cost-growth-target-values/" xr:uid="{10C2E113-BEC6-408D-A9E1-586569BD5BFB}"/>
    <hyperlink ref="K2203" r:id="rId3782" display="https://www.milbank.org/wp-content/uploads/2024/04/Milbank-Peterson-Case-Study-Snapshots-ACCESS_v04.pdf" xr:uid="{7F02F9FF-FC2A-4729-8C30-5412A781C484}"/>
    <hyperlink ref="J2204" r:id="rId3783" display="https://nashp.org/state-tracker/how-states-use-cost-growth-benchmark-programs-to-contain-health-care-costs" xr:uid="{B00E5386-8DD6-4483-899E-D9CA9AE719C0}"/>
    <hyperlink ref="L2204" r:id="rId3784" display="https://www.milbank.org/news/state-health-care-cost-growth-target-values/" xr:uid="{E2DC820F-3340-48AA-A094-EDEDF6F12BFF}"/>
    <hyperlink ref="K2204" r:id="rId3785" display="https://www.milbank.org/wp-content/uploads/2024/04/Milbank-Peterson-Case-Study-Snapshots-ACCESS_v04.pdf" xr:uid="{283C9E59-154A-4DEB-9D37-E497CD754518}"/>
    <hyperlink ref="J2205" r:id="rId3786" display="https://nashp.org/state-tracker/how-states-use-cost-growth-benchmark-programs-to-contain-health-care-costs" xr:uid="{4C89F836-74F7-401B-9EB0-316B841D3037}"/>
    <hyperlink ref="L2205" r:id="rId3787" display="https://www.milbank.org/news/state-health-care-cost-growth-target-values/" xr:uid="{F239DF5B-9812-45ED-A690-61E96E1CEE3C}"/>
    <hyperlink ref="K2205" r:id="rId3788" display="https://www.milbank.org/wp-content/uploads/2024/04/Milbank-Peterson-Case-Study-Snapshots-ACCESS_v04.pdf" xr:uid="{DA17F87C-8B57-46A0-A941-CAA65320AD12}"/>
    <hyperlink ref="J2206" r:id="rId3789" display="https://nashp.org/state-tracker/how-states-use-cost-growth-benchmark-programs-to-contain-health-care-costs" xr:uid="{A5643B37-1221-4FC1-8C0A-894D9D3F3DF3}"/>
    <hyperlink ref="L2206" r:id="rId3790" display="https://www.milbank.org/news/state-health-care-cost-growth-target-values/" xr:uid="{A89F4F1C-023A-4FA2-869C-D653DC262651}"/>
    <hyperlink ref="K2206" r:id="rId3791" display="https://www.milbank.org/wp-content/uploads/2024/04/Milbank-Peterson-Case-Study-Snapshots-ACCESS_v04.pdf" xr:uid="{44C7D8EB-7D07-44D5-B9AB-366EF71CEE94}"/>
    <hyperlink ref="J2207" r:id="rId3792" display="https://nashp.org/state-tracker/how-states-use-cost-growth-benchmark-programs-to-contain-health-care-costs" xr:uid="{DA52C1C2-E064-4740-9DCA-70B5F943331B}"/>
    <hyperlink ref="L2207" r:id="rId3793" display="https://www.milbank.org/news/state-health-care-cost-growth-target-values/" xr:uid="{B26E2322-D775-43A5-A12E-EEC39E3FBE4D}"/>
    <hyperlink ref="K2207" r:id="rId3794" display="https://www.milbank.org/wp-content/uploads/2024/04/Milbank-Peterson-Case-Study-Snapshots-ACCESS_v04.pdf" xr:uid="{42F79DA4-B160-4D42-B1A7-418E46C7151F}"/>
    <hyperlink ref="J2208" r:id="rId3795" display="https://nashp.org/state-tracker/how-states-use-cost-growth-benchmark-programs-to-contain-health-care-costs" xr:uid="{189A4932-32A5-4DC1-9333-04340CBEA362}"/>
    <hyperlink ref="L2208" r:id="rId3796" display="https://www.milbank.org/news/state-health-care-cost-growth-target-values/" xr:uid="{02FD5858-2406-46DE-877F-EBB61E5C9836}"/>
    <hyperlink ref="K2208" r:id="rId3797" display="https://www.milbank.org/wp-content/uploads/2024/04/Milbank-Peterson-Case-Study-Snapshots-ACCESS_v04.pdf" xr:uid="{B8B8FB36-6AA5-45AA-882F-8B99330F5A0B}"/>
    <hyperlink ref="J2210" r:id="rId3798" display="https://nashp.org/state-tracker/how-states-use-cost-growth-benchmark-programs-to-contain-health-care-costs" xr:uid="{18D9B951-71FA-41BF-999E-8CBCD8963394}"/>
    <hyperlink ref="L2210" r:id="rId3799" display="https://www.milbank.org/news/state-health-care-cost-growth-target-values/" xr:uid="{381BE8E4-D66E-4F14-9C78-3BFCE85C9538}"/>
    <hyperlink ref="K2210" r:id="rId3800" display="https://www.milbank.org/wp-content/uploads/2024/04/Milbank-Peterson-Case-Study-Snapshots-ACCESS_v04.pdf" xr:uid="{69A14C0E-6BCC-4A18-B543-CC698A1809E9}"/>
    <hyperlink ref="J2212" r:id="rId3801" display="https://nashp.org/state-tracker/how-states-use-cost-growth-benchmark-programs-to-contain-health-care-costs" xr:uid="{E1BC8E25-6A9F-4ED1-B5AF-27FFFBB9BB76}"/>
    <hyperlink ref="L2212" r:id="rId3802" display="https://www.milbank.org/news/state-health-care-cost-growth-target-values/" xr:uid="{F8468E5D-16A1-4B40-ABB1-4296C9C5FE49}"/>
    <hyperlink ref="K2212" r:id="rId3803" display="https://www.milbank.org/wp-content/uploads/2024/04/Milbank-Peterson-Case-Study-Snapshots-ACCESS_v04.pdf" xr:uid="{4277D9C4-6571-4308-BEF1-4852DE002547}"/>
    <hyperlink ref="J2211" r:id="rId3804" display="https://nashp.org/state-tracker/how-states-use-cost-growth-benchmark-programs-to-contain-health-care-costs" xr:uid="{095F0102-FC82-46DA-9140-F81E194E45DB}"/>
    <hyperlink ref="L2211" r:id="rId3805" display="https://www.milbank.org/news/state-health-care-cost-growth-target-values/" xr:uid="{82722302-CDA1-49F1-BB75-E37B229415BD}"/>
    <hyperlink ref="K2211" r:id="rId3806" display="https://www.milbank.org/wp-content/uploads/2024/04/Milbank-Peterson-Case-Study-Snapshots-ACCESS_v04.pdf" xr:uid="{3F101BFC-5F14-47CF-806D-10F0819EA2A7}"/>
    <hyperlink ref="J2213" r:id="rId3807" display="https://nashp.org/state-tracker/how-states-use-cost-growth-benchmark-programs-to-contain-health-care-costs" xr:uid="{A6FB7D44-19E3-4869-913C-3C7EF046D61C}"/>
    <hyperlink ref="L2213" r:id="rId3808" display="https://www.milbank.org/news/state-health-care-cost-growth-target-values/" xr:uid="{6B4B5915-989E-48FD-80E0-1D2CD9BE5B07}"/>
    <hyperlink ref="K2213" r:id="rId3809" display="https://www.milbank.org/wp-content/uploads/2024/04/Milbank-Peterson-Case-Study-Snapshots-ACCESS_v04.pdf" xr:uid="{E98DF092-CBDF-4DB1-AC9E-7CC2D49C28D7}"/>
    <hyperlink ref="J2215" r:id="rId3810" display="https://nashp.org/state-tracker/how-states-use-cost-growth-benchmark-programs-to-contain-health-care-costs" xr:uid="{F08184AB-C53C-4909-B357-FCD7B2A6CB6F}"/>
    <hyperlink ref="L2215" r:id="rId3811" display="https://www.milbank.org/news/state-health-care-cost-growth-target-values/" xr:uid="{4BDC213B-4136-4830-9BF3-E8F415825F92}"/>
    <hyperlink ref="K2215" r:id="rId3812" display="https://www.milbank.org/wp-content/uploads/2024/04/Milbank-Peterson-Case-Study-Snapshots-ACCESS_v04.pdf" xr:uid="{7A6AE5B6-6754-49C4-BC05-5CADCFDD9845}"/>
    <hyperlink ref="J2217" r:id="rId3813" display="https://nashp.org/state-tracker/how-states-use-cost-growth-benchmark-programs-to-contain-health-care-costs" xr:uid="{AAFE4334-60FC-427C-8F46-AD412E1102BA}"/>
    <hyperlink ref="L2217" r:id="rId3814" display="https://www.milbank.org/news/state-health-care-cost-growth-target-values/" xr:uid="{AAEE44F3-22A6-440D-A6C2-922038F3112F}"/>
    <hyperlink ref="K2217" r:id="rId3815" display="https://www.milbank.org/wp-content/uploads/2024/04/Milbank-Peterson-Case-Study-Snapshots-ACCESS_v04.pdf" xr:uid="{50E0B4CA-7BE6-4725-8EB1-CFF21AC3FEC0}"/>
    <hyperlink ref="J2219" r:id="rId3816" display="https://nashp.org/state-tracker/how-states-use-cost-growth-benchmark-programs-to-contain-health-care-costs" xr:uid="{F7C80AE6-45EE-4E6E-B04B-6FDCACC13C3F}"/>
    <hyperlink ref="J2220" r:id="rId3817" display="https://nashp.org/state-tracker/how-states-use-cost-growth-benchmark-programs-to-contain-health-care-costs" xr:uid="{9919DEE2-A33F-4B7E-A56E-BCEF52FB678D}"/>
    <hyperlink ref="J2221" r:id="rId3818" display="https://nashp.org/state-tracker/how-states-use-cost-growth-benchmark-programs-to-contain-health-care-costs" xr:uid="{01C43341-32BB-45D7-A166-22FA08712113}"/>
    <hyperlink ref="J2222" r:id="rId3819" display="https://nashp.org/state-tracker/how-states-use-cost-growth-benchmark-programs-to-contain-health-care-costs" xr:uid="{01BA6FB3-6B9C-4334-B955-9A92E68FE1DD}"/>
    <hyperlink ref="L2219" r:id="rId3820" display="https://www.milbank.org/news/state-health-care-cost-growth-target-values/" xr:uid="{F234AF1D-6462-43FE-9600-32AAA3132A10}"/>
    <hyperlink ref="L2220" r:id="rId3821" display="https://www.milbank.org/news/state-health-care-cost-growth-target-values/" xr:uid="{BF47A67C-CADA-4C32-82D5-CFC22D85D599}"/>
    <hyperlink ref="L2221" r:id="rId3822" display="https://www.milbank.org/news/state-health-care-cost-growth-target-values/" xr:uid="{704DDD9C-DA3A-4C4E-8512-2D03D0A98DA0}"/>
    <hyperlink ref="L2222" r:id="rId3823" display="https://www.milbank.org/news/state-health-care-cost-growth-target-values/" xr:uid="{E5D38D25-2317-4DE5-83F4-020C403B25E6}"/>
    <hyperlink ref="K2219" r:id="rId3824" display="https://www.milbank.org/wp-content/uploads/2024/04/Milbank-Peterson-Case-Study-Snapshots-ACCESS_v04.pdf" xr:uid="{B153FA2A-01B6-46E0-BD72-E788375C1B8B}"/>
    <hyperlink ref="K2220" r:id="rId3825" display="https://www.milbank.org/wp-content/uploads/2024/04/Milbank-Peterson-Case-Study-Snapshots-ACCESS_v04.pdf" xr:uid="{BDCA15DC-D55B-42CB-B2A7-EBA35BBD94F6}"/>
    <hyperlink ref="K2221" r:id="rId3826" display="https://www.milbank.org/wp-content/uploads/2024/04/Milbank-Peterson-Case-Study-Snapshots-ACCESS_v04.pdf" xr:uid="{8C9A2BCF-3B4B-482C-B5B4-3A731DFA29AA}"/>
    <hyperlink ref="K2222" r:id="rId3827" display="https://www.milbank.org/wp-content/uploads/2024/04/Milbank-Peterson-Case-Study-Snapshots-ACCESS_v04.pdf" xr:uid="{C2F95EE7-B1C0-4319-B62F-61ADCE737FBE}"/>
    <hyperlink ref="J2224" r:id="rId3828" display="https://nashp.org/state-tracker/how-states-use-cost-growth-benchmark-programs-to-contain-health-care-costs" xr:uid="{BECF1123-E4F3-49B3-B53C-8D61112534A1}"/>
    <hyperlink ref="L2224" r:id="rId3829" display="https://www.milbank.org/news/state-health-care-cost-growth-target-values/" xr:uid="{813CF079-90BE-470E-8C35-F802948E68CA}"/>
    <hyperlink ref="K2224" r:id="rId3830" display="https://www.milbank.org/wp-content/uploads/2024/04/Milbank-Peterson-Case-Study-Snapshots-ACCESS_v04.pdf" xr:uid="{C1D2681A-CC2F-4BD8-9D38-6462BCB842C2}"/>
    <hyperlink ref="J2226" r:id="rId3831" display="https://nashp.org/state-tracker/how-states-use-cost-growth-benchmark-programs-to-contain-health-care-costs" xr:uid="{5BA30364-B082-4E68-93F3-18A2C1CCA57D}"/>
    <hyperlink ref="L2226" r:id="rId3832" display="https://www.milbank.org/news/state-health-care-cost-growth-target-values/" xr:uid="{77E80C36-4AE2-44DE-AAED-57A868333C52}"/>
    <hyperlink ref="K2226" r:id="rId3833" display="https://www.milbank.org/wp-content/uploads/2024/04/Milbank-Peterson-Case-Study-Snapshots-ACCESS_v04.pdf" xr:uid="{A54312B1-3CC1-41C4-9FC3-E7D4B2620AC5}"/>
    <hyperlink ref="J2228" r:id="rId3834" display="https://nashp.org/state-tracker/how-states-use-cost-growth-benchmark-programs-to-contain-health-care-costs" xr:uid="{0639CDFB-7CCE-4BEC-979C-B7F6EDAFD1EC}"/>
    <hyperlink ref="J2229" r:id="rId3835" display="https://nashp.org/state-tracker/how-states-use-cost-growth-benchmark-programs-to-contain-health-care-costs" xr:uid="{5EE97034-F5F0-4353-B8CE-19215D5DADF8}"/>
    <hyperlink ref="J2230" r:id="rId3836" display="https://nashp.org/state-tracker/how-states-use-cost-growth-benchmark-programs-to-contain-health-care-costs" xr:uid="{5E701711-F1E8-4F5C-9EC7-D5232476DA01}"/>
    <hyperlink ref="J2231" r:id="rId3837" display="https://nashp.org/state-tracker/how-states-use-cost-growth-benchmark-programs-to-contain-health-care-costs" xr:uid="{E8E65A67-E336-41EC-90B8-9828F89C532D}"/>
    <hyperlink ref="L2228" r:id="rId3838" display="https://www.milbank.org/news/state-health-care-cost-growth-target-values/" xr:uid="{CB99F1B2-8147-401F-A50E-F924ACBEBFA0}"/>
    <hyperlink ref="L2229" r:id="rId3839" display="https://www.milbank.org/news/state-health-care-cost-growth-target-values/" xr:uid="{126E11C5-0BD2-492F-876F-46BA1B2009E3}"/>
    <hyperlink ref="L2230" r:id="rId3840" display="https://www.milbank.org/news/state-health-care-cost-growth-target-values/" xr:uid="{F3338F46-DB13-4B12-B5A3-111A9EAA0127}"/>
    <hyperlink ref="L2231" r:id="rId3841" display="https://www.milbank.org/news/state-health-care-cost-growth-target-values/" xr:uid="{87418C34-97E8-4F63-8605-98F04C833B0C}"/>
    <hyperlink ref="K2228" r:id="rId3842" display="https://www.milbank.org/wp-content/uploads/2024/04/Milbank-Peterson-Case-Study-Snapshots-ACCESS_v04.pdf" xr:uid="{4A21B936-CCC4-4841-829B-76C9FCCF6C04}"/>
    <hyperlink ref="K2229" r:id="rId3843" display="https://www.milbank.org/wp-content/uploads/2024/04/Milbank-Peterson-Case-Study-Snapshots-ACCESS_v04.pdf" xr:uid="{2E70E9BF-0582-474B-B33F-743F521A42BA}"/>
    <hyperlink ref="K2230" r:id="rId3844" display="https://www.milbank.org/wp-content/uploads/2024/04/Milbank-Peterson-Case-Study-Snapshots-ACCESS_v04.pdf" xr:uid="{02434165-6254-4119-B6FF-506415BA44A7}"/>
    <hyperlink ref="K2231" r:id="rId3845" display="https://www.milbank.org/wp-content/uploads/2024/04/Milbank-Peterson-Case-Study-Snapshots-ACCESS_v04.pdf" xr:uid="{53C65D85-D4A1-4CB2-A20E-D876F7C85B3A}"/>
    <hyperlink ref="J2233" r:id="rId3846" display="https://nashp.org/state-tracker/how-states-use-cost-growth-benchmark-programs-to-contain-health-care-costs" xr:uid="{8A8340A5-4EAD-40D1-BFDE-44EB4D9A1EBF}"/>
    <hyperlink ref="L2233" r:id="rId3847" display="https://www.milbank.org/news/state-health-care-cost-growth-target-values/" xr:uid="{F1A3B640-399C-4378-B1E5-FA19F710C8B7}"/>
    <hyperlink ref="K2233" r:id="rId3848" display="https://www.milbank.org/wp-content/uploads/2024/04/Milbank-Peterson-Case-Study-Snapshots-ACCESS_v04.pdf" xr:uid="{796181EF-8221-4832-8337-7741B2D1A871}"/>
    <hyperlink ref="J2235" r:id="rId3849" display="https://nashp.org/state-tracker/how-states-use-cost-growth-benchmark-programs-to-contain-health-care-costs" xr:uid="{06D19ED3-80C9-4CE0-BA1B-EFA4F94AECB7}"/>
    <hyperlink ref="J2236" r:id="rId3850" display="https://nashp.org/state-tracker/how-states-use-cost-growth-benchmark-programs-to-contain-health-care-costs" xr:uid="{9AA76DB5-2D91-446B-95C5-0824449D72F3}"/>
    <hyperlink ref="J2237" r:id="rId3851" display="https://nashp.org/state-tracker/how-states-use-cost-growth-benchmark-programs-to-contain-health-care-costs" xr:uid="{3060074E-8E96-4338-A7D1-A1945158FBD8}"/>
    <hyperlink ref="J2238" r:id="rId3852" display="https://nashp.org/state-tracker/how-states-use-cost-growth-benchmark-programs-to-contain-health-care-costs" xr:uid="{AB2083C3-86A3-469A-860E-9E5BC5537761}"/>
    <hyperlink ref="L2235" r:id="rId3853" display="https://www.milbank.org/news/state-health-care-cost-growth-target-values/" xr:uid="{66237F2E-00D3-474E-97F0-11498EDA127C}"/>
    <hyperlink ref="L2236" r:id="rId3854" display="https://www.milbank.org/news/state-health-care-cost-growth-target-values/" xr:uid="{AD9B6E5E-0E1E-4E34-A990-E5683D1CF964}"/>
    <hyperlink ref="L2237" r:id="rId3855" display="https://www.milbank.org/news/state-health-care-cost-growth-target-values/" xr:uid="{9AF65ADC-F3FB-458E-967A-C029582DE742}"/>
    <hyperlink ref="L2238" r:id="rId3856" display="https://www.milbank.org/news/state-health-care-cost-growth-target-values/" xr:uid="{2B405BA5-2E7F-40BE-9F8E-26464A8E6D42}"/>
    <hyperlink ref="K2235" r:id="rId3857" display="https://www.milbank.org/wp-content/uploads/2024/04/Milbank-Peterson-Case-Study-Snapshots-ACCESS_v04.pdf" xr:uid="{38B48548-A043-42A9-8078-D6ECFD5C9AB2}"/>
    <hyperlink ref="K2236" r:id="rId3858" display="https://www.milbank.org/wp-content/uploads/2024/04/Milbank-Peterson-Case-Study-Snapshots-ACCESS_v04.pdf" xr:uid="{63ECB94C-8239-4F35-9891-3A721062DFB9}"/>
    <hyperlink ref="K2237" r:id="rId3859" display="https://www.milbank.org/wp-content/uploads/2024/04/Milbank-Peterson-Case-Study-Snapshots-ACCESS_v04.pdf" xr:uid="{10438FC4-3ADB-476E-87AF-E35D8422999A}"/>
    <hyperlink ref="K2238" r:id="rId3860" display="https://www.milbank.org/wp-content/uploads/2024/04/Milbank-Peterson-Case-Study-Snapshots-ACCESS_v04.pdf" xr:uid="{163395E4-2F1C-4B90-9827-A0182E69C001}"/>
    <hyperlink ref="J2241" r:id="rId3861" display="https://nashp.org/state-tracker/how-states-use-cost-growth-benchmark-programs-to-contain-health-care-costs" xr:uid="{7F471E11-C7B1-4D70-AE29-F31F65CFB725}"/>
    <hyperlink ref="L2241" r:id="rId3862" display="https://www.milbank.org/news/state-health-care-cost-growth-target-values/" xr:uid="{F7CA2D0F-9A20-46F0-B5C5-CF612E13870B}"/>
    <hyperlink ref="K2241" r:id="rId3863" display="https://www.milbank.org/wp-content/uploads/2024/04/Milbank-Peterson-Case-Study-Snapshots-ACCESS_v04.pdf" xr:uid="{7C14486A-A8C6-4A20-A4A9-235675671ADA}"/>
    <hyperlink ref="J2243" r:id="rId3864" display="https://nashp.org/state-tracker/how-states-use-cost-growth-benchmark-programs-to-contain-health-care-costs" xr:uid="{EBEC0A89-BD4E-49F6-84F2-B8E6538A238E}"/>
    <hyperlink ref="J2244" r:id="rId3865" display="https://nashp.org/state-tracker/how-states-use-cost-growth-benchmark-programs-to-contain-health-care-costs" xr:uid="{46A42CAA-B1AD-4CD5-BE1F-D27C14AA32FC}"/>
    <hyperlink ref="J2245" r:id="rId3866" display="https://nashp.org/state-tracker/how-states-use-cost-growth-benchmark-programs-to-contain-health-care-costs" xr:uid="{7C5C7425-CB93-4997-BCB5-94834C90299E}"/>
    <hyperlink ref="L2243" r:id="rId3867" display="https://www.milbank.org/news/state-health-care-cost-growth-target-values/" xr:uid="{2681EA34-9591-44EE-A188-69F02595BC0A}"/>
    <hyperlink ref="L2244" r:id="rId3868" display="https://www.milbank.org/news/state-health-care-cost-growth-target-values/" xr:uid="{0206D04A-0F78-4CE3-86E8-1D730DDEA181}"/>
    <hyperlink ref="L2245" r:id="rId3869" display="https://www.milbank.org/news/state-health-care-cost-growth-target-values/" xr:uid="{687861E4-7CCD-4C16-AFEB-FF2F9DC5F34E}"/>
    <hyperlink ref="K2243" r:id="rId3870" display="https://www.milbank.org/wp-content/uploads/2024/04/Milbank-Peterson-Case-Study-Snapshots-ACCESS_v04.pdf" xr:uid="{E79C80C6-0F50-4302-8463-90BFB2AA0EA9}"/>
    <hyperlink ref="K2244" r:id="rId3871" display="https://www.milbank.org/wp-content/uploads/2024/04/Milbank-Peterson-Case-Study-Snapshots-ACCESS_v04.pdf" xr:uid="{4886CFDA-9B56-44AB-9467-AEF471224EAD}"/>
    <hyperlink ref="K2245" r:id="rId3872" display="https://www.milbank.org/wp-content/uploads/2024/04/Milbank-Peterson-Case-Study-Snapshots-ACCESS_v04.pdf" xr:uid="{485FF2BB-887C-42B4-B343-9BB317CF4756}"/>
    <hyperlink ref="O2202" r:id="rId3873" display="https://regulations.delaware.gov/AdminCode/title18/1300/1322.shtml" xr:uid="{DD92BD42-AFC8-46FB-8270-9630909A2E22}"/>
    <hyperlink ref="K2202" r:id="rId3874" xr:uid="{CF24F91D-5597-4C01-A06E-97A109388F90}"/>
    <hyperlink ref="M2223" r:id="rId3875" location=":~:text=The%20cost%20growth%20benchmark%20is%20not%20a,Nevada%20residents%20with%20commercial%20(insured%20and%20self%2Dinsured)" display="https://www.milbank.org/wp-content/uploads/2023/01/NV_Data_Specification_Manual_2022_5-16_FINAL.pdf - :~:text=The%20cost%20growth%20benchmark%20is%20not%20a,Nevada%20residents%20with%20commercial%20(insured%20and%20self%2Dinsured)" xr:uid="{CBD17796-F82D-4228-A3A5-B53ED58995E1}"/>
    <hyperlink ref="N2225" r:id="rId3876" display="https://www.njleg.state.nj.us/bill-search/2024/A5376" xr:uid="{F68F106B-D5EC-48A1-B0CE-CD53F0286EAD}"/>
    <hyperlink ref="J2348" r:id="rId3877" xr:uid="{FF7D3D2D-4587-47FC-94DA-82AE40A79455}"/>
    <hyperlink ref="K2297" r:id="rId3878" xr:uid="{18109402-FDA9-4EB9-A083-BDFD1F2D9888}"/>
    <hyperlink ref="L2352" r:id="rId3879" xr:uid="{ABD7D0D6-F44E-46A6-97B8-16AEA810973C}"/>
    <hyperlink ref="J2355" r:id="rId3880" xr:uid="{5B68DCF6-ED77-44AA-8166-922F6ED53FAF}"/>
    <hyperlink ref="K2374" r:id="rId3881" xr:uid="{A91E8FB0-EA67-466E-A4B5-546D448AEC40}"/>
    <hyperlink ref="J2381" r:id="rId3882" xr:uid="{C6E65BD0-93FC-4101-B219-AA3ED6D7DCD9}"/>
    <hyperlink ref="K2381" r:id="rId3883" xr:uid="{66C111E3-4539-4126-BC9A-4FA74F828F27}"/>
    <hyperlink ref="L2381" r:id="rId3884" xr:uid="{00895037-EDC2-4546-9A66-F942B77381CE}"/>
    <hyperlink ref="O2385" r:id="rId3885" xr:uid="{62FE7074-FE02-4E10-87DD-E57FC23F37BF}"/>
    <hyperlink ref="J2396" r:id="rId3886" xr:uid="{09557C0E-4A34-4218-AD62-E9CDD8D289E7}"/>
    <hyperlink ref="J2376" r:id="rId3887" xr:uid="{FD640C94-809F-47D0-82F0-08F506CF4EE2}"/>
    <hyperlink ref="N2362" r:id="rId3888" xr:uid="{70FD8B17-BFFC-43AB-8AC4-49980777C072}"/>
    <hyperlink ref="O2362" r:id="rId3889" xr:uid="{27E97162-7453-4740-A989-865A48D43BB5}"/>
    <hyperlink ref="J2335" r:id="rId3890" xr:uid="{99898499-3F61-4562-B3D5-71280E0A86A1}"/>
    <hyperlink ref="K2335" r:id="rId3891" xr:uid="{CE2A34B6-7A07-49B1-8CCE-E61958C18765}"/>
    <hyperlink ref="L2335" r:id="rId3892" xr:uid="{8D8953B2-0804-474E-B0C1-CC4C96E3C9E9}"/>
    <hyperlink ref="J2329" r:id="rId3893" xr:uid="{0B7CF01A-8E8F-485B-A2BE-9A9CDB996790}"/>
    <hyperlink ref="K2329" r:id="rId3894" xr:uid="{4ACA68DE-73A4-4C0C-A6CE-13D710CF902A}"/>
    <hyperlink ref="J2317" r:id="rId3895" xr:uid="{4261624E-B199-4F12-A2E5-DF52E7DD91C6}"/>
    <hyperlink ref="K2317" r:id="rId3896" xr:uid="{8CD3E9B0-0D68-4657-8E59-FD0808EF1979}"/>
    <hyperlink ref="L2317" r:id="rId3897" xr:uid="{30709245-BA57-4ACC-A54E-C64B971EE0F4}"/>
    <hyperlink ref="J2303" r:id="rId3898" xr:uid="{818A421A-B43F-4ABA-A70F-3D0CD9242494}"/>
    <hyperlink ref="J2308" r:id="rId3899" xr:uid="{D7227D87-A8CD-4387-A145-C9BCAC452219}"/>
    <hyperlink ref="L2342" r:id="rId3900" xr:uid="{1EACF341-F5F7-4075-8252-396A327F5AD6}"/>
    <hyperlink ref="L2329" r:id="rId3901" xr:uid="{F70D168B-52CC-4F5E-BB07-40CAC01E22F3}"/>
    <hyperlink ref="M2342" r:id="rId3902" xr:uid="{01526581-34EB-4CF2-9632-67F53E8BAC6B}"/>
    <hyperlink ref="J2336" r:id="rId3903" xr:uid="{F65B4A7B-737C-4ED9-9C13-8CEED16726DF}"/>
    <hyperlink ref="K2308" r:id="rId3904" xr:uid="{BE1C6870-0AC5-4F60-B395-8BA941122F6F}"/>
    <hyperlink ref="M2329" r:id="rId3905" xr:uid="{D26C6CE5-D815-4882-89D3-E331F0BB7651}"/>
    <hyperlink ref="N2342" r:id="rId3906" xr:uid="{6A018812-D8B2-4186-9DF1-DC61447F0861}"/>
    <hyperlink ref="O2342" r:id="rId3907" xr:uid="{181F6A19-F6FA-42DC-B8B1-4335E8F130BE}"/>
    <hyperlink ref="K2303" r:id="rId3908" xr:uid="{9892DCEC-8127-4C9B-B3DD-598140D49BC8}"/>
    <hyperlink ref="M2317" r:id="rId3909" xr:uid="{BAF49120-1B04-40D6-B9B0-335072B3FED0}"/>
    <hyperlink ref="N2317" r:id="rId3910" xr:uid="{1E9947A0-3458-453B-9945-73D71AD9D629}"/>
    <hyperlink ref="M2335" r:id="rId3911" xr:uid="{26EE7623-BDF1-4275-A208-35709DD30E7E}"/>
    <hyperlink ref="M2311" r:id="rId3912" xr:uid="{15B85B17-FDAD-4350-A938-A7A204A857F4}"/>
    <hyperlink ref="J2297" r:id="rId3913" xr:uid="{C980DB7F-F51A-4A93-97CF-E4BEED537976}"/>
    <hyperlink ref="L2374" r:id="rId3914" display="https://www.beckerspayer.com/contracting/montana-to-award-state-health-plan-to-bcbs.html" xr:uid="{7649A875-19AA-4356-96BE-76DCABC24AAC}"/>
    <hyperlink ref="K2355" r:id="rId3915" xr:uid="{7C80D645-06D8-4A5F-9117-CA2AA07D8C27}"/>
    <hyperlink ref="K2352" r:id="rId3916" display="https://lawecommons.luc.edu/annals/vol29/iss1/7" xr:uid="{4806D127-8D6D-4829-B40A-D7405F7B528D}"/>
    <hyperlink ref="K2348" r:id="rId3917" xr:uid="{5933118C-ADB7-49E7-9988-3B90A6E34670}"/>
    <hyperlink ref="K2349" r:id="rId3918" xr:uid="{ACA66C16-6957-4AB7-92C7-A0877DB186D9}"/>
    <hyperlink ref="K2373" r:id="rId3919" xr:uid="{C54D332B-62FA-4767-B375-1EDE10EEAB11}"/>
    <hyperlink ref="K2375" r:id="rId3920" xr:uid="{CD3A93EF-57B2-49D8-8D57-812A70BB407B}"/>
    <hyperlink ref="K2377" r:id="rId3921" xr:uid="{338C17B8-60A4-4595-8005-FB8F6529F402}"/>
    <hyperlink ref="K2386" r:id="rId3922" xr:uid="{96E47AA4-E938-4537-851B-8F0484D575F4}"/>
    <hyperlink ref="K2394" r:id="rId3923" xr:uid="{CE94A577-7FB1-49F1-B6E4-F91FD18E438C}"/>
    <hyperlink ref="L2396" r:id="rId3924" xr:uid="{4D3E5C2E-4EC4-42B8-96BF-7DC56C842419}"/>
    <hyperlink ref="J2353" r:id="rId3925" xr:uid="{DEC38156-18C4-46EB-94D0-B600BE47E337}"/>
    <hyperlink ref="L2353" r:id="rId3926" xr:uid="{760270D3-6EBB-4DEE-8C5E-28E491D2315F}"/>
    <hyperlink ref="M2353" r:id="rId3927" xr:uid="{1CEE5B50-99DD-4A2E-AFCD-A941FAFD9402}"/>
    <hyperlink ref="J2361" r:id="rId3928" xr:uid="{2BA20E3F-0674-4297-A607-9D0EAB87D45D}"/>
    <hyperlink ref="K2354" r:id="rId3929" xr:uid="{4A43CB6A-3F32-4499-B06E-7E0289AA1721}"/>
    <hyperlink ref="L2362" r:id="rId3930" xr:uid="{F5C877B8-F054-40B1-BDFA-0B747A9BCF8F}"/>
    <hyperlink ref="M2362" r:id="rId3931" xr:uid="{E077AB74-C239-451F-B561-7C7D1BC6E264}"/>
    <hyperlink ref="J2367" r:id="rId3932" xr:uid="{8AE82141-7337-42F9-8812-77A23F1B52BA}"/>
    <hyperlink ref="K2367" r:id="rId3933" xr:uid="{1A371D72-C3A0-4740-956E-A3D589E80370}"/>
    <hyperlink ref="K2369" r:id="rId3934" xr:uid="{E99E7424-409D-4DC1-AF8D-B2215EBE1369}"/>
    <hyperlink ref="L2369" r:id="rId3935" xr:uid="{BD49C384-2C30-4E28-B03A-893FC4E60F34}"/>
    <hyperlink ref="K2371" r:id="rId3936" xr:uid="{2A716A61-E8E3-4D15-A30F-2369B852D6AC}"/>
    <hyperlink ref="J2372" r:id="rId3937" xr:uid="{0A76CE21-D0D4-4426-85DA-CD0EE23B49FB}"/>
    <hyperlink ref="K2378" r:id="rId3938" xr:uid="{DEC2C667-EF7E-4BEB-B146-72A120C04964}"/>
    <hyperlink ref="K2384" r:id="rId3939" xr:uid="{25890949-6580-435A-A288-F34C03354D65}"/>
    <hyperlink ref="J2388" r:id="rId3940" xr:uid="{799F8982-1CB8-4F7B-901D-1A721B0A9071}"/>
    <hyperlink ref="J2393" r:id="rId3941" xr:uid="{58482A1C-2E96-458B-8121-12E49C7D8650}"/>
    <hyperlink ref="K2393" r:id="rId3942" xr:uid="{BF211192-9A24-489B-91A9-5DDF67C8A54B}"/>
    <hyperlink ref="J2395" r:id="rId3943" xr:uid="{90D7953C-AC0E-491B-AEED-87FDE4C131F6}"/>
    <hyperlink ref="K2395" r:id="rId3944" xr:uid="{39B90B94-A253-4C16-A03B-70A3C1DB6316}"/>
    <hyperlink ref="L2395" r:id="rId3945" xr:uid="{475A81D1-149B-4EAF-AFA9-7FBBE07C79C3}"/>
    <hyperlink ref="M2395" r:id="rId3946" xr:uid="{D0A4FB84-8F7A-44C9-848D-D849A61FF06B}"/>
    <hyperlink ref="J2352" r:id="rId3947" xr:uid="{493BA2A0-5DE8-44A6-AD09-F4DDC942326F}"/>
    <hyperlink ref="M2352" r:id="rId3948" xr:uid="{C572F753-7922-41EE-B106-EB7DD2B7A14C}"/>
    <hyperlink ref="M2374" r:id="rId3949" xr:uid="{36F333DE-CA65-4B0D-A141-C76527CACA2E}"/>
    <hyperlink ref="J2374" r:id="rId3950" xr:uid="{E654CCDB-452C-4CFC-A174-4EF11D942396}"/>
    <hyperlink ref="N2374" r:id="rId3951" location="/laws/bill/2/LC1025" xr:uid="{A3D32217-E71E-4D39-8B0D-56081A52FE6C}"/>
    <hyperlink ref="M2381" r:id="rId3952" xr:uid="{FA51F96D-A414-4686-A556-0D5AD7C08F22}"/>
    <hyperlink ref="O2381" r:id="rId3953" xr:uid="{D2E8B95C-DB23-4AE6-A5E4-4114919D2146}"/>
    <hyperlink ref="J2385" r:id="rId3954" xr:uid="{E6FEA450-2B76-43D4-A06B-5EBD87AE65FA}"/>
    <hyperlink ref="K2385" r:id="rId3955" xr:uid="{B289D197-468F-46F4-86F9-D5C7B7F284D3}"/>
    <hyperlink ref="L2385" r:id="rId3956" xr:uid="{9771E1E9-897E-4F0C-B481-A3B61D373EFA}"/>
    <hyperlink ref="N2385" r:id="rId3957" xr:uid="{4D9EC353-6B4F-4710-9988-63D281E7CD5A}"/>
    <hyperlink ref="M2385" r:id="rId3958" xr:uid="{5765F1DD-13B9-42CD-AF02-E42E16688E1A}"/>
    <hyperlink ref="J2362" r:id="rId3959" xr:uid="{ADA4F9F2-8F9F-496C-84F9-DF146C7AB8C1}"/>
    <hyperlink ref="K2362" r:id="rId3960" xr:uid="{9ED14A08-91A5-44A4-A10C-1728C4264F6A}"/>
    <hyperlink ref="N2353" r:id="rId3961" xr:uid="{9E1FDA96-9048-4111-974E-F17F40E31B31}"/>
    <hyperlink ref="J2369" r:id="rId3962" xr:uid="{78D9386A-DF3E-48DE-A33E-9706F8DFCC34}"/>
    <hyperlink ref="J2371" r:id="rId3963" xr:uid="{8AC39B8C-7378-4ED7-A5DB-6B0485573108}"/>
    <hyperlink ref="K2376" r:id="rId3964" xr:uid="{BDD07255-212C-4679-B58E-3BE2A53C67D0}"/>
    <hyperlink ref="J2351" r:id="rId3965" xr:uid="{889A2470-9DE8-4BCA-83F7-575E9B149F68}"/>
    <hyperlink ref="J2378" r:id="rId3966" xr:uid="{4027FF12-8084-47AD-A475-DFD2AD52281D}"/>
    <hyperlink ref="J2380" r:id="rId3967" xr:uid="{7D0635DA-DAF4-4FD7-9DDA-098F36BBEA2B}"/>
    <hyperlink ref="J2384" r:id="rId3968" xr:uid="{B6DA7467-595E-4333-8DD3-0C50167472B4}"/>
    <hyperlink ref="N2395" r:id="rId3969" xr:uid="{89593AED-7DF8-4869-955A-2D7636976C12}"/>
    <hyperlink ref="K2388" r:id="rId3970" xr:uid="{0A352448-0A20-4514-AD3A-0ACC821ED494}"/>
    <hyperlink ref="J2350" r:id="rId3971" xr:uid="{D79DBA21-BE67-4B65-A91A-55D01F275B7C}"/>
    <hyperlink ref="O2353" r:id="rId3972" xr:uid="{BDAE2DBE-2EBB-4DBA-B4A0-A752882CF820}"/>
    <hyperlink ref="K2372" r:id="rId3973" xr:uid="{80027266-4C5E-4AAA-A2A4-0C59BEBB93F8}"/>
    <hyperlink ref="L2372" r:id="rId3974" xr:uid="{CDFD2155-0047-494D-88A9-D62A047D79BF}"/>
    <hyperlink ref="J2387" r:id="rId3975" xr:uid="{3C60B7DC-A316-4E8E-BF02-3BD9FA5F8315}"/>
    <hyperlink ref="J2342" r:id="rId3976" xr:uid="{AB479EF4-63F8-44C2-AAAA-C958270C938D}"/>
    <hyperlink ref="J2368" r:id="rId3977" xr:uid="{548CDA80-E1FE-47BF-AE68-9B40968B5226}"/>
    <hyperlink ref="K2368" r:id="rId3978" xr:uid="{37111BE1-A96D-4C7A-A286-19F18C94DBBE}"/>
    <hyperlink ref="J2370" r:id="rId3979" xr:uid="{FD97797A-FF7E-4F61-BC18-4C53C1AB333E}"/>
    <hyperlink ref="K2370" r:id="rId3980" xr:uid="{A56AF2B6-CD82-48B9-B0A8-BF52DF405FFD}"/>
    <hyperlink ref="L2393" r:id="rId3981" xr:uid="{CE5E4599-2795-4296-8E34-C1DC2E71865B}"/>
    <hyperlink ref="J2399" r:id="rId3982" xr:uid="{30952E96-0063-419E-A111-9C57AD87653D}"/>
    <hyperlink ref="K2399" r:id="rId3983" xr:uid="{7C6144F4-A63A-4EA9-9A48-47E62753C7DC}"/>
    <hyperlink ref="J2400" r:id="rId3984" xr:uid="{EEE1ED75-CC7F-43F4-8734-C126EA11201A}"/>
    <hyperlink ref="K2400" r:id="rId3985" xr:uid="{0F94A03D-6DF0-4EFE-9D7D-D040C5E09171}"/>
    <hyperlink ref="J2401" r:id="rId3986" xr:uid="{8DC556B7-6D55-46BE-A521-9DB671D28BBD}"/>
    <hyperlink ref="K2401" r:id="rId3987" xr:uid="{C504428E-EF0E-4060-BDC2-9888E67BB555}"/>
    <hyperlink ref="J2407" r:id="rId3988" xr:uid="{61FA2092-C01F-460E-810D-D95FF52B8985}"/>
    <hyperlink ref="K2407" r:id="rId3989" xr:uid="{2E5F3807-9200-4753-8AFE-0D2265ED4853}"/>
    <hyperlink ref="J2411" r:id="rId3990" xr:uid="{6C3BCE49-01AA-480A-8B83-00187C42B685}"/>
    <hyperlink ref="K2411" r:id="rId3991" xr:uid="{BF8D49F4-EA83-49AC-A746-B555DA366B3E}"/>
    <hyperlink ref="J2412" r:id="rId3992" xr:uid="{90906271-79A7-4056-B59B-C7B716F24F7D}"/>
    <hyperlink ref="K2412" r:id="rId3993" xr:uid="{799E3E84-D7BE-4E09-9B4F-7060C15CDC91}"/>
    <hyperlink ref="J2414" r:id="rId3994" xr:uid="{C7FCC40D-825B-4619-895A-FEBE93D63DB5}"/>
    <hyperlink ref="K2414" r:id="rId3995" xr:uid="{58696429-235D-4656-A35E-3E1EAD35D6A0}"/>
    <hyperlink ref="J2416" r:id="rId3996" xr:uid="{408B92E2-78E4-4CB6-BEFA-7B3B1414FFD7}"/>
    <hyperlink ref="K2416" r:id="rId3997" xr:uid="{40572423-1DF9-4E8A-91FC-750A273D30C4}"/>
    <hyperlink ref="J2417" r:id="rId3998" xr:uid="{6A1DF4F1-655C-48A3-BD05-D4570535A900}"/>
    <hyperlink ref="K2417" r:id="rId3999" xr:uid="{DD569978-A12C-4617-B280-3F03DA66F756}"/>
    <hyperlink ref="J2423" r:id="rId4000" xr:uid="{D6A8C0DE-57C9-44D6-9AE8-C6B5C54F0428}"/>
    <hyperlink ref="K2423" r:id="rId4001" xr:uid="{8F444133-8EE6-448A-A9C9-BDF3340588BC}"/>
    <hyperlink ref="J2426" r:id="rId4002" xr:uid="{040CA5DA-63D0-412A-B292-A5064E1B4D1E}"/>
    <hyperlink ref="K2426" r:id="rId4003" xr:uid="{47F438BB-126D-44E3-B342-0C3B7984A59E}"/>
    <hyperlink ref="J2429" r:id="rId4004" xr:uid="{DA20FD28-1DF0-4718-A8D8-D3597FFE1293}"/>
    <hyperlink ref="K2429" r:id="rId4005" xr:uid="{093EAAD0-163A-4F43-9AD1-787E4E18454D}"/>
    <hyperlink ref="J2430" r:id="rId4006" xr:uid="{86321944-EEB7-4C69-B38A-2E13C90211C8}"/>
    <hyperlink ref="K2430" r:id="rId4007" xr:uid="{04F12408-D764-49C2-89DC-CD269B000177}"/>
    <hyperlink ref="J2432" r:id="rId4008" xr:uid="{FD77CA88-0EEE-495C-B5C6-25955CC8FEA0}"/>
    <hyperlink ref="K2432" r:id="rId4009" xr:uid="{D8D96D8E-8DBF-4FCD-9F8E-65AF2E028CDC}"/>
    <hyperlink ref="J2435" r:id="rId4010" xr:uid="{0B707A21-F4FD-420D-875D-D9D3346D224A}"/>
    <hyperlink ref="K2435" r:id="rId4011" xr:uid="{2AAAE93F-4341-474E-A529-4908874A6CAF}"/>
    <hyperlink ref="J2437" r:id="rId4012" xr:uid="{AA3462EE-9AE6-42FA-B6F1-117E2FEE0685}"/>
    <hyperlink ref="K2437" r:id="rId4013" xr:uid="{47A4BBDC-BA33-4B3F-AEE6-D22CF339CA4A}"/>
    <hyperlink ref="J2449" r:id="rId4014" xr:uid="{79181996-D662-4E03-A9BC-CD642AE643D8}"/>
    <hyperlink ref="K2449" r:id="rId4015" xr:uid="{B61968E0-3211-4C16-968A-6F17DCC18F28}"/>
    <hyperlink ref="J2402" r:id="rId4016" xr:uid="{8A48DC2D-77D9-4F11-AEBA-3700250ADC2A}"/>
    <hyperlink ref="K2402" r:id="rId4017" xr:uid="{6B849363-D181-4845-8BF4-0E75449F0A85}"/>
    <hyperlink ref="L2402" r:id="rId4018" xr:uid="{12694BE1-51B6-42E5-9FE5-FECCF694AE2D}"/>
    <hyperlink ref="J2403" r:id="rId4019" xr:uid="{167472CB-10F0-40F8-9228-83CA637D6E99}"/>
    <hyperlink ref="K2403" r:id="rId4020" xr:uid="{4F76C053-A697-490D-A9DC-FBAEA2CB77E2}"/>
    <hyperlink ref="L2403" r:id="rId4021" xr:uid="{2B495EF4-0AB8-4C5F-9F2A-384A3A1EB2AD}"/>
    <hyperlink ref="M2403" r:id="rId4022" xr:uid="{1A347B3A-8A9A-4F36-8C43-FB8B637A3BFB}"/>
    <hyperlink ref="J2404" r:id="rId4023" xr:uid="{B7066D9E-B619-4C14-9745-2D191369B0D9}"/>
    <hyperlink ref="K2404" r:id="rId4024" xr:uid="{BFE60CF9-5D88-4F0B-B28F-5EB52519262E}"/>
    <hyperlink ref="L2404" r:id="rId4025" xr:uid="{8BA13855-7115-427C-BA48-3C2FA5AB48DE}"/>
    <hyperlink ref="M2404" r:id="rId4026" xr:uid="{5D98D3EE-5CA6-4DFB-B18F-F27EFCEB1345}"/>
    <hyperlink ref="J2405" r:id="rId4027" xr:uid="{926D08AA-0C59-48F0-87CB-F1AE71288E51}"/>
    <hyperlink ref="K2405" r:id="rId4028" xr:uid="{8FC6DDF7-B698-49BA-9EFF-55FA97C08A14}"/>
    <hyperlink ref="J2406" r:id="rId4029" xr:uid="{84F777E3-52B1-432E-8340-D19DCFABCB0C}"/>
    <hyperlink ref="K2406" r:id="rId4030" xr:uid="{CE438554-AE2F-4BE4-B3EE-DD44C6499108}"/>
    <hyperlink ref="J2408" r:id="rId4031" xr:uid="{E24821D9-3FB2-46D6-BDF4-055735F71085}"/>
    <hyperlink ref="K2408" r:id="rId4032" xr:uid="{E539CB42-055D-491A-B79D-A7F95D103B3D}"/>
    <hyperlink ref="L2408" r:id="rId4033" xr:uid="{493BF3BC-2573-4830-8AFB-333058FAB5E1}"/>
    <hyperlink ref="M2408" r:id="rId4034" xr:uid="{E2FC2B06-04C6-4ED8-8F92-D66030B1CD2D}"/>
    <hyperlink ref="J2409" r:id="rId4035" xr:uid="{1AF87D84-6B17-4D70-B8A9-65D60E1A67D5}"/>
    <hyperlink ref="K2409" r:id="rId4036" xr:uid="{9616EB99-DC97-464C-AE4F-7F5FFE3B7A29}"/>
    <hyperlink ref="L2409" r:id="rId4037" xr:uid="{89C337CB-0649-4B34-AEF3-0AF75A99F5E1}"/>
    <hyperlink ref="J2410" r:id="rId4038" xr:uid="{E6865B00-CF3F-43B1-AF97-AE74B421FD19}"/>
    <hyperlink ref="K2410" r:id="rId4039" xr:uid="{2046A8AB-D6F7-4BB4-A364-3FD7DEAA2520}"/>
    <hyperlink ref="L2410" r:id="rId4040" xr:uid="{E81AD1C4-7CF6-425B-9F37-04D97B6D0F48}"/>
    <hyperlink ref="J2413" r:id="rId4041" xr:uid="{F2C2D730-37DA-436B-B8A4-EC13BE2DCCD4}"/>
    <hyperlink ref="K2413" r:id="rId4042" xr:uid="{2453109F-F1DB-44CE-9F7C-E4E999443A38}"/>
    <hyperlink ref="L2413" r:id="rId4043" xr:uid="{4767BE0D-226B-463F-B5CA-F2A0CB520011}"/>
    <hyperlink ref="M2413" r:id="rId4044" xr:uid="{63FA16E9-780F-4471-8280-B3F7428E7A3B}"/>
    <hyperlink ref="J2415" r:id="rId4045" xr:uid="{E0F211BE-D66D-49AD-BB07-7414CA0CFC44}"/>
    <hyperlink ref="K2415" r:id="rId4046" xr:uid="{D069E055-322F-47F2-9790-AF89AA9282C1}"/>
    <hyperlink ref="L2415" r:id="rId4047" xr:uid="{D1E2046C-5373-4570-997A-AFCA76BE3336}"/>
    <hyperlink ref="J2418" r:id="rId4048" xr:uid="{C2F32C51-986C-41A5-B3E3-2D72918AFEA1}"/>
    <hyperlink ref="K2418" r:id="rId4049" xr:uid="{C5A5B29F-8CEC-4FE9-9522-3BD55F7BDCCC}"/>
    <hyperlink ref="L2418" r:id="rId4050" xr:uid="{5C186B52-3820-4945-BDE4-2415140D3AD7}"/>
    <hyperlink ref="J2419" r:id="rId4051" xr:uid="{728824C4-499A-426D-9A61-61D5CCB3F3B0}"/>
    <hyperlink ref="K2419" r:id="rId4052" xr:uid="{9FF44AEF-D044-4458-AE8C-C66465CEF758}"/>
    <hyperlink ref="J2420" r:id="rId4053" xr:uid="{6589F063-9778-419F-8C03-8B8EDD2CC3DC}"/>
    <hyperlink ref="K2420" r:id="rId4054" xr:uid="{033F45F1-2DFF-475F-9DC1-3AE010990FC9}"/>
    <hyperlink ref="J2421" r:id="rId4055" xr:uid="{C1556D03-529D-4D81-8CFE-9A820D9DE39A}"/>
    <hyperlink ref="K2421" r:id="rId4056" xr:uid="{E6A1762B-BDFA-4898-9B8C-A0DDA4A7353E}"/>
    <hyperlink ref="L2421" r:id="rId4057" location=":~:text=The%20total%20membership%20from%20these,the%20legislation%20died%20in%20committee._x000a_" xr:uid="{26C40F7E-7479-46C7-AAAF-F20EA6D516B5}"/>
    <hyperlink ref="M2421" r:id="rId4058" xr:uid="{28FB1ED4-570F-4793-BCB1-5EBB8ACFB997}"/>
    <hyperlink ref="J2422" r:id="rId4059" xr:uid="{8EBB6BE6-A05F-4415-8EDA-853290ADB54C}"/>
    <hyperlink ref="K2422" r:id="rId4060" xr:uid="{AE606F3B-48BB-4822-BE50-2B70FE55A6C9}"/>
    <hyperlink ref="L2422" r:id="rId4061" xr:uid="{8673D4A7-B6F0-4EDC-A7F7-442F9FA6ECF3}"/>
    <hyperlink ref="M2422" r:id="rId4062" xr:uid="{6C41B84E-829F-41CD-955A-9BEC40463385}"/>
    <hyperlink ref="J2424" r:id="rId4063" xr:uid="{7FA822F2-2710-4E26-A573-E1958927F4A2}"/>
    <hyperlink ref="K2424" r:id="rId4064" xr:uid="{846535D3-B437-4F35-ABE7-EEB9DC747A16}"/>
    <hyperlink ref="J2427" r:id="rId4065" xr:uid="{FCD3ADBD-22CC-4160-98BC-B7B9BAF854AA}"/>
    <hyperlink ref="K2427" r:id="rId4066" xr:uid="{3D6AA545-EBD4-4A2F-BAAE-14E5B68641B8}"/>
    <hyperlink ref="J2436" r:id="rId4067" xr:uid="{9BE9F79D-8683-4705-9F8B-8BE715F61B73}"/>
    <hyperlink ref="K2436" r:id="rId4068" xr:uid="{ABBFBBC0-E86F-46E9-AED8-7858A4AA383F}"/>
    <hyperlink ref="K2438" r:id="rId4069" xr:uid="{AB4BF135-2C9A-4106-98FA-5DBD54F19C2F}"/>
    <hyperlink ref="L2438" r:id="rId4070" xr:uid="{1D075994-5A81-4537-8BD7-C808A5B6B349}"/>
    <hyperlink ref="M2438" r:id="rId4071" xr:uid="{5CECBC04-FB5A-491F-A39A-6CED78255862}"/>
    <hyperlink ref="N2438" r:id="rId4072" xr:uid="{15CB329E-72FB-4C2E-8613-14413FBD181A}"/>
    <hyperlink ref="J2438" r:id="rId4073" xr:uid="{36F2D640-31BE-4948-92B8-109161EB0D79}"/>
    <hyperlink ref="J2442" r:id="rId4074" xr:uid="{9B5A6584-3E50-408E-A14F-3F1E8BDB510A}"/>
    <hyperlink ref="J2444" r:id="rId4075" xr:uid="{944B0C45-E8E4-40C9-8EE5-8B0810E11DA5}"/>
    <hyperlink ref="K2444" r:id="rId4076" xr:uid="{7CD7EE38-B55F-4E92-830A-CBECF7709E33}"/>
    <hyperlink ref="L2444" r:id="rId4077" xr:uid="{12C88460-2993-4F6E-B0E3-B7322F9DCB19}"/>
    <hyperlink ref="J2445" r:id="rId4078" xr:uid="{32F9200E-99D0-408C-B58C-8C482191826B}"/>
    <hyperlink ref="K2445" r:id="rId4079" xr:uid="{382B13CE-F41E-4283-88F5-347127C1FF3D}"/>
    <hyperlink ref="L2445" r:id="rId4080" xr:uid="{B2F793DF-3BB9-49DB-B584-1676DDFAFE1D}"/>
    <hyperlink ref="J2446" r:id="rId4081" xr:uid="{CF5318B4-E4DB-4045-A07F-09AB6201339B}"/>
    <hyperlink ref="K2446" r:id="rId4082" xr:uid="{2632AC31-82E4-4025-87BD-21EF3BB236C0}"/>
    <hyperlink ref="L2446" r:id="rId4083" xr:uid="{CAAA0DE6-B47B-450B-AEA7-BA46C0E36688}"/>
    <hyperlink ref="M2446" r:id="rId4084" xr:uid="{948EB467-F94E-4EB9-82F7-E9C8E0C0D865}"/>
    <hyperlink ref="O2446" r:id="rId4085" xr:uid="{CED1B2ED-E397-436F-8DBB-555FEA7C82A8}"/>
    <hyperlink ref="J2447" r:id="rId4086" xr:uid="{98163A0F-F371-4F9D-976D-B0E9C2D74717}"/>
    <hyperlink ref="K2447" r:id="rId4087" xr:uid="{52B0F818-49C5-44B9-A1B9-DB9313FC92D7}"/>
    <hyperlink ref="L2447" r:id="rId4088" xr:uid="{75695588-3301-4A72-8D6B-B60E6692608B}"/>
    <hyperlink ref="J2448" r:id="rId4089" xr:uid="{BBF8A1A4-43E4-4C79-B55B-CCE5106C1396}"/>
    <hyperlink ref="K2448" r:id="rId4090" xr:uid="{2FB799FC-7564-4A44-BFC6-68B564203667}"/>
    <hyperlink ref="L2448" r:id="rId4091" xr:uid="{1E2446F1-671E-4B08-B428-98201DE1BC76}"/>
    <hyperlink ref="M2448" r:id="rId4092" xr:uid="{7D399525-5FEB-4CB3-A578-0616E45A75B1}"/>
    <hyperlink ref="J2450" r:id="rId4093" xr:uid="{07B74D29-6070-4D69-9906-1E577EAF1979}"/>
    <hyperlink ref="K2450" r:id="rId4094" xr:uid="{6E1BB635-F3CD-4781-AE3C-EBD1BE6D4FA1}"/>
    <hyperlink ref="J2451" r:id="rId4095" xr:uid="{232AABD1-C6F0-49AB-9D8C-D77E83BC1944}"/>
    <hyperlink ref="K2451" r:id="rId4096" xr:uid="{15BEEDE6-44ED-4645-A06E-6F34CC227C4D}"/>
    <hyperlink ref="J2452" r:id="rId4097" xr:uid="{998E0332-CA88-4C34-8EA6-BE4F516E5A75}"/>
    <hyperlink ref="K2452" r:id="rId4098" xr:uid="{ABE10F71-D6D9-482B-A8C5-B5D07FF2DC6B}"/>
    <hyperlink ref="J2458" r:id="rId4099" xr:uid="{283B4197-614E-4CF5-8937-3C9E7C13B28A}"/>
    <hyperlink ref="K2458" r:id="rId4100" xr:uid="{1DD4C13C-F3D3-4A0F-8753-7896CC9E9BCC}"/>
    <hyperlink ref="J2462" r:id="rId4101" xr:uid="{2BD0007F-DEFE-4A94-92F4-A3C65975DB68}"/>
    <hyperlink ref="K2462" r:id="rId4102" xr:uid="{CE01183D-DA1C-49EF-A723-8FC86B41E2F0}"/>
    <hyperlink ref="J2463" r:id="rId4103" xr:uid="{F8B0A617-1528-4941-9D6C-FFC55A034F69}"/>
    <hyperlink ref="K2463" r:id="rId4104" xr:uid="{6202131B-585A-4D8D-9485-A97D9B06CA3D}"/>
    <hyperlink ref="J2465" r:id="rId4105" xr:uid="{BA29903A-7769-4E53-98C8-E0A267C2B42F}"/>
    <hyperlink ref="K2465" r:id="rId4106" xr:uid="{2E874B12-52F1-4104-92B1-6C28EE6E1CC3}"/>
    <hyperlink ref="J2467" r:id="rId4107" xr:uid="{53298CDC-3B61-4CC7-9FE0-B1693BD57D42}"/>
    <hyperlink ref="K2467" r:id="rId4108" xr:uid="{38BF8811-DC8C-47CB-A7DF-C349C7FE7F17}"/>
    <hyperlink ref="J2468" r:id="rId4109" xr:uid="{9285B035-C043-4F63-AEDF-1B083F569C14}"/>
    <hyperlink ref="K2468" r:id="rId4110" xr:uid="{B2C6B33E-51D9-402A-A8A0-49280F5A2E05}"/>
    <hyperlink ref="J2474" r:id="rId4111" xr:uid="{4DFB78FE-6118-4ACA-B740-118B469B307B}"/>
    <hyperlink ref="K2474" r:id="rId4112" xr:uid="{B716E51B-0C7D-4038-908E-37096C7CCBBB}"/>
    <hyperlink ref="J2477" r:id="rId4113" xr:uid="{02634D4A-C7D9-4BD7-A8CF-F86947D6C974}"/>
    <hyperlink ref="K2477" r:id="rId4114" xr:uid="{AA2F95A1-6E84-4BD7-B478-97ED9CA733A9}"/>
    <hyperlink ref="J2480" r:id="rId4115" xr:uid="{03BFBEAF-22A5-4D2F-AA89-C9CC4A33E361}"/>
    <hyperlink ref="K2480" r:id="rId4116" xr:uid="{209B9AD0-DB76-4C60-A9F7-93A4FE580140}"/>
    <hyperlink ref="J2481" r:id="rId4117" xr:uid="{46798239-CF5F-4727-A375-59EFB05C8245}"/>
    <hyperlink ref="K2481" r:id="rId4118" xr:uid="{F37F7E16-9ECB-41A4-8386-2AF8834CD9A6}"/>
    <hyperlink ref="J2483" r:id="rId4119" xr:uid="{67B956CB-9030-4561-A193-E14C3DD7D887}"/>
    <hyperlink ref="K2483" r:id="rId4120" xr:uid="{BA8AA62B-637F-406A-B665-560E1F369EC7}"/>
    <hyperlink ref="J2486" r:id="rId4121" xr:uid="{02D3AF52-8C89-48B9-A3F8-E9145D455F12}"/>
    <hyperlink ref="K2486" r:id="rId4122" xr:uid="{03587ACC-6F00-49A5-9367-0AB2AB4334FF}"/>
    <hyperlink ref="J2488" r:id="rId4123" xr:uid="{337AD8AD-AA67-49A3-8EDC-1FBE7CC469EB}"/>
    <hyperlink ref="K2488" r:id="rId4124" xr:uid="{C77ECD4E-5BB9-49E3-99BE-009385B4673C}"/>
    <hyperlink ref="J2500" r:id="rId4125" xr:uid="{163C042F-A0C9-42E9-A329-D69B9CCB72B1}"/>
    <hyperlink ref="K2500" r:id="rId4126" xr:uid="{FBB1BE11-72BB-428B-A2DE-9C8346698184}"/>
    <hyperlink ref="J2453" r:id="rId4127" xr:uid="{CAD65FBA-1214-440C-88FA-AF34DF801F60}"/>
    <hyperlink ref="K2453" r:id="rId4128" xr:uid="{A975C834-EEA4-459D-8E1A-2E8D18262A53}"/>
    <hyperlink ref="L2453" r:id="rId4129" xr:uid="{8D344C6B-DFA5-4380-BF0C-FBC0C7781C0C}"/>
    <hyperlink ref="J2454" r:id="rId4130" xr:uid="{B75839F2-4BD7-46AB-B38D-E1A3A528321C}"/>
    <hyperlink ref="K2454" r:id="rId4131" xr:uid="{B4152A8B-857A-4C52-87FD-BD3523387F21}"/>
    <hyperlink ref="L2454" r:id="rId4132" xr:uid="{B1390BCF-1B53-4F1B-B98D-86A7183539D7}"/>
    <hyperlink ref="M2454" r:id="rId4133" xr:uid="{AD733C34-6816-43DB-99B9-7687E11BD828}"/>
    <hyperlink ref="J2455" r:id="rId4134" xr:uid="{1A587C8B-4F10-4CFC-94C6-CFC1B6307E06}"/>
    <hyperlink ref="K2455" r:id="rId4135" xr:uid="{5980624A-A779-4B76-9538-66237F910274}"/>
    <hyperlink ref="L2455" r:id="rId4136" xr:uid="{6AE889A1-C5B6-4ECA-8797-877D03909178}"/>
    <hyperlink ref="M2455" r:id="rId4137" xr:uid="{6711B26C-DE5C-4B9B-B6FF-3F07AD836C26}"/>
    <hyperlink ref="J2456" r:id="rId4138" xr:uid="{541B067B-305A-42A6-BD9A-4FCC12778251}"/>
    <hyperlink ref="K2456" r:id="rId4139" xr:uid="{78E81F8A-9DCB-40EA-891E-EB11309745DC}"/>
    <hyperlink ref="J2457" r:id="rId4140" xr:uid="{976C773B-D900-466A-9D10-D617D7A384C6}"/>
    <hyperlink ref="K2457" r:id="rId4141" xr:uid="{A85B1384-64DC-4C51-8F91-B846F26333F9}"/>
    <hyperlink ref="J2459" r:id="rId4142" xr:uid="{1D490510-9DA6-47A6-8CD7-FFC844DA7DFB}"/>
    <hyperlink ref="K2459" r:id="rId4143" xr:uid="{52070F14-7A80-4F19-B0C9-E2BFA78B64A4}"/>
    <hyperlink ref="L2459" r:id="rId4144" xr:uid="{BE41E5C1-AFB0-4BD3-BC2E-97AF62783194}"/>
    <hyperlink ref="M2459" r:id="rId4145" xr:uid="{B5377C4F-962B-4670-B327-CC54BBA09BA6}"/>
    <hyperlink ref="J2460" r:id="rId4146" xr:uid="{FB3EB22E-03EC-4584-A3DB-27025544B1E1}"/>
    <hyperlink ref="K2460" r:id="rId4147" xr:uid="{83886F27-6FD9-41FD-89C5-BF541F71CB29}"/>
    <hyperlink ref="L2460" r:id="rId4148" xr:uid="{7E35BB1E-1A3D-4FE2-BEFE-2014BE01854B}"/>
    <hyperlink ref="J2461" r:id="rId4149" xr:uid="{ABEA554F-AA8A-4F1D-A030-6864E1370ECE}"/>
    <hyperlink ref="K2461" r:id="rId4150" xr:uid="{D63CD5FB-2B5F-4EBD-8664-C902E02E4FD7}"/>
    <hyperlink ref="L2461" r:id="rId4151" xr:uid="{F84814A6-3B50-4640-86FF-3CB90B4640AB}"/>
    <hyperlink ref="J2464" r:id="rId4152" xr:uid="{A5958DC7-73F8-47E1-80F5-5E744C139847}"/>
    <hyperlink ref="K2464" r:id="rId4153" xr:uid="{014CB7CC-66C9-4EE8-9D21-B634161E3F83}"/>
    <hyperlink ref="L2464" r:id="rId4154" xr:uid="{1DB2DCB5-8A21-4453-A481-2E014B2AB4CB}"/>
    <hyperlink ref="M2464" r:id="rId4155" xr:uid="{571429BB-BE8A-4BF1-9159-5C13C10888BA}"/>
    <hyperlink ref="J2466" r:id="rId4156" xr:uid="{0B171854-3EEC-4DFF-B817-02EC6C272EB3}"/>
    <hyperlink ref="K2466" r:id="rId4157" xr:uid="{A75D5C09-D725-4FC1-8BEA-1A4648A6607A}"/>
    <hyperlink ref="L2466" r:id="rId4158" xr:uid="{A77B6942-4234-433D-919E-66501DF173D2}"/>
    <hyperlink ref="J2469" r:id="rId4159" xr:uid="{E8FCE898-E1DF-42A1-B21C-27E20B697F42}"/>
    <hyperlink ref="K2469" r:id="rId4160" xr:uid="{88DC1430-2447-46C1-9C28-5EBAF70E5696}"/>
    <hyperlink ref="L2469" r:id="rId4161" xr:uid="{69B5748F-25C0-4687-8F73-729E4F10067C}"/>
    <hyperlink ref="J2470" r:id="rId4162" xr:uid="{AA2A2743-6C81-484F-86E9-A784AD4201C6}"/>
    <hyperlink ref="K2470" r:id="rId4163" xr:uid="{7EDC0AD1-B1C3-4973-AEF1-537AE3719F28}"/>
    <hyperlink ref="J2471" r:id="rId4164" xr:uid="{57E4062F-CBAB-4587-BC92-4C2343B3AB2A}"/>
    <hyperlink ref="K2471" r:id="rId4165" xr:uid="{42477A91-6EEC-4CFF-B5D1-70314249E942}"/>
    <hyperlink ref="J2472" r:id="rId4166" xr:uid="{4AC21F21-778F-4155-8D9D-D3CDD4D9445A}"/>
    <hyperlink ref="K2472" r:id="rId4167" xr:uid="{E4FB830E-AC6A-485A-90B5-6B4DB9632E7A}"/>
    <hyperlink ref="L2472" r:id="rId4168" location=":~:text=The%20total%20membership%20from%20these,the%20legislation%20died%20in%20committee._x000a_" xr:uid="{C21061F3-A274-4806-AC78-371319C98067}"/>
    <hyperlink ref="M2472" r:id="rId4169" xr:uid="{35D9B15F-E550-420B-A48A-267C5F5FDC28}"/>
    <hyperlink ref="J2473" r:id="rId4170" xr:uid="{F3A52083-B60F-407E-8D58-A396BBDEBC14}"/>
    <hyperlink ref="K2473" r:id="rId4171" xr:uid="{951A77C0-D231-4E68-AA15-8E81894E6D4B}"/>
    <hyperlink ref="L2473" r:id="rId4172" xr:uid="{0941F2AA-828A-40B3-9FC0-90D7B8099046}"/>
    <hyperlink ref="M2473" r:id="rId4173" xr:uid="{91212648-1E97-4E97-9776-51040BC257FA}"/>
    <hyperlink ref="J2475" r:id="rId4174" xr:uid="{1D51B8E4-CEF6-434C-B775-CE5DFAB3D80C}"/>
    <hyperlink ref="K2475" r:id="rId4175" xr:uid="{1050C7F3-B5B0-4C33-A5F7-F95CF0962994}"/>
    <hyperlink ref="J2478" r:id="rId4176" xr:uid="{305DB7FD-DD3E-4BEA-98B2-9F4F72A1ACDB}"/>
    <hyperlink ref="K2478" r:id="rId4177" xr:uid="{DC1E5CC1-DFB9-43AC-A73F-A6173EAF9F8C}"/>
    <hyperlink ref="J2487" r:id="rId4178" xr:uid="{96B2E1E0-2E35-4E62-AB4B-320CFFA7A5A9}"/>
    <hyperlink ref="K2487" r:id="rId4179" xr:uid="{BBCCEB1E-9D47-4414-9494-03DD169D5D20}"/>
    <hyperlink ref="K2489" r:id="rId4180" xr:uid="{26D250EE-B653-4BC9-AA29-1F62CD26CCCA}"/>
    <hyperlink ref="L2489" r:id="rId4181" xr:uid="{741282F6-9D8A-482F-A111-ED4B3CC8E899}"/>
    <hyperlink ref="M2489" r:id="rId4182" xr:uid="{EAA8F2D1-325A-40D4-AA21-5F898C948BC0}"/>
    <hyperlink ref="N2489" r:id="rId4183" xr:uid="{2E2FE456-B2E1-4675-8E24-4B6F67D874B2}"/>
    <hyperlink ref="J2489" r:id="rId4184" xr:uid="{DC0E136B-2F34-4FF1-97A8-4D35A65DC23D}"/>
    <hyperlink ref="K2493" r:id="rId4185" xr:uid="{7219A128-3811-4907-8DE2-F02E9C12D3D0}"/>
    <hyperlink ref="J2493" r:id="rId4186" xr:uid="{79501BCF-FF08-4CED-9066-6827ED9E5A95}"/>
    <hyperlink ref="J2495" r:id="rId4187" xr:uid="{A85997C0-5032-4D72-94E8-C4A985E233AC}"/>
    <hyperlink ref="K2495" r:id="rId4188" xr:uid="{E2B7415A-AA48-416D-8A57-DE020FB6A351}"/>
    <hyperlink ref="L2495" r:id="rId4189" xr:uid="{C013869D-E838-4114-B062-6F19E5CD5C13}"/>
    <hyperlink ref="J2496" r:id="rId4190" xr:uid="{96E7DA13-BF4C-434F-BAC9-A2C95F4BBF22}"/>
    <hyperlink ref="K2496" r:id="rId4191" xr:uid="{49AFCBF3-6136-4FD5-AD95-AEAABDBED1C6}"/>
    <hyperlink ref="L2496" r:id="rId4192" xr:uid="{9ED5696F-DA43-479F-8C7E-0C06E31B096D}"/>
    <hyperlink ref="J2497" r:id="rId4193" xr:uid="{361A3332-7D33-4D27-8E2A-3726EFCD6873}"/>
    <hyperlink ref="K2497" r:id="rId4194" xr:uid="{281BEDBB-807E-4AEE-B43C-903332837A53}"/>
    <hyperlink ref="L2497" r:id="rId4195" xr:uid="{DFB7FC09-2CEA-4ED8-97CF-0035B35FD3B7}"/>
    <hyperlink ref="M2497" r:id="rId4196" xr:uid="{FEC608D3-BC4F-49DE-AE94-BCD4D9757828}"/>
    <hyperlink ref="O2497" r:id="rId4197" xr:uid="{184D8239-EC82-487C-8690-FDCDC2DB0D6C}"/>
    <hyperlink ref="J2498" r:id="rId4198" xr:uid="{A684178F-B879-4BB1-A3CD-461CCAB2F152}"/>
    <hyperlink ref="K2498" r:id="rId4199" xr:uid="{DEEF7116-A7D1-4FD9-A3BB-1E505CB8BE0E}"/>
    <hyperlink ref="L2498" r:id="rId4200" xr:uid="{9763D4C4-D3E7-4553-AA67-968989F69044}"/>
    <hyperlink ref="J2499" r:id="rId4201" xr:uid="{9D585962-6271-4428-8A6D-1B1C4F3F50DB}"/>
    <hyperlink ref="K2499" r:id="rId4202" xr:uid="{8F529422-E92A-453A-B1BF-10E71CF1C956}"/>
    <hyperlink ref="L2499" r:id="rId4203" xr:uid="{4D0B3B55-8A0B-40B3-9F44-1AD89C4ED5F8}"/>
    <hyperlink ref="M2499" r:id="rId4204" xr:uid="{D7009254-E130-430D-A426-1A97055392D5}"/>
    <hyperlink ref="L2400" r:id="rId4205" xr:uid="{04E88029-F7A7-49E8-AB01-C14069A8CEF7}"/>
    <hyperlink ref="L2427" r:id="rId4206" display="https://apcd.nv.gov/" xr:uid="{43D641BE-0333-449C-BCE8-54D9BFE32370}"/>
    <hyperlink ref="L2430" r:id="rId4207" display="https://apcd.doh.nm.gov/" xr:uid="{AEA06E6F-0B32-4F9A-9FE5-C8391AA80A15}"/>
    <hyperlink ref="L2432" r:id="rId4208" display="https://nciom.org/task-force-on-all-payer-claims-database/" xr:uid="{83060B5F-BE1D-4147-A4C6-80FFC4537927}"/>
    <hyperlink ref="K2433" r:id="rId4209" display="https://www.hhs.nd.gov/sites/www/files/documents/ND-HC-Task-Force/2024-1-31-hctf-presentation.pdf" xr:uid="{74429F34-59FB-48F3-A4D1-DEE919FDD8E1}"/>
    <hyperlink ref="L2433" r:id="rId4210" display="https://ndlegis.gov/sites/default/files/pdf/committees/68-2023/25.5159.02000presentation930report.pdf" xr:uid="{D59A3B85-13BF-47C2-AEC8-7EA6A525F286}"/>
    <hyperlink ref="J2433" r:id="rId4211" display="https://www.apcdcouncil.org/state/map" xr:uid="{66DEF137-ACFD-4F3D-A8D0-D8D90C43B44F}"/>
    <hyperlink ref="J2434" r:id="rId4212" display="https://www.apcdcouncil.org/state/map" xr:uid="{64DF836D-6922-4A92-BA3B-0171AA46A247}"/>
    <hyperlink ref="L2436" r:id="rId4213" display="https://www.apcdcouncil.org/state/map" xr:uid="{E3BA7D0E-EEF9-4F7E-9286-5557C63E8719}"/>
    <hyperlink ref="K2441" r:id="rId4214" display="https://d288exxlbtx24f.cloudfront.net/TN_56-2-125.pdf" xr:uid="{18E2A741-2243-4074-81E7-0BF6C96D0A91}"/>
    <hyperlink ref="L2441" r:id="rId4215" display="https://www.apcdcouncil.org/state/tennessee" xr:uid="{CBCD0529-3E82-4849-ADE5-13B5FCE7AF07}"/>
    <hyperlink ref="J2439" r:id="rId4216" display="https://www.apcdcouncil.org/state/map" xr:uid="{B2FE6DFC-93A1-433B-8299-265B77479450}"/>
    <hyperlink ref="J2440" r:id="rId4217" display="https://www.apcdcouncil.org/state/map" xr:uid="{3DDB9483-49A8-42B0-AC33-C040294DC343}"/>
    <hyperlink ref="J2441" r:id="rId4218" display="https://www.apcdcouncil.org/state/map" xr:uid="{D78E287B-300D-44F6-BD63-96981D0C3B45}"/>
    <hyperlink ref="K2442" r:id="rId4219" display="https://www.apcdcouncil.org/state/map" xr:uid="{6541A2C0-2570-4ACF-80AC-C93B81516285}"/>
    <hyperlink ref="K2443" r:id="rId4220" xr:uid="{1773DC0F-FB2E-454B-BC00-00C6E46D764F}"/>
    <hyperlink ref="K2479" r:id="rId4221" display="https://www.apcdcouncil.org/state/map" xr:uid="{B97D3757-3076-4E5F-9E29-C09F40A32678}"/>
    <hyperlink ref="N2927" r:id="rId4222" xr:uid="{734782DA-825E-4887-B9AF-8DA59E7CFC03}"/>
    <hyperlink ref="J2623" r:id="rId4223" xr:uid="{B3360ED9-BD42-472C-9CBD-F399EB37CCBB}"/>
    <hyperlink ref="J2501" r:id="rId4224" xr:uid="{12B53604-E240-48F8-AB4C-3F93C45DF721}"/>
    <hyperlink ref="J2502" r:id="rId4225" xr:uid="{DC80F2AF-9169-4EBE-9BCE-AEF68D00C1EC}"/>
    <hyperlink ref="K2609" r:id="rId4226" xr:uid="{343A6D0A-CEBE-4782-8B31-52ED3EBDF45C}"/>
    <hyperlink ref="K2891" r:id="rId4227" xr:uid="{E92F7856-C24A-4F59-A6B1-E17C2EFAAF0A}"/>
    <hyperlink ref="K2912" r:id="rId4228" display="https://legiscan.com/LA/supplement/SB48/id/456715" xr:uid="{1E7C3C53-E233-4870-8AA9-89F7E678C399}"/>
    <hyperlink ref="K2918" r:id="rId4229" display="https://statutes.capitol.texas.gov/Docs/IN/htm/IN.1372.htm" xr:uid="{BC57870A-265B-4DC4-AD07-C38C6F92006B}"/>
    <hyperlink ref="M2927" r:id="rId4230" display="https://law.justia.com/codes/alabama/title-27/chapter-57/section-27-57-2/" xr:uid="{19C1C996-3EC9-4C98-AFE2-5A096A2FC0E2}"/>
    <hyperlink ref="K2927" r:id="rId4231" display="https://law.justia.com/codes/alaska/title-21/chapter-42/article-2/section-21-42-375/" xr:uid="{F9F8A493-4E51-46F7-AD7E-206F2DEE20A8}"/>
    <hyperlink ref="L2927" r:id="rId4232" display="https://law.justia.com/codes/alaska/title-21/chapter-42/article-2/section-21-42-377/" xr:uid="{2903ED1D-D4E9-4A87-A3BD-016D88ED610C}"/>
    <hyperlink ref="K2916" r:id="rId4233" display="https://law.justia.com/codes/connecticut/title-19a/chapter-368g/section-19a-267/" xr:uid="{55E3DD00-88F0-4F21-B541-9C57FACD55ED}"/>
    <hyperlink ref="J2917" r:id="rId4234" xr:uid="{174E9E80-06CE-416B-889F-66B463B2921D}"/>
    <hyperlink ref="K2922" r:id="rId4235" xr:uid="{632CA00B-791D-4F69-B7CE-4AB6B0DA1CB0}"/>
    <hyperlink ref="L2937" r:id="rId4236" xr:uid="{8AA7B6AB-89E3-4EF8-A8E4-693827944982}"/>
    <hyperlink ref="J2909" r:id="rId4237" xr:uid="{19DB50DA-6695-4201-9A8F-85FBBA6A7126}"/>
    <hyperlink ref="J2941" r:id="rId4238" xr:uid="{A779B82B-88D7-4216-BE06-0F67E31C0DA3}"/>
    <hyperlink ref="J2630" r:id="rId4239" xr:uid="{89C3F16D-20C3-4248-A0C7-9FF55BA2D794}"/>
    <hyperlink ref="J2705" r:id="rId4240" xr:uid="{9D2097F9-FA5F-4C94-9CA8-AA3974672623}"/>
    <hyperlink ref="J2707" r:id="rId4241" xr:uid="{88A7F988-2257-424B-A21D-ED979E696874}"/>
    <hyperlink ref="J2708" r:id="rId4242" xr:uid="{7A32B3FD-2651-4E0E-B84E-5338DD697676}"/>
    <hyperlink ref="L2915" r:id="rId4243" xr:uid="{6E63D726-19A8-49A9-A584-25F7404AA866}"/>
    <hyperlink ref="J2757" r:id="rId4244" xr:uid="{4CBBD12B-829F-45FF-839D-EF63822BAC4D}"/>
    <hyperlink ref="J2655" r:id="rId4245" xr:uid="{582EC0DB-5147-44AD-A0D9-7CACA98DFB79}"/>
    <hyperlink ref="K2853" r:id="rId4246" xr:uid="{5CEA64C6-71A1-4554-B8B9-AB24314D8538}"/>
    <hyperlink ref="J2853" r:id="rId4247" location="state" xr:uid="{019ADF4C-EA8B-42D1-B14F-CD9EE73A2222}"/>
    <hyperlink ref="J2807" r:id="rId4248" display="https://law.justia.com/codes/alaska/title-21/chapter-42/article-2/section-21-42-395/" xr:uid="{56A72820-80ED-4E20-9FEC-5516661E1D2F}"/>
    <hyperlink ref="J2808" r:id="rId4249" display="https://downloads.cms.gov/cciio/State%20Required%20Benefits_AZ.PDF" xr:uid="{F72EF504-3A61-4086-8490-6A64825BDBC8}"/>
    <hyperlink ref="J2504" r:id="rId4250" xr:uid="{9DE76914-7B6C-4711-849B-128EEB5C4D6D}"/>
    <hyperlink ref="K2504" r:id="rId4251" xr:uid="{0EBBA89A-AB47-4671-B5E0-F257CA29BD81}"/>
    <hyperlink ref="J2654" r:id="rId4252" xr:uid="{A3FFB85F-4B33-4BE9-98AF-2A619380E97A}"/>
    <hyperlink ref="N2501" r:id="rId4253" xr:uid="{56E8D613-F457-4273-9841-99F88F9E7507}"/>
    <hyperlink ref="M2501" r:id="rId4254" xr:uid="{D224C617-0E14-4FE7-B73A-BA3E0948C383}"/>
    <hyperlink ref="L2501" r:id="rId4255" xr:uid="{68955412-23FA-4F94-808F-0BD0FA6BCFC8}"/>
    <hyperlink ref="K2501" r:id="rId4256" xr:uid="{ACAB9B22-C922-4BA1-9B57-284A3261D912}"/>
    <hyperlink ref="J2552" r:id="rId4257" xr:uid="{41684F75-3733-4ABA-9A60-FE9DC54654B1}"/>
    <hyperlink ref="K2555" r:id="rId4258" xr:uid="{F1F8C6DA-B3F7-4E52-80B2-4394D1EC05C2}"/>
    <hyperlink ref="J2555" r:id="rId4259" xr:uid="{CB2C9464-9A4A-41DE-A236-F5E938E03818}"/>
    <hyperlink ref="J2759" r:id="rId4260" xr:uid="{D42852D1-EE1B-406B-9A0C-618F299722AF}"/>
    <hyperlink ref="K2759" r:id="rId4261" xr:uid="{CA0F3D6A-E71F-4306-9650-4A740492C39E}"/>
    <hyperlink ref="L2759" r:id="rId4262" xr:uid="{FB83A52A-AB90-4E02-80E7-02BE7FA595F6}"/>
    <hyperlink ref="J2810" r:id="rId4263" xr:uid="{C4A60519-4A8D-40C4-B939-21BD1C4C615B}"/>
    <hyperlink ref="K2810" r:id="rId4264" xr:uid="{DDD1A9E7-8269-4F4E-AC21-9B7360911BA3}"/>
    <hyperlink ref="J2861" r:id="rId4265" xr:uid="{0F4290F0-1C33-44EB-9711-95B1B27D0030}"/>
    <hyperlink ref="M2913" r:id="rId4266" xr:uid="{8D4736BF-8B9C-4716-9440-DD5369D35B43}"/>
    <hyperlink ref="L2913" r:id="rId4267" xr:uid="{EA066C10-848A-47A7-80D3-43BF9054CB91}"/>
    <hyperlink ref="K2913" r:id="rId4268" xr:uid="{A9C18251-F0CB-4953-87B9-1F4852306DE4}"/>
    <hyperlink ref="J2913" r:id="rId4269" xr:uid="{B693F3A5-1A1D-4F6C-85BD-C5AD3A995590}"/>
    <hyperlink ref="K2658" r:id="rId4270" xr:uid="{A5A16B62-FE7A-4D42-8BE6-7146B4873E46}"/>
    <hyperlink ref="J2608" r:id="rId4271" xr:uid="{F74759A8-54DE-4DB6-AECA-52315F25B6B3}"/>
    <hyperlink ref="J2509" r:id="rId4272" xr:uid="{23C4896B-2783-4D3B-9BFD-4B439824F6B0}"/>
    <hyperlink ref="J2665" r:id="rId4273" xr:uid="{5A053F93-5E6F-420F-9279-8A16346272F6}"/>
    <hyperlink ref="J2565" r:id="rId4274" xr:uid="{5F7AABE8-CBC5-4664-B383-6F0DC31E5A42}"/>
    <hyperlink ref="J2515" r:id="rId4275" xr:uid="{5C0CA8AF-0769-41E1-9489-39658FF769B0}"/>
    <hyperlink ref="J2771" r:id="rId4276" xr:uid="{D6748E1A-C22E-4BFD-A6DA-4F3205838C17}"/>
    <hyperlink ref="J2928" r:id="rId4277" xr:uid="{3E449F42-1750-4C70-935D-7202E6A3CD24}"/>
    <hyperlink ref="K2928" r:id="rId4278" xr:uid="{D244EA58-F525-4F6A-9D54-6780E28F6F19}"/>
    <hyperlink ref="L2928" r:id="rId4279" xr:uid="{17CB1977-9E1A-4895-8ACF-554286B328F9}"/>
    <hyperlink ref="K2623" r:id="rId4280" xr:uid="{70DD83A3-3D2F-48C6-BD5C-4E92B1C84392}"/>
    <hyperlink ref="K2929" r:id="rId4281" xr:uid="{30D785CB-F04B-49E6-A4DC-586B6C906EFB}"/>
    <hyperlink ref="K2725" r:id="rId4282" xr:uid="{6D718D41-136F-4126-9458-4B70D5402B4D}"/>
    <hyperlink ref="J2674" r:id="rId4283" xr:uid="{ABBCDB10-4557-4F1C-BDC9-C6F1432D1EA8}"/>
    <hyperlink ref="J2878" r:id="rId4284" xr:uid="{CD9C2135-E970-4499-8E53-680551BE1CC3}"/>
    <hyperlink ref="K2930" r:id="rId4285" xr:uid="{FF8FED35-9FB0-48A2-9E56-83F7F2FC72C8}"/>
    <hyperlink ref="J2675" r:id="rId4286" xr:uid="{8E7117C2-D71B-4843-8540-9E80CF089F73}"/>
    <hyperlink ref="K2675" r:id="rId4287" xr:uid="{19F476F9-E6BE-44DA-AEDD-9021CE2114E3}"/>
    <hyperlink ref="K2726" r:id="rId4288" xr:uid="{8B304966-95E9-4D96-8569-404A91194E67}"/>
    <hyperlink ref="K2777" r:id="rId4289" xr:uid="{86EE7859-5A58-4843-9627-46B357635E31}"/>
    <hyperlink ref="J2726" r:id="rId4290" xr:uid="{7575AADC-E771-4D9F-98F6-4B18B0A7B41B}"/>
    <hyperlink ref="J2777" r:id="rId4291" xr:uid="{7F133821-97FB-4F7F-925A-543A9A286EB5}"/>
    <hyperlink ref="M2573" r:id="rId4292" xr:uid="{E4D906D0-2ACD-4638-91BD-184B11797DE1}"/>
    <hyperlink ref="J2881" r:id="rId4293" xr:uid="{72EAF071-E3D1-44B6-9F12-32B81B09910C}"/>
    <hyperlink ref="J2524" r:id="rId4294" xr:uid="{AAA74F70-0A03-4482-8096-8F09A92B408A}"/>
    <hyperlink ref="J2830" r:id="rId4295" xr:uid="{53EB0100-7D57-445C-BE7C-F7C706EE5F92}"/>
    <hyperlink ref="K2677" r:id="rId4296" xr:uid="{D9AD0AF4-8A0E-4B8E-A602-2E90BCADCABD}"/>
    <hyperlink ref="K2626" r:id="rId4297" xr:uid="{F43DD9B6-9993-4497-B755-48D767A46685}"/>
    <hyperlink ref="J2933" r:id="rId4298" xr:uid="{967D47A6-B190-4A2E-BAC9-F246A734B836}"/>
    <hyperlink ref="L2525" r:id="rId4299" xr:uid="{19A7E430-616D-4AFA-BF21-C5860666430D}"/>
    <hyperlink ref="K2525" r:id="rId4300" xr:uid="{052E0C8C-8656-4E96-9959-A942B0D620CE}"/>
    <hyperlink ref="J2679" r:id="rId4301" xr:uid="{4D51E062-C20D-4579-BEFC-CE210427F7B2}"/>
    <hyperlink ref="J2832" r:id="rId4302" xr:uid="{30745CE1-150B-48E8-AC61-6BE948F3364B}"/>
    <hyperlink ref="J2883" r:id="rId4303" xr:uid="{54B52DD0-D0B0-4A62-A2D8-D5FCB924D43B}"/>
    <hyperlink ref="J2783" r:id="rId4304" xr:uid="{B80F4687-0434-4EF3-B4E0-98E8E68EC00A}"/>
    <hyperlink ref="J2631" r:id="rId4305" xr:uid="{34A0C8A7-BE18-4F53-B793-AD2A8F337CF6}"/>
    <hyperlink ref="J2682" r:id="rId4306" xr:uid="{C201A667-A48C-4EAF-9813-42B990E38103}"/>
    <hyperlink ref="J2529" r:id="rId4307" xr:uid="{E143C534-2C14-4A8D-B64C-8DAF711FC133}"/>
    <hyperlink ref="J2733" r:id="rId4308" xr:uid="{BE76CE54-167D-4836-8C0F-3C0389273631}"/>
    <hyperlink ref="J2784" r:id="rId4309" xr:uid="{D850D512-42E0-49DA-A232-F8CFF87BFA31}"/>
    <hyperlink ref="J2785" r:id="rId4310" xr:uid="{A682236E-A9A6-442B-8B70-9DEC79F07038}"/>
    <hyperlink ref="L2938" r:id="rId4311" xr:uid="{5D4A5BF5-7A58-44A5-BB69-F3633EA3CD7E}"/>
    <hyperlink ref="J2786" r:id="rId4312" xr:uid="{B52710C8-0924-429D-82B6-A3C85690E620}"/>
    <hyperlink ref="J2837" r:id="rId4313" xr:uid="{2CB1CE95-9D63-40AB-89DE-7D0BEC12B6B5}"/>
    <hyperlink ref="K2837" r:id="rId4314" xr:uid="{7617F79B-ADB1-475A-8439-57BE3F779D1E}"/>
    <hyperlink ref="J2527" r:id="rId4315" xr:uid="{162B49CA-FFBE-4EF2-9E47-844BCBD29B5A}"/>
    <hyperlink ref="J2532" r:id="rId4316" xr:uid="{4550E200-5B02-424F-987F-FFEDEE53E6AB}"/>
    <hyperlink ref="J2685" r:id="rId4317" xr:uid="{F2299459-D21D-452B-95D9-638D93754C81}"/>
    <hyperlink ref="J2583" r:id="rId4318" xr:uid="{E2838736-D0CE-4E01-8C02-F10DE9759801}"/>
    <hyperlink ref="J2890" r:id="rId4319" xr:uid="{7260D6BC-4C01-406B-900B-9FE288DA77C9}"/>
    <hyperlink ref="J2687" r:id="rId4320" xr:uid="{7568EFC0-42C9-430D-AD06-655E7CA81D07}"/>
    <hyperlink ref="J2840" r:id="rId4321" xr:uid="{90BB43BA-D890-4C1A-986E-20EF67575FBB}"/>
    <hyperlink ref="K2789" r:id="rId4322" xr:uid="{DD96CBF4-D459-411A-A88F-BD609F4241F0}"/>
    <hyperlink ref="J2789" r:id="rId4323" xr:uid="{48E160D2-6677-42F1-A78F-58595B85AE79}"/>
    <hyperlink ref="J2534" r:id="rId4324" xr:uid="{7765EF3A-D2E4-401F-A89A-BC4933A1E830}"/>
    <hyperlink ref="K2944" r:id="rId4325" xr:uid="{A0BE6AA8-A0D2-4808-B489-24B0E9675FC6}"/>
    <hyperlink ref="L2945" r:id="rId4326" xr:uid="{C3E96919-A5FD-4F47-A8F2-7FD9090B8B00}"/>
    <hyperlink ref="J2843" r:id="rId4327" xr:uid="{46985BD2-7B6C-42C0-930A-B08638482861}"/>
    <hyperlink ref="J2690" r:id="rId4328" xr:uid="{96E41C57-8FFA-461E-A83A-B7B8D75B9271}"/>
    <hyperlink ref="J2894" r:id="rId4329" xr:uid="{ED6C435C-6900-4774-9908-60DB82F07459}"/>
    <hyperlink ref="K2948" r:id="rId4330" xr:uid="{E45BEF02-6F34-4B1E-9C13-8F0E016F8E49}"/>
    <hyperlink ref="J2642" r:id="rId4331" xr:uid="{47C1140F-D272-4DCB-81B5-D43256665C91}"/>
    <hyperlink ref="J2745" r:id="rId4332" xr:uid="{D008ED40-D061-4E1F-A1B8-72D8F5507D1F}"/>
    <hyperlink ref="K2745" r:id="rId4333" xr:uid="{14A2F7D5-A55E-45B7-87CD-2BAF5C2B8C85}"/>
    <hyperlink ref="J2847" r:id="rId4334" xr:uid="{862908BD-9CFE-4D41-B75A-8CA25AEE344F}"/>
    <hyperlink ref="J2543" r:id="rId4335" xr:uid="{5DB29011-135A-437B-B13A-1053AC1DAFAE}"/>
    <hyperlink ref="J2749" r:id="rId4336" xr:uid="{2AE281D0-241F-43FC-BEC6-D8484DEA22D7}"/>
    <hyperlink ref="J2855" r:id="rId4337" xr:uid="{060886A2-4E91-491B-858B-9425CB86B32A}"/>
    <hyperlink ref="J2857" r:id="rId4338" xr:uid="{BB8DBCDB-AA37-4EB9-A86A-8B209A0FDBBB}"/>
    <hyperlink ref="J2702" r:id="rId4339" xr:uid="{D8BE548F-D85A-46B0-9AB2-578D73C20CE8}"/>
    <hyperlink ref="L2704" r:id="rId4340" xr:uid="{222E9EA9-8C68-4B1D-B139-370CE9AF183B}"/>
    <hyperlink ref="J2704" r:id="rId4341" xr:uid="{D8526B07-F283-4330-BBCA-2530336EAE5D}"/>
    <hyperlink ref="J2539" r:id="rId4342" xr:uid="{8A4115C4-15FB-4689-BF00-2FCDEE69BD4F}"/>
    <hyperlink ref="J2590" r:id="rId4343" xr:uid="{8205C893-4D84-49DC-8A35-231654FC7B78}"/>
    <hyperlink ref="K2806" r:id="rId4344" xr:uid="{2E687FCC-687C-4171-BE8E-88ACA4D4B086}"/>
    <hyperlink ref="J2546" r:id="rId4345" xr:uid="{0CE9FA66-6C5E-46D8-BE5B-D8854DB667CC}"/>
    <hyperlink ref="J2597" r:id="rId4346" xr:uid="{FE9314AA-B1F9-40D6-B50F-BA5A26FA8A3C}"/>
    <hyperlink ref="J2548" r:id="rId4347" xr:uid="{8114F722-7619-4BD6-8C05-AFBD082396C6}"/>
    <hyperlink ref="J2599" r:id="rId4348" xr:uid="{3AFBDCFA-AF8C-460C-9E20-CF677695CAC7}"/>
    <hyperlink ref="J2549" r:id="rId4349" xr:uid="{6F2CDF8A-F943-4568-A529-D8B50D59ED42}"/>
    <hyperlink ref="J2600" r:id="rId4350" xr:uid="{DAC44F38-7A21-4365-8D9E-DCE6B64453B6}"/>
    <hyperlink ref="J2601" r:id="rId4351" xr:uid="{F817927B-EC1D-4D35-ADE8-94E2F0F72761}"/>
    <hyperlink ref="J2550" r:id="rId4352" xr:uid="{FAA835BC-E3F8-4D0A-A7EA-0D60719DF305}"/>
    <hyperlink ref="J2602" r:id="rId4353" xr:uid="{530FEADA-C493-4935-A353-1AA6F10A7594}"/>
    <hyperlink ref="J2551" r:id="rId4354" xr:uid="{C23FF045-BE21-46E7-BB82-967ADA92D40A}"/>
    <hyperlink ref="J2547" r:id="rId4355" xr:uid="{DBAB4FB0-B462-4A6D-B503-125D51AFB4EF}"/>
    <hyperlink ref="J2598" r:id="rId4356" xr:uid="{5DE087DD-E8EF-4DE6-B503-3D102813886E}"/>
    <hyperlink ref="J2970" r:id="rId4357" xr:uid="{C7EE9B56-69A4-4789-AA4E-74046078C627}"/>
    <hyperlink ref="J2979" r:id="rId4358" xr:uid="{BECC6647-D5BA-4F31-9BA5-F303FE43E556}"/>
    <hyperlink ref="J3011" r:id="rId4359" xr:uid="{6932E6E0-2B08-4F9B-887D-3EBDDFE02706}"/>
    <hyperlink ref="J3012" r:id="rId4360" xr:uid="{3F7543B7-4B06-4F78-B304-C88E8AF5072F}"/>
    <hyperlink ref="J3024" r:id="rId4361" xr:uid="{C8040B58-2810-4B22-9533-B5DD4337B2AE}"/>
    <hyperlink ref="J3034" r:id="rId4362" xr:uid="{FC716EBB-7912-40AE-8AF4-ECF502B4B520}"/>
    <hyperlink ref="J3041" r:id="rId4363" xr:uid="{032AE721-4C85-4969-8686-64F30E898CAE}"/>
    <hyperlink ref="J3058" r:id="rId4364" xr:uid="{AA7813A3-1681-416B-BA7B-A4C7EE9B05A1}"/>
    <hyperlink ref="J3162" r:id="rId4365" xr:uid="{728DC883-209D-4C30-A1DA-B7BDCB2CC21D}"/>
    <hyperlink ref="J3075" r:id="rId4366" xr:uid="{147BA108-E0F0-4E01-8643-D6C8AD59D699}"/>
    <hyperlink ref="J3091" r:id="rId4367" xr:uid="{2B05C4C8-77AF-42C5-B898-025B6C1EEC36}"/>
    <hyperlink ref="J3085" r:id="rId4368" xr:uid="{67F08884-AA7E-488F-A181-0E72BAEA08D5}"/>
    <hyperlink ref="J3101" r:id="rId4369" xr:uid="{1AD02970-12EC-4279-A19C-1013C7DF72A1}"/>
    <hyperlink ref="J3117" r:id="rId4370" xr:uid="{B4E4B258-DA69-4A6C-A990-A07E2604105F}"/>
    <hyperlink ref="K3117" r:id="rId4371" xr:uid="{1232965A-F7E5-4F4E-B5E5-35581D95AA35}"/>
    <hyperlink ref="J3113" r:id="rId4372" xr:uid="{DBFA925D-3416-4BD4-9793-E326A79E1DE8}"/>
    <hyperlink ref="K3113" r:id="rId4373" xr:uid="{EC6A4009-F4E1-463F-AF58-84744C65878D}"/>
    <hyperlink ref="L3113" r:id="rId4374" xr:uid="{2020F044-0D6E-416B-8D58-D85509A1F5D1}"/>
    <hyperlink ref="M3113" r:id="rId4375" location="ap1" xr:uid="{30A5977D-A4D2-4C66-B0D7-5094CA3AC50D}"/>
    <hyperlink ref="J3118" r:id="rId4376" xr:uid="{A392F741-03D3-4902-BDA2-7AE4F0E0F50C}"/>
    <hyperlink ref="J3120" r:id="rId4377" xr:uid="{09790C39-47C0-495D-9558-20C690E61615}"/>
    <hyperlink ref="J3121" r:id="rId4378" xr:uid="{43BF44AB-77C2-4B66-8550-C3AB13D1EA73}"/>
    <hyperlink ref="K3121" r:id="rId4379" xr:uid="{4A9ECA93-EC82-4991-8914-93D3614D22D1}"/>
    <hyperlink ref="J3126" r:id="rId4380" xr:uid="{51B1E9D1-21C9-42DA-BE0E-7D99B7485950}"/>
    <hyperlink ref="K3126" r:id="rId4381" xr:uid="{92D4D333-F6F7-4AE6-9779-8F2EBCF7016F}"/>
    <hyperlink ref="L3126" r:id="rId4382" xr:uid="{EA0D1999-82AB-4F6C-A31C-9582AE420C16}"/>
    <hyperlink ref="M3126" r:id="rId4383" xr:uid="{07CFC3E9-3E11-4A32-95CC-4F68EC3BFD90}"/>
    <hyperlink ref="J3130" r:id="rId4384" xr:uid="{A0852AE3-AF5F-483E-B827-5F0E44F2CA07}"/>
    <hyperlink ref="J3131" r:id="rId4385" xr:uid="{FEA09E7B-FC0B-4879-9DBA-F29234B3C210}"/>
    <hyperlink ref="K3131" r:id="rId4386" xr:uid="{22BE7D16-531C-4207-83B0-9EB39B8D54FE}"/>
    <hyperlink ref="J3133" r:id="rId4387" xr:uid="{C7AE70AE-BE85-4445-937E-22ED9B708158}"/>
    <hyperlink ref="K3133" r:id="rId4388" xr:uid="{13781713-A094-46FE-BB82-5B0C9BD484A3}"/>
    <hyperlink ref="J3135" r:id="rId4389" xr:uid="{727530A0-456A-49BD-808E-A9DAA717D44E}"/>
    <hyperlink ref="J3138" r:id="rId4390" xr:uid="{537A498E-8289-4B3D-AE33-98A80E71F6CD}"/>
    <hyperlink ref="J3141" r:id="rId4391" xr:uid="{3200E0F5-7CBA-4146-9EFD-343AAE75A439}"/>
    <hyperlink ref="J3142" r:id="rId4392" location=":~:text=Stat.-,2024%20New%20Hampshire%20Revised%20Statutes,III." xr:uid="{1B6A73A0-7A6D-4BB5-A64E-68685A1A4C28}"/>
    <hyperlink ref="J3143" r:id="rId4393" xr:uid="{3349F8EA-FD4E-44AC-920F-72779307205A}"/>
    <hyperlink ref="J3144" r:id="rId4394" xr:uid="{9F124558-0770-4287-8CDC-D05B7A41A081}"/>
    <hyperlink ref="J3148" r:id="rId4395" xr:uid="{A564491B-3DE1-4580-B423-9ED45D43E565}"/>
    <hyperlink ref="J3149" r:id="rId4396" xr:uid="{3B2F52A8-6590-4BF8-81A6-769AF2BF9531}"/>
    <hyperlink ref="J3152" r:id="rId4397" xr:uid="{9DC291E2-8FE9-475B-8888-314DFBF358CC}"/>
    <hyperlink ref="J3157" r:id="rId4398" xr:uid="{06EE509F-7AD3-4B99-A42A-94972CDFD2A2}"/>
    <hyperlink ref="K3157" r:id="rId4399" xr:uid="{0EDB2603-A547-48B8-A088-7536A22D4688}"/>
    <hyperlink ref="J3160" r:id="rId4400" xr:uid="{CB1CA10F-F9EB-4DA1-8DEF-32D22BD98DF5}"/>
    <hyperlink ref="K3160" r:id="rId4401" xr:uid="{EE13486D-3D79-4EC2-8A33-3153BC1D73BE}"/>
    <hyperlink ref="J3174" r:id="rId4402" display="https://triagecancer.org/state-laws/health-insurance-fertility-services" xr:uid="{58E24DE8-F160-4896-A5E3-F1EC9CE0CB7F}"/>
    <hyperlink ref="K3174" r:id="rId4403" xr:uid="{1DD45747-D6AD-45EE-8162-467585D09002}"/>
    <hyperlink ref="K3182" r:id="rId4404" xr:uid="{43CEC5B4-5488-4780-8753-13B757FCD5B1}"/>
    <hyperlink ref="J3182" r:id="rId4405" xr:uid="{50C2E41D-28E5-45DF-AB3A-8E7187154C7A}"/>
    <hyperlink ref="J3181" r:id="rId4406" xr:uid="{EA49F29A-274E-4850-852C-F50470124CD6}"/>
    <hyperlink ref="K3181" r:id="rId4407" xr:uid="{B37ABD97-506A-4765-8B57-A95C2ED43391}"/>
    <hyperlink ref="J3192" r:id="rId4408" xr:uid="{5877C5EA-CAE9-4F68-88E8-5C6D89E9ADAC}"/>
    <hyperlink ref="K3192" r:id="rId4409" xr:uid="{6127E14A-F2B3-458E-8BA7-DE1830B500D6}"/>
    <hyperlink ref="J3200" r:id="rId4410" xr:uid="{330E04AC-D46A-491F-8022-E8A793396A69}"/>
    <hyperlink ref="K3200" r:id="rId4411" xr:uid="{294DA235-8F0C-4970-83D5-7D326F3A1616}"/>
    <hyperlink ref="K3208" r:id="rId4412" xr:uid="{6E792352-FBCA-42B9-BDA8-A4DB82490B19}"/>
    <hyperlink ref="L3208" r:id="rId4413" xr:uid="{B04E6A60-DE37-4AFF-8998-A5C1A2116CAB}"/>
    <hyperlink ref="J3208" r:id="rId4414" xr:uid="{61379546-E834-4C4C-B610-40A28EED1BE3}"/>
    <hyperlink ref="K3175" r:id="rId4415" xr:uid="{A5410FEB-8B66-4005-A854-9F7A857B2C83}"/>
    <hyperlink ref="J3175" r:id="rId4416" xr:uid="{7BA301E5-F1FE-41B2-85F7-924FBEE86B7E}"/>
    <hyperlink ref="L3175" r:id="rId4417" location=":~:text=Bill%20Summary,like%20surrogacy%2C%20and%20cryopreservation%20storage." xr:uid="{48D02699-1CC9-4888-997B-6A8F28699AA1}"/>
    <hyperlink ref="M3175" r:id="rId4418" location=":~:text=AI%20Summary,to%20implement%20the%20required%20coverage." xr:uid="{6E528378-64B4-42CB-8C9C-35D14ADFBDCB}"/>
    <hyperlink ref="K3170" r:id="rId4419" xr:uid="{6FDE2E7F-E115-48D9-9FC6-ADD003BE2AEA}"/>
    <hyperlink ref="J3170" r:id="rId4420" xr:uid="{DA508D04-E03F-4530-BCF9-89AF1ABC8EFA}"/>
    <hyperlink ref="J3169" r:id="rId4421" xr:uid="{77028463-7EBF-4BF4-9728-A598A1C489D4}"/>
    <hyperlink ref="K3169" r:id="rId4422" xr:uid="{3862E006-2AF0-44F8-A652-020146D0B081}"/>
    <hyperlink ref="J3193" r:id="rId4423" xr:uid="{02EB19AB-4D4D-487F-8FD9-2C58B85B3CC2}"/>
    <hyperlink ref="K3193" r:id="rId4424" xr:uid="{F4BFE192-B502-4DF1-A230-2A9FFDAEFAE4}"/>
    <hyperlink ref="J3196" r:id="rId4425" xr:uid="{4DAD2DF2-64F4-47AE-B82B-5E32D182D0EA}"/>
    <hyperlink ref="K3196" r:id="rId4426" xr:uid="{528BFE4A-5CDE-45D5-A837-76D1A16CCB40}"/>
    <hyperlink ref="J3183" r:id="rId4427" xr:uid="{E8FC1BA0-C1E5-4B28-9F60-43B4DB041ADD}"/>
    <hyperlink ref="K3183" r:id="rId4428" xr:uid="{7FEE05A0-9B3A-402D-8838-4523F5B7BB37}"/>
    <hyperlink ref="J3177" r:id="rId4429" xr:uid="{795CD4C2-A609-44AE-9C73-B85AB5EE4B47}"/>
    <hyperlink ref="K3177" r:id="rId4430" xr:uid="{E4FF9FC2-F250-40E3-94EE-9BFC1CAAD1B6}"/>
    <hyperlink ref="L3177" r:id="rId4431" xr:uid="{57DF1D63-FC0C-4F15-B03D-F5FB0CBE01CB}"/>
    <hyperlink ref="K3173" r:id="rId4432" xr:uid="{384A0A51-1773-4C01-AB84-C6A06BC248F4}"/>
    <hyperlink ref="J3173" r:id="rId4433" xr:uid="{D05C1B51-8110-464E-9801-C07B40090FA5}"/>
    <hyperlink ref="K3172" r:id="rId4434" xr:uid="{312AFC09-C0C3-454E-8B98-5F94CB9A8239}"/>
    <hyperlink ref="J3172" r:id="rId4435" xr:uid="{88C8B0F4-A2D8-429D-AD7D-0D1DFA647F0F}"/>
    <hyperlink ref="J3184" r:id="rId4436" xr:uid="{B18E4285-BA15-4C5F-98F1-76A8A070CF84}"/>
    <hyperlink ref="L3184" r:id="rId4437" xr:uid="{D86EF6DB-FEE4-49E8-87B3-AC55B07515EB}"/>
    <hyperlink ref="M3184" r:id="rId4438" xr:uid="{9F7FA235-2BE2-414E-A379-D46F4AE24BCC}"/>
    <hyperlink ref="K3184" r:id="rId4439" xr:uid="{863D6EA7-35EE-4E5E-AF63-FE5DB6EABEFC}"/>
    <hyperlink ref="K3190" r:id="rId4440" location="/bill/20231/LC4608?open_tab=sum" xr:uid="{B348D8CD-BCE4-4AB9-94BB-34E8101799CD}"/>
    <hyperlink ref="L3190" r:id="rId4441" xr:uid="{DB3DDA3A-B1CA-4804-8CA6-FC16E3ABAF63}"/>
    <hyperlink ref="J3190" r:id="rId4442" xr:uid="{11A1210B-43F4-49E1-A63D-52A5AE20F9BA}"/>
    <hyperlink ref="J3194" r:id="rId4443" xr:uid="{160921C5-629C-443B-A5D2-31BAE505A4EC}"/>
    <hyperlink ref="K3194" r:id="rId4444" xr:uid="{56F16572-BB3B-490E-A993-1DD5CE8D1B87}"/>
    <hyperlink ref="L3194" r:id="rId4445" xr:uid="{F3C41751-90EB-4C93-AC2A-50C807DD720C}"/>
    <hyperlink ref="L3199" r:id="rId4446" location=":~:text=Ohio%20*%20Ohio%20law%20requires%20HMOs%20to,plans)%20to%20cover%20IVF%2C%20GIFT%20or%20ZIFT." xr:uid="{FEF3ED12-871E-4607-84B9-B6F46DCC5D0F}"/>
    <hyperlink ref="J3199" r:id="rId4447" xr:uid="{2D3E6961-73DA-4FC4-BAD4-C8C777BF781B}"/>
    <hyperlink ref="M3199" r:id="rId4448" xr:uid="{47AD30AB-2282-490E-A593-1F10BC578592}"/>
    <hyperlink ref="K3199" r:id="rId4449" xr:uid="{4F4697B4-D813-4932-9C9A-4FFD8BFE659D}"/>
    <hyperlink ref="J3203" r:id="rId4450" xr:uid="{4599F8B5-D5F3-48DC-ACE2-511C9182D5D7}"/>
    <hyperlink ref="K3203" r:id="rId4451" xr:uid="{458CC55F-4EE9-45BE-9CB8-A4AAF84BF7D4}"/>
    <hyperlink ref="L3203" r:id="rId4452" xr:uid="{26671F87-624C-4C37-B09B-0C98F97FC8E1}"/>
    <hyperlink ref="J3207" r:id="rId4453" xr:uid="{9CE607A3-CC59-4F27-95EC-E2B4F1FD02AA}"/>
    <hyperlink ref="L3207" r:id="rId4454" xr:uid="{7EF370DB-620F-45E5-B21E-C460E9698D7F}"/>
    <hyperlink ref="K3212" r:id="rId4455" xr:uid="{A5BB7463-105C-4DD9-9E82-6B33F3CF1B1E}"/>
    <hyperlink ref="J3167" r:id="rId4456" xr:uid="{D5B46538-7421-43DC-B641-F54A86279A4E}"/>
    <hyperlink ref="K3167" r:id="rId4457" xr:uid="{1759BEAE-2D09-4293-8468-031B3E47F681}"/>
    <hyperlink ref="J3168" r:id="rId4458" xr:uid="{3166DBA1-1647-4B8D-BB94-FA642AC86A83}"/>
    <hyperlink ref="K3168" r:id="rId4459" xr:uid="{12F4514E-BD25-432C-A1AC-D52E713395BF}"/>
    <hyperlink ref="L3168" r:id="rId4460" xr:uid="{C69CA210-0D35-47D4-86C7-13F6808C7A13}"/>
    <hyperlink ref="J3171" r:id="rId4461" xr:uid="{9677FF06-4B57-49B6-9EC3-ADC29FEBEE11}"/>
    <hyperlink ref="K3171" r:id="rId4462" xr:uid="{8D9120B5-55B9-4A00-9687-9A23EB2E087F}"/>
    <hyperlink ref="L3171" r:id="rId4463" xr:uid="{748991B0-9332-4074-8AC1-C7BE7C384AB0}"/>
    <hyperlink ref="J3164" r:id="rId4464" xr:uid="{2DABC862-BEAB-4928-BFA5-465C92E34F5A}"/>
    <hyperlink ref="J3165" r:id="rId4465" xr:uid="{71603CC1-5518-4AFB-836B-210141F73EF8}"/>
    <hyperlink ref="J3166" r:id="rId4466" xr:uid="{89AFFE41-B111-42CE-A011-A969774A2F17}"/>
    <hyperlink ref="J3176" r:id="rId4467" xr:uid="{90D1B5BF-97C6-4B12-87A5-311E106BB679}"/>
    <hyperlink ref="J3178:J3180" r:id="rId4468" display="https://triagecancer.org/state-laws/health-insurance-fertility-services" xr:uid="{55531391-93D3-47A9-8195-F6FBC9A66322}"/>
    <hyperlink ref="J3185:J3189" r:id="rId4469" display="https://triagecancer.org/state-laws/health-insurance-fertility-services" xr:uid="{C119DFEE-0FAF-4197-8062-E0160040EAA7}"/>
    <hyperlink ref="J3197:J3198" r:id="rId4470" display="https://triagecancer.org/state-laws/health-insurance-fertility-services" xr:uid="{A9D14272-D3F4-49A4-96CD-5ACB1ABF3264}"/>
    <hyperlink ref="J3201" r:id="rId4471" xr:uid="{553A06E2-38C2-42B4-9339-D82F73D99AE8}"/>
    <hyperlink ref="J3202" r:id="rId4472" xr:uid="{CF2504EC-D49E-4F16-95A9-4FBE688F3488}"/>
    <hyperlink ref="J3204" r:id="rId4473" xr:uid="{251D8204-BD3F-4FEF-B16A-A653EAAA2EB9}"/>
    <hyperlink ref="J3205" r:id="rId4474" xr:uid="{C03F5659-73ED-42C6-BC18-A0E6E81F7897}"/>
    <hyperlink ref="J3206" r:id="rId4475" xr:uid="{FE553BCE-A518-4256-967B-C19C3B02BAFE}"/>
    <hyperlink ref="J3209" r:id="rId4476" xr:uid="{69B145A5-4B3B-46BD-BE2A-CDAFDE78128E}"/>
    <hyperlink ref="J3211" r:id="rId4477" xr:uid="{EC85C5D4-1604-4D44-A7AF-F1709B894BE3}"/>
    <hyperlink ref="J3210" r:id="rId4478" xr:uid="{A54DF872-240C-4002-98EE-EEA59018762A}"/>
    <hyperlink ref="J3212" r:id="rId4479" xr:uid="{B92DB800-332A-46C7-98F5-A9E78F2522A6}"/>
    <hyperlink ref="J3213" r:id="rId4480" xr:uid="{00C72F80-7FA1-41C1-A3D0-3E17B807C28E}"/>
    <hyperlink ref="J3214" r:id="rId4481" xr:uid="{4930D9F8-4B1F-4F99-888B-9E8438CDEDEB}"/>
    <hyperlink ref="M3207" r:id="rId4482" display="https://resolve.org/learn/financial-resources/insurance-coverage/insurance-coverage-by-state/" xr:uid="{9DABC2B9-423F-441A-8C2A-F42C1F0C3488}"/>
    <hyperlink ref="K3164" r:id="rId4483" display="https://resolve.org/learn/financial-resources/insurance-coverage/insurance-coverage-by-state/" xr:uid="{CACC52F7-59FC-4D8D-B068-63B2A3009DDF}"/>
    <hyperlink ref="K3165" r:id="rId4484" display="https://resolve.org/learn/financial-resources/insurance-coverage/insurance-coverage-by-state/" xr:uid="{6D53A9DB-B152-48F5-AF26-57D10D8BAFFE}"/>
    <hyperlink ref="K3166" r:id="rId4485" display="https://resolve.org/learn/financial-resources/insurance-coverage/insurance-coverage-by-state/" xr:uid="{98873CC9-78EC-4FDA-8F63-AFFD4D128F6E}"/>
    <hyperlink ref="L3167" r:id="rId4486" display="https://resolve.org/learn/financial-resources/insurance-coverage/insurance-coverage-by-state/" xr:uid="{28838BC5-22FF-4E83-BCAD-86BF573F7CD8}"/>
    <hyperlink ref="M3168" r:id="rId4487" display="https://resolve.org/learn/financial-resources/insurance-coverage/insurance-coverage-by-state/" xr:uid="{9AEA995D-96EC-4066-9D1B-EB1875203180}"/>
    <hyperlink ref="L3169" r:id="rId4488" display="https://resolve.org/learn/financial-resources/insurance-coverage/insurance-coverage-by-state/" xr:uid="{82A22B49-8786-4F2D-A5C0-F3B5D48A36DD}"/>
    <hyperlink ref="L3170" r:id="rId4489" display="https://resolve.org/learn/financial-resources/insurance-coverage/insurance-coverage-by-state/" xr:uid="{EA9F7C5C-2151-45B6-BE65-0C855586D782}"/>
    <hyperlink ref="M3171" r:id="rId4490" display="https://resolve.org/learn/financial-resources/insurance-coverage/insurance-coverage-by-state/" xr:uid="{6C686495-3821-4A87-AC37-27E380C3E887}"/>
    <hyperlink ref="L3172" r:id="rId4491" display="https://resolve.org/learn/financial-resources/insurance-coverage/insurance-coverage-by-state/" xr:uid="{55BA61A7-001C-40B7-A458-760B60717522}"/>
    <hyperlink ref="L3173" r:id="rId4492" display="https://resolve.org/learn/financial-resources/insurance-coverage/insurance-coverage-by-state/" xr:uid="{E033B78E-1B6B-486C-8A75-A4F2425031C9}"/>
    <hyperlink ref="L3174" r:id="rId4493" display="https://resolve.org/learn/financial-resources/insurance-coverage/insurance-coverage-by-state/" xr:uid="{39C1BE94-9A7C-47AF-A46B-B9E579C18423}"/>
    <hyperlink ref="N3175" r:id="rId4494" display="https://resolve.org/learn/financial-resources/insurance-coverage/insurance-coverage-by-state/" xr:uid="{BE12A651-4365-4D55-880F-BE111750CA3A}"/>
    <hyperlink ref="K3176" r:id="rId4495" display="https://resolve.org/learn/financial-resources/insurance-coverage/insurance-coverage-by-state/" xr:uid="{E0AC8707-4983-44FC-8580-63A2BC44CB15}"/>
    <hyperlink ref="M3177" r:id="rId4496" display="https://resolve.org/learn/financial-resources/insurance-coverage/insurance-coverage-by-state/" xr:uid="{B297ECA8-917A-4DED-8B95-529ECD1748B9}"/>
    <hyperlink ref="K3178:K3180" r:id="rId4497" display="https://resolve.org/learn/financial-resources/insurance-coverage/insurance-coverage-by-state/" xr:uid="{E28D76D7-2BEB-48B6-898C-D5E7B3721A1F}"/>
    <hyperlink ref="L3181:L3183" r:id="rId4498" display="https://resolve.org/learn/financial-resources/insurance-coverage/insurance-coverage-by-state/" xr:uid="{DFAC3110-DC10-416C-9F75-31CB54CC67D9}"/>
    <hyperlink ref="N3184" r:id="rId4499" display="https://resolve.org/learn/financial-resources/insurance-coverage/insurance-coverage-by-state/" xr:uid="{48EE1C22-B990-4A77-9E53-5CC1C4CC8052}"/>
    <hyperlink ref="M3190" r:id="rId4500" display="https://resolve.org/learn/financial-resources/insurance-coverage/insurance-coverage-by-state/" xr:uid="{FE4BD564-1C92-4C72-A711-6F893328C207}"/>
    <hyperlink ref="K3191" r:id="rId4501" display="https://resolve.org/learn/financial-resources/insurance-coverage/insurance-coverage-by-state/" xr:uid="{C1AC8582-472B-45C8-BFC7-65A927CC80F7}"/>
    <hyperlink ref="L3192" r:id="rId4502" display="https://resolve.org/learn/financial-resources/insurance-coverage/insurance-coverage-by-state/" xr:uid="{08D380D3-5181-4756-9C02-62B0A496AB45}"/>
    <hyperlink ref="L3193" r:id="rId4503" display="https://resolve.org/learn/financial-resources/insurance-coverage/insurance-coverage-by-state/" xr:uid="{5091E280-E6FE-4290-A404-E27511A68FA1}"/>
    <hyperlink ref="M3194" r:id="rId4504" display="https://resolve.org/learn/financial-resources/insurance-coverage/insurance-coverage-by-state/" xr:uid="{BC2A2768-79FE-47D7-83CD-6C38DCD75FDC}"/>
    <hyperlink ref="K3195" r:id="rId4505" display="https://resolve.org/learn/financial-resources/insurance-coverage/insurance-coverage-by-state/" xr:uid="{25763B46-2FEA-4B9E-8A10-14A4D57B6436}"/>
    <hyperlink ref="L3196" r:id="rId4506" display="https://resolve.org/learn/financial-resources/insurance-coverage/insurance-coverage-by-state/" xr:uid="{4EA44A85-B662-4FD9-AF5D-70D147FFE617}"/>
    <hyperlink ref="K3197" r:id="rId4507" display="https://resolve.org/learn/financial-resources/insurance-coverage/insurance-coverage-by-state/" xr:uid="{927C49DB-4B34-4E03-A6F2-9F4E76B72400}"/>
    <hyperlink ref="K3198" r:id="rId4508" display="https://resolve.org/learn/financial-resources/insurance-coverage/insurance-coverage-by-state/" xr:uid="{BBA7C8D4-EAB0-4CA5-B66A-30514388D30E}"/>
    <hyperlink ref="N3199" r:id="rId4509" display="https://resolve.org/learn/financial-resources/insurance-coverage/insurance-coverage-by-state/" xr:uid="{DFB15298-B920-41BC-86B5-A5F1198113D8}"/>
    <hyperlink ref="L3200" r:id="rId4510" display="https://resolve.org/learn/financial-resources/insurance-coverage/insurance-coverage-by-state/" xr:uid="{FE7D326D-BA3A-4F35-88C8-7414B7505B09}"/>
    <hyperlink ref="K3201" r:id="rId4511" display="https://resolve.org/learn/financial-resources/insurance-coverage/insurance-coverage-by-state/" xr:uid="{37D7F194-F1AA-46AD-93F9-9817324B4B01}"/>
    <hyperlink ref="K3202" r:id="rId4512" display="https://resolve.org/learn/financial-resources/insurance-coverage/insurance-coverage-by-state/" xr:uid="{2C1D7BFD-05AA-41DA-A19B-E291E773B14C}"/>
    <hyperlink ref="M3203" r:id="rId4513" display="https://resolve.org/learn/financial-resources/insurance-coverage/insurance-coverage-by-state/" xr:uid="{914FECEF-30E4-48C5-B412-7388D9C7436F}"/>
    <hyperlink ref="K3204" r:id="rId4514" display="https://resolve.org/learn/financial-resources/insurance-coverage/insurance-coverage-by-state/" xr:uid="{83477CD7-FA5C-4051-B19D-524ED88145E6}"/>
    <hyperlink ref="K3207" r:id="rId4515" xr:uid="{B6AF177C-2F1C-4A82-BF70-C97653F82A87}"/>
    <hyperlink ref="K3205" r:id="rId4516" display="https://resolve.org/learn/financial-resources/insurance-coverage/insurance-coverage-by-state/" xr:uid="{79829FFF-AA2D-4D18-BE82-418EDF651E35}"/>
    <hyperlink ref="K3206" r:id="rId4517" display="https://resolve.org/learn/financial-resources/insurance-coverage/insurance-coverage-by-state/" xr:uid="{2AD22816-0AC2-43B8-87A6-EA09F87046A3}"/>
    <hyperlink ref="N3207" r:id="rId4518" display="https://resolve.org/learn/financial-resources/insurance-coverage/insurance-coverage-by-state/" xr:uid="{434EF71F-B274-462A-B3C6-9ED0E864BAF6}"/>
    <hyperlink ref="M3208" r:id="rId4519" display="https://resolve.org/learn/financial-resources/insurance-coverage/insurance-coverage-by-state/" xr:uid="{00006E8C-52EA-44EC-B06F-F0AFCA9AB719}"/>
    <hyperlink ref="K3209" r:id="rId4520" display="https://resolve.org/learn/financial-resources/insurance-coverage/insurance-coverage-by-state/" xr:uid="{DDFA109B-4BFF-4C6B-914C-B37A8D74FE9A}"/>
    <hyperlink ref="K3210" r:id="rId4521" display="https://resolve.org/learn/financial-resources/insurance-coverage/insurance-coverage-by-state/" xr:uid="{AFDFD522-F293-4D6C-8292-0734AF075B74}"/>
    <hyperlink ref="K3211" r:id="rId4522" display="https://resolve.org/learn/financial-resources/insurance-coverage/insurance-coverage-by-state/" xr:uid="{23111118-772F-428F-82E4-FC5A752A666B}"/>
    <hyperlink ref="L3212" r:id="rId4523" display="https://resolve.org/learn/financial-resources/insurance-coverage/insurance-coverage-by-state/" xr:uid="{67823763-6B92-47B6-BFE8-E11A8812C7E6}"/>
    <hyperlink ref="K3213" r:id="rId4524" display="https://resolve.org/learn/financial-resources/insurance-coverage/insurance-coverage-by-state/" xr:uid="{D2CA5EA0-6294-4E09-BD0A-5417153B9812}"/>
    <hyperlink ref="K3214" r:id="rId4525" display="https://resolve.org/learn/financial-resources/insurance-coverage/insurance-coverage-by-state/" xr:uid="{44FB8883-BF92-4030-9F4E-4D927A337444}"/>
    <hyperlink ref="J3191" r:id="rId4526" display="https://triagecancer.org/state-laws/health-insurance-fertility-services" xr:uid="{75A5A710-0E19-4B0D-A895-38EBE88BDF71}"/>
    <hyperlink ref="J3195" r:id="rId4527" display="https://triagecancer.org/state-laws/health-insurance-fertility-services" xr:uid="{656E21C3-0C86-4504-AD85-8F5598FF761E}"/>
    <hyperlink ref="K3189" r:id="rId4528" display="https://www.billtrack50.com/billdetail/1757539" xr:uid="{51BC7602-C67E-42FD-B3F1-10E1CBE8B9BC}"/>
    <hyperlink ref="J3189" r:id="rId4529" xr:uid="{C81935DD-6085-4BF0-94D6-9D4C2DA171FD}"/>
    <hyperlink ref="J3215" r:id="rId4530" location=":~:text=Private%20Insurance%20Coverage%20for%20Doula,BIPOC%20doulas%20and%20birth%20advocates." display="https://healthlaw.org/private-insurance-coverage-of-doula-care-spring-2024-state-of-the-states/ - :~:text=Private%20Insurance%20Coverage%20for%20Doula,BIPOC%20doulas%20and%20birth%20advocates." xr:uid="{4C758372-1A89-4B23-9AD3-968F87F77A21}"/>
    <hyperlink ref="J3216:J3265" r:id="rId4531" location=":~:text=Private%20Insurance%20Coverage%20for%20Doula,BIPOC%20doulas%20and%20birth%20advocates." display="https://healthlaw.org/private-insurance-coverage-of-doula-care-spring-2024-state-of-the-states/ - :~:text=Private%20Insurance%20Coverage%20for%20Doula,BIPOC%20doulas%20and%20birth%20advocates." xr:uid="{AD292864-FDA6-4D74-A355-309B595B60CA}"/>
    <hyperlink ref="K3254" r:id="rId4532" display="https://webserver.rilegislature.gov/billtext21/housetext21/h5929a.htm" xr:uid="{66244234-A4E6-4645-B4EB-A6821F5D0482}"/>
    <hyperlink ref="K3233" r:id="rId4533" display="https://legis.la.gov/legis/BillInfo.aspx?i=244152" xr:uid="{C9D6E2E7-3358-491F-8494-2645A5FF6470}"/>
    <hyperlink ref="K3220" r:id="rId4534" display="https://leg.colorado.gov/bills/sb24-175" xr:uid="{AD4E12D8-075C-48BE-B03A-27AD4AA4D768}"/>
    <hyperlink ref="K3261" r:id="rId4535" display="https://legacylis.virginia.gov/cgi-bin/legp604.exe?241+sum+SB118" xr:uid="{324E418B-40AE-4E29-ADBF-A1980AEC2B6B}"/>
    <hyperlink ref="L3261" r:id="rId4536" display="https://www.scc.virginia.gov/regulated-industries/companies/life-health-companies/mandated-benefits-and-mandated-offers/" xr:uid="{34FD4F6D-98F6-4F4D-8B79-370FA50C3BBB}"/>
    <hyperlink ref="K3228" r:id="rId4537" display="https://www.ilga.gov/Legislation/publicacts/view/103-0720" xr:uid="{E56AB33E-C567-4C34-B664-337EAC953081}"/>
    <hyperlink ref="K3222" r:id="rId4538" display="https://legis.delaware.gov/BillDetail/141170" xr:uid="{1CFB2266-A0E5-4F9F-80A1-9E3706DBEFC6}"/>
    <hyperlink ref="K3259" r:id="rId4539" display="https://le.utah.gov/~2023/bills/static/HB0415.html" xr:uid="{45974228-6867-467E-AC72-CBFD5AD18316}"/>
    <hyperlink ref="K3219" r:id="rId4540" display="https://calpers.sharphealthplan.com/basic-plan/get-care/doula-benefit" xr:uid="{89BBF889-1A51-4576-B66B-54DA14064271}"/>
    <hyperlink ref="L3219" r:id="rId4541" display="https://news.calpers.ca.gov/doula-benefits-woven-into-2025-health-plans/" xr:uid="{A115C5D3-3B5D-4720-9AAB-80025A7C71B6}"/>
    <hyperlink ref="K3255" r:id="rId4542" display="https://www.scstatehouse.gov/billsearch.php?billnumbers=0042&amp;session=126&amp;summary=B" xr:uid="{9E34099F-9BCB-490D-85B5-9846DA4CD8BF}"/>
    <hyperlink ref="L3255" r:id="rId4543" display="https://www.scstatehouse.gov/billsearch.php?billnumbers=3108&amp;session=126&amp;summary=B" xr:uid="{9FEC9F4B-E7B2-43E1-896A-F3A90EB43210}"/>
    <hyperlink ref="K3236" r:id="rId4544" display="https://malegislature.gov/Bills/194/HD2576" xr:uid="{CE46ABD1-6F9F-460D-A5EB-DEDF1ACD8BE5}"/>
    <hyperlink ref="K3243" r:id="rId4545" display="https://www.leg.state.nv.us/App/NELIS/REL/83rd2025/Bill/12236/Text" xr:uid="{0650F5E7-E927-43D6-B836-4FC4EDBB3C20}"/>
    <hyperlink ref="K3247" r:id="rId4546" display="https://www.nysenate.gov/legislation/bills/2025/A5140" xr:uid="{747F27C6-1276-4FB4-8333-0D735775C1ED}"/>
    <hyperlink ref="K3258" r:id="rId4547" display="https://capitol.texas.gov/BillLookup/History.aspx?LegSess=89R&amp;Bill=HB2477" xr:uid="{8429C288-B536-4191-B5A5-5573A75CA9E9}"/>
    <hyperlink ref="J3266" r:id="rId4548" display="https://states.guttmacher.org/policies?protections=private-health-plans-required-to-cover-abortion" xr:uid="{0F6D85E9-E7B6-4D8B-8770-BB3A02B99CC7}"/>
    <hyperlink ref="J3267:J3316" r:id="rId4549" display="https://states.guttmacher.org/policies?protections=private-health-plans-required-to-cover-abortion" xr:uid="{62EB754F-5B70-4A9A-902E-4C6C31EFA3BA}"/>
    <hyperlink ref="L3271" r:id="rId4550" display="https://www.guttmacher.org/state-legislation-tracker" xr:uid="{FD9D487B-8B54-472E-9316-67D5BBA34607}"/>
    <hyperlink ref="L3274" r:id="rId4551" display="https://www.guttmacher.org/state-legislation-tracker" xr:uid="{8E046310-6C86-49CD-86ED-8384AF5CE41F}"/>
    <hyperlink ref="L3313" r:id="rId4552" display="https://www.insurance.wa.gov/insurance-resources/health-insurance/how-health-insurance-works/coverage-abortion-services" xr:uid="{16B2640A-3098-45A1-B8A3-2F8D76C3250E}"/>
    <hyperlink ref="L3303" r:id="rId4553" display="https://olis.oregonlegislature.gov/liz/2017R1/Downloads/MeasureDocument/HB3391/Enrolled" xr:uid="{DCC40AAC-D137-473A-A2AC-E7C917773E5B}"/>
    <hyperlink ref="M3303" r:id="rId4554" display="https://www.oregon.gov/oha/ph/healthypeoplefamilies/abortionaccess/pages/payment.aspx" xr:uid="{A67D1BD0-3A0C-4BB6-B1B7-B64AE6E54407}"/>
    <hyperlink ref="M3271" r:id="rId4555" display="https://leg.colorado.gov/sites/default/files/2025a_183_signed.pdf" xr:uid="{BC64338D-8527-426D-9966-02F178B64D91}"/>
    <hyperlink ref="K3266" r:id="rId4556" display="https://www.kff.org/womens-health-policy/state-policies-on-abortion-coverage-in-medicaid-private-insurance-and-aca-exchange-plans-2025/" xr:uid="{E1B44597-E546-4485-96CB-CF8C43F3214B}"/>
    <hyperlink ref="K3267:K3270" r:id="rId4557" display="https://www.kff.org/womens-health-policy/state-policies-on-abortion-coverage-in-medicaid-private-insurance-and-aca-exchange-plans-2025/" xr:uid="{8BD4DAF9-5004-4F08-A429-7FB4F6B8D369}"/>
    <hyperlink ref="K3271" r:id="rId4558" display="https://www.kff.org/womens-health-policy/state-policies-on-abortion-coverage-in-medicaid-private-insurance-and-aca-exchange-plans-2025/" xr:uid="{C3B63449-EBA7-4C9A-9FF1-ECB2DE57EBDE}"/>
    <hyperlink ref="K3272:K3302" r:id="rId4559" display="https://www.kff.org/womens-health-policy/state-policies-on-abortion-coverage-in-medicaid-private-insurance-and-aca-exchange-plans-2025/" xr:uid="{4FFFB55A-6149-47F1-AFE2-594C07BB24D4}"/>
    <hyperlink ref="K3303" r:id="rId4560" display="https://www.kff.org/womens-health-policy/state-policies-on-abortion-coverage-in-medicaid-private-insurance-and-aca-exchange-plans-2025/" xr:uid="{B3F60C7A-98D5-46E5-BABB-C3292C61E0E6}"/>
    <hyperlink ref="K3304:K3315" r:id="rId4561" display="https://www.kff.org/womens-health-policy/state-policies-on-abortion-coverage-in-medicaid-private-insurance-and-aca-exchange-plans-2025/" xr:uid="{4D2ED56D-18AC-4C96-9F4C-E05B0977C49A}"/>
    <hyperlink ref="K3316" r:id="rId4562" display="https://www.kff.org/womens-health-policy/state-policies-on-abortion-coverage-in-medicaid-private-insurance-and-aca-exchange-plans-2025/" xr:uid="{DB32D3F4-F92D-460A-BAF7-1760C7EBE708}"/>
    <hyperlink ref="L3270" r:id="rId4563" xr:uid="{4D44961A-EA49-41AB-B379-4B7FAEA11C77}"/>
    <hyperlink ref="L3279" r:id="rId4564" display="https://idoi.illinois.gov/consumers/reproductive-health-care-services.html" xr:uid="{07A020F2-E36C-418A-B96A-D8249D5DDFAF}"/>
    <hyperlink ref="L3289" r:id="rId4565" display="https://www.revisor.mn.gov/statutes/2024/cite/62Q.524" xr:uid="{DCEE0E18-FC35-4B35-A96C-CC2D6DA32DFF}"/>
    <hyperlink ref="L3285" r:id="rId4566" display="https://legislature.maine.gov/statutes/24-a/title24-Asec4320-M-1.html" xr:uid="{E35D2BB7-DCB8-4E2E-85E6-78A3DFA5744C}"/>
    <hyperlink ref="L3286" r:id="rId4567" display="https://law.justia.com/codes/maryland/insurance/title-15/subtitle-8/section-15-857/" xr:uid="{6E5E937A-0ECE-455E-9522-0A66C807C16F}"/>
    <hyperlink ref="L3287" r:id="rId4568" display="https://www.mass.gov/doc/bulletin-2023-01-abortion-and-abortion-related-care-issued-january-4-2023/download" xr:uid="{E1D3CAC8-EA5A-48DB-BFC8-F0C020C24056}"/>
    <hyperlink ref="M3287" r:id="rId4569" display="https://malegislature.gov/Laws/GeneralLaws/PartI/TitleIV/Chapter32A/Section17C" xr:uid="{2EA7150D-E5ED-4443-B827-04276A2E1A34}"/>
    <hyperlink ref="L3273" r:id="rId4570" display="https://housedems.delaware.gov/2024/05/23/house-passes-minor-brown-bill-to-expand-access-to-reproductive-healthcare/" xr:uid="{6800485F-992A-483C-AC73-57A51A531618}"/>
    <hyperlink ref="M3273" r:id="rId4571" display="https://legis.delaware.gov/BillDetail?LegislationId=141171" xr:uid="{64C41F91-7FB8-486B-904F-AF42D2F16A07}"/>
    <hyperlink ref="M3274" r:id="rId4572" display="https://leg.colorado.gov/sites/default/files/2025a_183_signed.pdf" xr:uid="{DCD01F07-9859-464D-B32D-820796D7F177}"/>
    <hyperlink ref="L3296" r:id="rId4573" display="https://njleg.state.nj.us/bill-search/2024/A4601/bill-text?f=A5000&amp;n=4601_I1" xr:uid="{3BEC6EB6-84D2-4E0E-AE86-E0127FED83F8}"/>
    <hyperlink ref="L3298" r:id="rId4574" display="https://www.dfs.ny.gov/consumers/womens_healthcare" xr:uid="{E518ECFF-17AD-4D7E-810C-2DA71FFB2F04}"/>
    <hyperlink ref="L3311" r:id="rId4575" display="https://legislature.vermont.gov/bill/status/2024/S.37" xr:uid="{EBD806A0-43CB-423B-BB3B-27150C72DE4C}"/>
    <hyperlink ref="M3311" r:id="rId4576" display="https://legislature.vermont.gov/bill/status/2024/H.89" xr:uid="{269210DF-8829-419A-A76D-E19ED0D34BA1}"/>
    <hyperlink ref="K3368" r:id="rId4577" xr:uid="{3881AB38-41E1-4706-9B33-49DB916839DB}"/>
    <hyperlink ref="L3368" r:id="rId4578" xr:uid="{62EA3786-6E86-406F-8DDE-18A3D308BF8D}"/>
    <hyperlink ref="M3368" r:id="rId4579" xr:uid="{C53A1B8E-5B63-4DC7-9907-BB738ED52F6D}"/>
    <hyperlink ref="J3475" r:id="rId4580" xr:uid="{6B2E2DDB-3DF2-44E0-97E8-B5FE3317426E}"/>
    <hyperlink ref="J3476" r:id="rId4581" xr:uid="{E19B98C2-396B-47E3-B448-228D78F2ED34}"/>
    <hyperlink ref="K3476" r:id="rId4582" xr:uid="{41DFB885-6EE2-423D-8A50-FEAED4177662}"/>
    <hyperlink ref="J3474" r:id="rId4583" xr:uid="{BFCE0A44-A6C2-4B7F-8CC4-B4E6414AFCCB}"/>
    <hyperlink ref="K3474" r:id="rId4584" xr:uid="{032B4798-B236-406D-8C3C-CFCC723547ED}"/>
    <hyperlink ref="J3325" r:id="rId4585" xr:uid="{405E1CC8-321D-4479-992A-792A048C096B}"/>
    <hyperlink ref="K3325" r:id="rId4586" xr:uid="{6524381E-0982-479E-92E7-4653E57127F6}"/>
    <hyperlink ref="J3354" r:id="rId4587" xr:uid="{C45D903E-4E18-477D-B124-F95BC9C176AD}"/>
    <hyperlink ref="K3354" r:id="rId4588" location=":~:text=The%20basic%20health%20program%2C%20set,the%20state%20health%20authority%20estimates.;_x000a_" xr:uid="{0F07C8B6-EA86-400A-A3DF-D8488E768851}"/>
    <hyperlink ref="L3354" r:id="rId4589" xr:uid="{DDBBE282-B609-4F42-9B42-DAE2EEDC194D}"/>
    <hyperlink ref="L3372" r:id="rId4590" xr:uid="{7EC7B62E-40AA-4947-A8F8-DDF50A3D512F}"/>
    <hyperlink ref="M3372" r:id="rId4591" xr:uid="{535028A7-D38D-4875-9C0D-D2494C103002}"/>
    <hyperlink ref="J3373" r:id="rId4592" xr:uid="{1EEBCCDE-276F-4467-9E9A-96735ACBE553}"/>
    <hyperlink ref="M3373" r:id="rId4593" xr:uid="{47C09898-3B79-4B7C-884F-03AB9AB6E273}"/>
    <hyperlink ref="N3373" r:id="rId4594" xr:uid="{3712CE23-E129-44E7-A4A2-58914A66E127}"/>
    <hyperlink ref="J3387" r:id="rId4595" xr:uid="{CEED3691-6DE5-44E6-9EC5-4B7BC36AEBEE}"/>
    <hyperlink ref="K3387" r:id="rId4596" xr:uid="{89A3AB27-03F0-4990-A2F3-49B1ABB8449F}"/>
    <hyperlink ref="L3387" r:id="rId4597" xr:uid="{AF5F359E-D827-4578-AF9C-D85451824E94}"/>
    <hyperlink ref="L3391" r:id="rId4598" xr:uid="{4EDEA12B-1D54-4285-B3D1-0CC28EDABACE}"/>
    <hyperlink ref="K3391" r:id="rId4599" xr:uid="{A9C0C6DF-19FD-40B4-9123-C8C0B30BA57F}"/>
    <hyperlink ref="J3391" r:id="rId4600" xr:uid="{360E39FA-E9C2-43F9-81DB-EB9CDBBCA55E}"/>
    <hyperlink ref="M3391" r:id="rId4601" location=":~:text=Among%20its%20other%20provisions%20that,is%20available%20outside%20the%20space." xr:uid="{387D113F-7DD7-4659-9319-319F3FC91EA1}"/>
    <hyperlink ref="J3396" r:id="rId4602" location="_x000a_" xr:uid="{B4D855F8-E087-4EB9-878C-F6B0F9B1F2D6}"/>
    <hyperlink ref="K3396" r:id="rId4603" xr:uid="{C106A900-6DE9-4935-A196-5E46E7325D55}"/>
    <hyperlink ref="L3396" r:id="rId4604" xr:uid="{73AE9DB9-D0A8-419F-81B5-663F5384443E}"/>
    <hyperlink ref="M3415" r:id="rId4605" xr:uid="{9A2A7FF7-4600-4910-B473-5096E654266D}"/>
    <hyperlink ref="L3415" r:id="rId4606" xr:uid="{83BD773A-4143-4933-8659-1D6AD2A482CF}"/>
    <hyperlink ref="K3415" r:id="rId4607" location="page=1_x000a_" xr:uid="{566E09C0-4C48-4D1C-9A02-1BE7F5D3AC1C}"/>
    <hyperlink ref="J3415" r:id="rId4608" location="page=1_x000a_" xr:uid="{D2E15435-A62E-482D-B891-877B347D390B}"/>
    <hyperlink ref="L3424" r:id="rId4609" xr:uid="{47C2EE4A-753B-4D40-A700-62C7EBC5BDA4}"/>
    <hyperlink ref="K3424" r:id="rId4610" xr:uid="{9430D034-B05E-406B-8296-364A23EB5B86}"/>
    <hyperlink ref="J3424" r:id="rId4611" xr:uid="{911B6874-C404-4D87-92E0-C07E0222B495}"/>
    <hyperlink ref="L3438" r:id="rId4612" xr:uid="{25C869B9-88BE-438B-95F7-7E70C7E91CE7}"/>
    <hyperlink ref="K3438" r:id="rId4613" xr:uid="{D18E2B5D-DB15-472D-9593-43C934481C73}"/>
    <hyperlink ref="J3438" r:id="rId4614" xr:uid="{2F5CCBF6-7BE7-44A7-A547-CDCF101B45F7}"/>
    <hyperlink ref="J3442" r:id="rId4615" xr:uid="{424ADB6F-898B-4BB1-A628-6BD43E664BB5}"/>
    <hyperlink ref="K3442" r:id="rId4616" xr:uid="{2ECDE5BC-A0DE-44C1-AE4D-84FA2EA69657}"/>
    <hyperlink ref="L3442" r:id="rId4617" xr:uid="{26ABF7F5-010B-43CB-8441-A6F4857921BD}"/>
    <hyperlink ref="L3447" r:id="rId4618" xr:uid="{F641548F-7075-41AD-B523-B7D77ABC30D2}"/>
    <hyperlink ref="K3447" r:id="rId4619" xr:uid="{08627B55-F14A-4824-A63F-6D5CE8E33E97}"/>
    <hyperlink ref="J3447" r:id="rId4620" location="_x000a_" xr:uid="{C46C4269-60AE-434B-B523-7DEC9A8967C0}"/>
    <hyperlink ref="M3466" r:id="rId4621" xr:uid="{0E101003-7FE9-45B2-9922-4494D5002A51}"/>
    <hyperlink ref="L3466" r:id="rId4622" xr:uid="{A45DF536-92AC-4C4B-B1BE-E497C132072B}"/>
    <hyperlink ref="K3466" r:id="rId4623" location="page=1_x000a_" xr:uid="{96F59FF8-299F-4888-A124-55F26B9F7512}"/>
    <hyperlink ref="J3466" r:id="rId4624" location="page=1_x000a_" xr:uid="{708F6EDC-245C-476F-AA94-C0B543D369F4}"/>
    <hyperlink ref="K3631" r:id="rId4625" xr:uid="{A0EC19C3-8296-4CBF-B9ED-8DE5EBBB6644}"/>
    <hyperlink ref="J3827" r:id="rId4626" xr:uid="{DA317FBF-1DD7-4AFA-8C54-F6EE1FA0F0FF}"/>
    <hyperlink ref="K3796" r:id="rId4627" xr:uid="{6A4BD586-0305-4DCC-A90E-BF91B222075B}"/>
    <hyperlink ref="M3796" r:id="rId4628" location=":~:text=Access%20to%20Care%20Legislation%3A%20A%20Pathway%20to%20Inclusion&amp;text=Starting%202026%2C%20this%20legislation%20will,plans%20through%20Maryland%20Health%20Connection. " display="https://www.marylandhealthconnection.gov/expanding-health-coverage-for-immigrants-in-2024-maryland-health-connections-commitment/#:~:text=Access%20to%20Care%20Legislation%3A%20A%20Pathway%20to%20Inclusion&amp;text=Starting%202026%2C%20this%20legislation%20will,plans%20through%20Maryland%20Health%20Connection. " xr:uid="{2EF9FE01-618F-4B68-A26B-8FDEC00D34CD}"/>
    <hyperlink ref="L3796" r:id="rId4629" xr:uid="{D27C4FBC-AA5C-43E8-A742-1B1E00305B2E}"/>
    <hyperlink ref="K3784" r:id="rId4630" xr:uid="{7DFE3050-2C13-43B0-A757-09D0242830EB}"/>
    <hyperlink ref="L3784" r:id="rId4631" xr:uid="{593B6B76-B298-4554-B5B5-070325E7EEAA}"/>
    <hyperlink ref="M3780" r:id="rId4632" xr:uid="{248981FB-B782-4000-A503-20079097E264}"/>
    <hyperlink ref="K3780" r:id="rId4633" xr:uid="{C874EE69-F4EE-47E2-99DF-6DC9A18DB919}"/>
    <hyperlink ref="L3780" r:id="rId4634" xr:uid="{BA3AADCB-C845-4A52-A9AF-8C082512FC29}"/>
    <hyperlink ref="K3789" r:id="rId4635" xr:uid="{BCDF1BFB-5DEA-44A1-8597-451CB61EBF57}"/>
    <hyperlink ref="K3795" r:id="rId4636" xr:uid="{97B8E320-C898-4630-83E6-F71BAB3EAC00}"/>
    <hyperlink ref="K3668" r:id="rId4637" xr:uid="{0AAAD7F9-51B5-4D51-A0CA-DEBF9FF5CE91}"/>
    <hyperlink ref="M3808" r:id="rId4638" xr:uid="{FC54D49A-FB92-4314-8DBD-27E4B70F5E1D}"/>
    <hyperlink ref="N3808" r:id="rId4639" display="https://info.nystateofhealth.ny.gov/news/press-release-governor-hochul-announces-federal-approval-expand-access-high-quality-affordable?utm_source=Weekly+Updates&amp;utm_campaign=fbdd6e34ed-March+11+Newsletter_NON+POLICYMAKER&amp;utm_medium=email&amp;utm_term=0_e0e125bf79-fbdd6e34ed-380039989" xr:uid="{6DCC50BD-939D-473F-91CB-881C449616B3}"/>
    <hyperlink ref="L3808" r:id="rId4640" xr:uid="{3D7008DF-2DAE-4045-845F-B7ACC496B377}"/>
    <hyperlink ref="K3808" r:id="rId4641" xr:uid="{7C500B19-ABDA-4939-8C97-425AEA2E0E89}"/>
    <hyperlink ref="L3823" r:id="rId4642" xr:uid="{CB747C52-FACC-4985-A9EB-FD659A0849B0}"/>
    <hyperlink ref="K3823" r:id="rId4643" xr:uid="{F1C4D805-287B-4B8B-BF63-542BC3FFD6BC}"/>
    <hyperlink ref="M3823" r:id="rId4644" xr:uid="{4DA72146-FCA6-4E86-A271-DD2C64990E6F}"/>
    <hyperlink ref="K3799" r:id="rId4645" xr:uid="{0E7CBACF-116C-4E5F-AE7F-62A2E8A8E8E5}"/>
    <hyperlink ref="M3799" r:id="rId4646" location=":~:text=As%20of%20March%2C%20just%20under,21%20(see%20Figure%203).&amp;text=Source%3A%20USCIS%2C%20%E2%80%9CCount%20of%20Active%20DACA%20Recipients%20by%20Month,of%20March%2031%2C%202023.%22" display="https://www.migrationpolicy.org/news/shrinking-number-daca-participants#:~:text=As%20of%20March%2C%20just%20under,21%20(see%20Figure%203).&amp;text=Source%3A%20USCIS%2C%20%E2%80%9CCount%20of%20Active%20DACA%20Recipients%20by%20Month,of%20March%2031%2C%202023.%22" xr:uid="{D595AD28-6933-4A5E-A800-2B3D68B66EF1}"/>
    <hyperlink ref="K3813" r:id="rId4647" xr:uid="{778CD1DD-F5CA-4933-8C16-B966FA047025}"/>
    <hyperlink ref="J3623" r:id="rId4648" xr:uid="{24C17865-A87E-45D5-B12E-33E9C810606A}"/>
    <hyperlink ref="J3624:J3630" r:id="rId4649" display="https://www.kff.org/racial-equity-and-health-policy/state-health-coverage-for-immigrants-and-implications-for-health-coverage-and-care/" xr:uid="{5E01C332-C931-4213-B757-2A07B36A0C57}"/>
    <hyperlink ref="J3631" r:id="rId4650" xr:uid="{CBB45C66-7E60-4E08-8624-53E425892CC0}"/>
    <hyperlink ref="J3639" r:id="rId4651" xr:uid="{B216388A-4BBF-4924-B225-4B77F7CCD0C5}"/>
    <hyperlink ref="J3647" r:id="rId4652" xr:uid="{C54BC922-0CCD-49BE-B5BD-1952C6D28822}"/>
    <hyperlink ref="J3655" r:id="rId4653" xr:uid="{89796D0A-47D3-4E9E-9F0D-71E80DBB7E17}"/>
    <hyperlink ref="J3663" r:id="rId4654" xr:uid="{24164883-6510-4DE5-B733-DB8ED2964365}"/>
    <hyperlink ref="J3671" r:id="rId4655" xr:uid="{E10A4C28-95F5-41C4-8888-9D07623592C2}"/>
    <hyperlink ref="J3632:J3638" r:id="rId4656" display="https://www.kff.org/racial-equity-and-health-policy/state-health-coverage-for-immigrants-and-implications-for-health-coverage-and-care/" xr:uid="{95725EE0-8623-46B5-B9EA-057C67266790}"/>
    <hyperlink ref="J3640:J3646" r:id="rId4657" display="https://www.kff.org/racial-equity-and-health-policy/state-health-coverage-for-immigrants-and-implications-for-health-coverage-and-care/" xr:uid="{8F377EE4-F550-41E0-A325-C0AF06C0CAB4}"/>
    <hyperlink ref="J3648:J3654" r:id="rId4658" display="https://www.kff.org/racial-equity-and-health-policy/state-health-coverage-for-immigrants-and-implications-for-health-coverage-and-care/" xr:uid="{BCE84760-7E94-44DB-A245-709B59C0B192}"/>
    <hyperlink ref="J3656:J3662" r:id="rId4659" display="https://www.kff.org/racial-equity-and-health-policy/state-health-coverage-for-immigrants-and-implications-for-health-coverage-and-care/" xr:uid="{1847C6E6-74CA-4334-9841-7B48FE20D082}"/>
    <hyperlink ref="J3664:J3670" r:id="rId4660" display="https://www.kff.org/racial-equity-and-health-policy/state-health-coverage-for-immigrants-and-implications-for-health-coverage-and-care/" xr:uid="{626294F9-4374-462C-8F62-A80E331A8C88}"/>
    <hyperlink ref="J3672:J3673" r:id="rId4661" display="https://www.kff.org/racial-equity-and-health-policy/state-health-coverage-for-immigrants-and-implications-for-health-coverage-and-care/" xr:uid="{6D35E8DC-9A1D-4A71-8C20-9B8E2550F93E}"/>
    <hyperlink ref="L3668" r:id="rId4662" display="https://jamanetwork.com/journals/jama-health-forum/fullarticle/2833040" xr:uid="{26749245-AE16-4525-8125-FF2F17AECA35}"/>
    <hyperlink ref="K3653" r:id="rId4663" display="https://jamanetwork.com/journals/jama-health-forum/fullarticle/2833040" xr:uid="{ACDB1C1D-1B67-48AD-8828-FCDB9D5CAC66}"/>
    <hyperlink ref="J3674" r:id="rId4664" xr:uid="{39B37219-4F4D-442C-BAAB-87251F4F7B7C}"/>
    <hyperlink ref="J3675:J3724" r:id="rId4665" display="https://www.kff.org/racial-equity-and-health-policy/state-health-coverage-for-immigrants-and-implications-for-health-coverage-and-care/" xr:uid="{5B1241A3-1BBE-4BE5-B5E3-483CECD11F3D}"/>
    <hyperlink ref="J3725" r:id="rId4666" xr:uid="{083B051E-BB2E-4351-96BD-29505B2EFC2A}"/>
    <hyperlink ref="J3726:J3775" r:id="rId4667" display="https://www.kff.org/racial-equity-and-health-policy/state-health-coverage-for-immigrants-and-implications-for-health-coverage-and-care/" xr:uid="{CB202A1C-E0A5-4B09-B39F-E9335F05F697}"/>
    <hyperlink ref="J3776" r:id="rId4668" xr:uid="{403F9870-EBC2-49B3-BACF-CC016CC6FA31}"/>
    <hyperlink ref="J3777:J3826" r:id="rId4669" display="https://www.kff.org/racial-equity-and-health-policy/state-health-coverage-for-immigrants-and-implications-for-health-coverage-and-care/" xr:uid="{A88C065F-6957-4A0B-BB24-0BE8EAF75BDE}"/>
    <hyperlink ref="J3828:J3877" r:id="rId4670" display="https://www.kff.org/racial-equity-and-health-policy/state-health-coverage-for-immigrants-and-implications-for-health-coverage-and-care/" xr:uid="{869CFA1B-7006-4897-BA1E-2C69C7807EF4}"/>
    <hyperlink ref="J3878" r:id="rId4671" display="https://www.kff.org/medicaid/issue-brief/10-things-to-know-about-medicaid-managed-care/" xr:uid="{6274F91F-D1BB-4F5A-8DF9-1C31FC636141}"/>
    <hyperlink ref="J3879:J3898" r:id="rId4672" display="https://www.kff.org/medicaid/issue-brief/10-things-to-know-about-medicaid-managed-care/" xr:uid="{3FB074B6-E36D-49D0-AB35-EAB5A785C3DA}"/>
    <hyperlink ref="K3878" r:id="rId4673" display="https://www.kff.org/medicaid/state-indicator/managed-care-penetration-rates-by-eligibility-group/?currentTimeframe=0&amp;sortModel=%7B%22colId%22:%22Location%22,%22sort%22:%22asc%22%7D" xr:uid="{3DC7E6BE-D538-4D16-A801-800ED4A2AFD3}"/>
    <hyperlink ref="K3879:K3898" r:id="rId4674" display="https://www.kff.org/medicaid/state-indicator/managed-care-penetration-rates-by-eligibility-group/?currentTimeframe=0&amp;sortModel=%7B%22colId%22:%22Location%22,%22sort%22:%22asc%22%7D" xr:uid="{1F267D61-B7A2-4AAA-B408-48D6742CE9BB}"/>
    <hyperlink ref="L3882" r:id="rId4675" xr:uid="{A3E8E536-866B-40F2-972C-33765FC90A0A}"/>
    <hyperlink ref="L3886" r:id="rId4676" display="https://www.dc-medicaid.com/dcwebportal/nonsecure/managedCareInfo" xr:uid="{564ED86A-43D7-41B6-89DD-A12534CC1E89}"/>
    <hyperlink ref="L3887" r:id="rId4677" xr:uid="{E6B86022-957C-44EE-BA00-23F8474FFD71}"/>
    <hyperlink ref="L3888" r:id="rId4678" xr:uid="{E0F6FCFB-5F11-4FBB-BB06-995E0ED74C43}"/>
    <hyperlink ref="L3889" r:id="rId4679" xr:uid="{BAD577F7-2F52-4841-A567-FDC1BF02979A}"/>
    <hyperlink ref="L3891" r:id="rId4680" xr:uid="{CFA41DBD-7475-41F1-8B85-FDBBD1ED8036}"/>
    <hyperlink ref="L3892" r:id="rId4681" xr:uid="{2F304575-8A53-4C2D-AFBB-1A1BF1EF50B9}"/>
    <hyperlink ref="M3892" r:id="rId4682" display="https://www.in.gov/fssa/hip/" xr:uid="{0A63A0F0-68A9-4C1F-8483-C2853C74D8D7}"/>
    <hyperlink ref="N3892" r:id="rId4683" display="https://www.in.gov/medicaid/members/member-programs/hoosier-healthwise/" xr:uid="{0CFE29CC-F905-438F-AE37-ED4E903D2C1E}"/>
    <hyperlink ref="O3892" r:id="rId4684" display="https://www.in.gov/medicaid/members/member-programs/hoosier-care-connect/" xr:uid="{21D48067-7211-4D5E-AD04-339B2E030553}"/>
    <hyperlink ref="L3893" r:id="rId4685" xr:uid="{0626F547-7D4B-4F7F-9743-87BEE7C70F69}"/>
    <hyperlink ref="M3893" r:id="rId4686" xr:uid="{B92D842F-B834-4613-BFB4-E0EE0B902C32}"/>
    <hyperlink ref="L3894" r:id="rId4687" xr:uid="{B0B0A1B2-7974-4751-8709-824EC299491B}"/>
    <hyperlink ref="L3895" r:id="rId4688" xr:uid="{E5276E15-D02D-48EC-B70B-AA3312E9CCF5}"/>
    <hyperlink ref="L3896" r:id="rId4689" xr:uid="{55E7C8B3-3306-4D0A-BE45-3E306FB83E71}"/>
    <hyperlink ref="L3898" r:id="rId4690" xr:uid="{41A55FA5-B670-45B3-89B4-B50C5833C436}"/>
    <hyperlink ref="M3898" r:id="rId4691" xr:uid="{B05F38CC-160C-41D6-BB13-B422956CF0BE}"/>
    <hyperlink ref="N3898" r:id="rId4692" xr:uid="{323A5195-D86F-4A40-8B4F-EFADE556DC58}"/>
    <hyperlink ref="J3899:J3922" r:id="rId4693" display="https://www.kff.org/medicaid/issue-brief/10-things-to-know-about-medicaid-managed-care/" xr:uid="{CA226119-619D-4E40-A161-67A6A39ECB55}"/>
    <hyperlink ref="K3899:K3922" r:id="rId4694" display="https://www.kff.org/medicaid/state-indicator/managed-care-penetration-rates-by-eligibility-group/?currentTimeframe=0&amp;sortModel=%7B%22colId%22:%22Location%22,%22sort%22:%22asc%22%7D" xr:uid="{35E6169E-2F31-4F35-B051-611FF4B20A5F}"/>
    <hyperlink ref="L3899" r:id="rId4695" xr:uid="{0EBF226A-6186-4CE0-AD60-833C00EB43FC}"/>
    <hyperlink ref="M3899" r:id="rId4696" location="masshealth-standard" xr:uid="{99D8DD07-0911-4B01-A219-2C6D36420D65}"/>
    <hyperlink ref="L3900" r:id="rId4697" xr:uid="{58052A0A-DC68-428A-9416-23A75F78027D}"/>
    <hyperlink ref="M3900" r:id="rId4698" xr:uid="{3170EB69-C846-45B5-A665-068B9A3D4A0E}"/>
    <hyperlink ref="L3901" r:id="rId4699" xr:uid="{B02AABAB-CD3C-42DA-9191-39C086835026}"/>
    <hyperlink ref="M3901" r:id="rId4700" xr:uid="{DDDFC935-FBD7-4CBA-AD44-242B6CC3356C}"/>
    <hyperlink ref="L3902" r:id="rId4701" xr:uid="{174D7914-0ADB-420B-9650-40E09EB36C43}"/>
    <hyperlink ref="M3902" r:id="rId4702" xr:uid="{95441890-5A5D-4E5B-9BCB-B3FC4575E0C4}"/>
    <hyperlink ref="N3902" r:id="rId4703" xr:uid="{EBB323AD-ABEB-43D8-8ABB-B90737113096}"/>
    <hyperlink ref="L3903" r:id="rId4704" xr:uid="{B4AB8256-4930-45FD-A0A3-99742AD2A34D}"/>
    <hyperlink ref="L3905" r:id="rId4705" xr:uid="{2320AA4E-CB8D-455C-9A56-B3149EF58C38}"/>
    <hyperlink ref="L3906" r:id="rId4706" xr:uid="{7CB7F417-08FC-46EF-870A-B31281D12344}"/>
    <hyperlink ref="M3906" r:id="rId4707" xr:uid="{A1B44CEE-646C-4077-B2B4-6DC2E506C39E}"/>
    <hyperlink ref="L3908" r:id="rId4708" xr:uid="{CD2B49BB-3B57-419E-814B-EBFEFAF63645}"/>
    <hyperlink ref="M3908" r:id="rId4709" xr:uid="{B177C1D6-088C-4F16-BB03-A39883AF63D8}"/>
    <hyperlink ref="N3908" r:id="rId4710" xr:uid="{D44CD09F-2BA2-4414-9377-0D01E9A92052}"/>
    <hyperlink ref="L3909" r:id="rId4711" xr:uid="{6ECE9AA1-F3F6-4949-89FD-BCF5BE6AE0F5}"/>
    <hyperlink ref="L3910" r:id="rId4712" xr:uid="{650236A7-34C2-4A94-BFD9-C829D93C9CA3}"/>
    <hyperlink ref="M3910" r:id="rId4713" xr:uid="{E0FDEE3B-6DCF-48BD-8122-73B13282F360}"/>
    <hyperlink ref="L3911" r:id="rId4714" location="standardPlan" xr:uid="{7180EA60-7581-48AF-A055-1C5D25D41893}"/>
    <hyperlink ref="L3912" r:id="rId4715" xr:uid="{0DCF7B9B-F24F-4592-9FDA-EEBA3B3968F7}"/>
    <hyperlink ref="L3913" r:id="rId4716" xr:uid="{2FA3B5FD-CCBC-4D73-AE0F-A7F49BF9B973}"/>
    <hyperlink ref="L3914" r:id="rId4717" location="members" xr:uid="{62241147-A773-495C-908E-9FF97947F28E}"/>
    <hyperlink ref="M3914" r:id="rId4718" xr:uid="{79EE8BDA-FAA4-4D53-80A1-C0C60BA76BBD}"/>
    <hyperlink ref="L3915" r:id="rId4719" xr:uid="{5D958A73-38E3-4069-BD3B-6BB4D94064D1}"/>
    <hyperlink ref="N3917" r:id="rId4720" xr:uid="{E10D2E4C-5EFB-4978-B530-B3DA1A7CC432}"/>
    <hyperlink ref="L3918" r:id="rId4721" xr:uid="{06C70CDA-58AD-4B31-B7A2-396693BC71FD}"/>
    <hyperlink ref="L3920" r:id="rId4722" xr:uid="{643CF03C-2161-4662-B41E-8EBDBE75C1EC}"/>
    <hyperlink ref="M3920" r:id="rId4723" xr:uid="{B704266C-C2B8-4589-BC0D-7E81407ED84F}"/>
    <hyperlink ref="L3921" r:id="rId4724" location=":~:text=Espa%C3%B1ol-,STAR%20Medicaid%20Managed%20Care%20Program,through%20health%20plans%20they%20choose." xr:uid="{C60F586B-2891-4D38-AF44-EA25ED4A3803}"/>
    <hyperlink ref="M3921" r:id="rId4725" xr:uid="{67B3DF29-C128-49AA-A495-8BEB09D81155}"/>
    <hyperlink ref="N3921" r:id="rId4726" xr:uid="{5B7B42B8-0D15-4A51-A8AD-216809D61995}"/>
    <hyperlink ref="L3922" r:id="rId4727" xr:uid="{18B8328E-95D2-4716-A802-5F091C42A0E9}"/>
    <hyperlink ref="J3924:J3928" r:id="rId4728" display="https://www.kff.org/medicaid/issue-brief/10-things-to-know-about-medicaid-managed-care/" xr:uid="{E670A6D2-0966-4372-8EFD-7B8F5CA96CE0}"/>
    <hyperlink ref="K3924:K3928" r:id="rId4729" display="https://www.kff.org/medicaid/state-indicator/managed-care-penetration-rates-by-eligibility-group/?currentTimeframe=0&amp;sortModel=%7B%22colId%22:%22Location%22,%22sort%22:%22asc%22%7D" xr:uid="{2661938A-D8EF-4833-92F6-2F50DEB5DFAD}"/>
    <hyperlink ref="L3924" r:id="rId4730" xr:uid="{16AB48EA-192C-4C84-BAB5-44E9F3BCE40F}"/>
    <hyperlink ref="M3924" r:id="rId4731" xr:uid="{34981D48-3E31-40B6-9578-9BE7795D9A71}"/>
    <hyperlink ref="L3925" r:id="rId4732" xr:uid="{EC64DBA6-914C-4754-B77B-C54971BE5A49}"/>
    <hyperlink ref="L3926" r:id="rId4733" xr:uid="{374010BC-441D-4C52-BFA2-A1192050E004}"/>
    <hyperlink ref="M3926" r:id="rId4734" xr:uid="{BA17DE88-1548-43A6-9CEB-8F0E96D6F256}"/>
    <hyperlink ref="L3927" r:id="rId4735" xr:uid="{0C448673-8E67-449E-981D-CD4FA483419F}"/>
    <hyperlink ref="M3927" r:id="rId4736" xr:uid="{90A593DB-D119-42AB-AD7D-1342A72ACD02}"/>
    <hyperlink ref="J3923" r:id="rId4737" display="https://www.kff.org/medicaid/issue-brief/10-things-to-know-about-medicaid-managed-care/" xr:uid="{A5A0D76B-D110-4130-AA47-E0C4553F67CD}"/>
    <hyperlink ref="K3923" r:id="rId4738" display="https://www.kff.org/medicaid/state-indicator/managed-care-penetration-rates-by-eligibility-group/?currentTimeframe=0&amp;sortModel=%7B%22colId%22:%22Location%22,%22sort%22:%22asc%22%7D" xr:uid="{85F9F8BA-20AB-4679-A67B-4D3F79C4E9E2}"/>
    <hyperlink ref="L3916" r:id="rId4739" xr:uid="{28C50C2F-69FC-4D92-85DA-2BA75D6BFF8F}"/>
    <hyperlink ref="N3910" r:id="rId4740" location="sup2" xr:uid="{3C6D5AA1-8159-430A-8D99-9CAF2319A48F}"/>
    <hyperlink ref="L3907" r:id="rId4741" xr:uid="{1F3D42A6-7BF8-46A6-A0A3-8DD5A17B5C31}"/>
    <hyperlink ref="L3885" r:id="rId4742" xr:uid="{9C160472-3E1D-47EA-AFF6-974EDEFD478D}"/>
    <hyperlink ref="L3881" r:id="rId4743" xr:uid="{7F0C383F-56F6-4BAD-9F55-08F6B6F52C6B}"/>
    <hyperlink ref="M3881" r:id="rId4744" xr:uid="{8E592F3F-3505-40E1-B135-9D3152CE4BD8}"/>
    <hyperlink ref="L3880" r:id="rId4745" xr:uid="{4AECFBFB-B781-427D-91C8-9941A1A34F78}"/>
    <hyperlink ref="K3932" r:id="rId4746" display="https://www.medicaid.gov/CHIP/Downloads/AR-24-0007.pdf" xr:uid="{80CA5418-6104-40C8-BBEC-C038E1F396D6}"/>
    <hyperlink ref="K3965" r:id="rId4747" location="members" xr:uid="{EBCE0D5E-2426-4E03-8EBD-75B37EADC0DF}"/>
    <hyperlink ref="J3929" r:id="rId4748" display="https://www.kff.org/medicaid/10-things-to-know-about-medicaid-managed-care/" xr:uid="{9104A8CE-588D-4241-8475-1D348E57F726}"/>
    <hyperlink ref="J3930:J3979" r:id="rId4749" display="https://www.kff.org/medicaid/10-things-to-know-about-medicaid-managed-care/" xr:uid="{33A5BC25-46E7-4720-A40E-BFCDCE9EA758}"/>
    <hyperlink ref="K3938" r:id="rId4750" display="https://www.medicaid.gov/CHIP/Downloads/FL/FL-19-0030.pdf" xr:uid="{DF52A71E-CF7E-4622-A39F-3EAA85F73CDE}"/>
    <hyperlink ref="K3968" r:id="rId4751" display="https://eohhs.ri.gov/sites/g/files/xkgbur226/files/Portals/0/Uploads/Documents/ReferenceCenter/19-004-Notice-to-Public---CHIP-Managed-Care-Final-Rule.pdf" xr:uid="{5FC6F532-A722-4F40-8070-CBB753712887}"/>
    <hyperlink ref="J4083:J4132" r:id="rId4752" display="https://maximusaccountability.org/news/maximum-harm-maximus-medicaid-management-failures" xr:uid="{538D8F2E-50B8-47E7-8B13-FD3032697A78}"/>
    <hyperlink ref="K4082" r:id="rId4753" display="https://kffhealthnews.org/news/article/medicaid-deloitte-run-eligibility-systems-plagued-by-errors/" xr:uid="{F24A02E9-88C0-4405-A103-9ADB2647B2E3}"/>
    <hyperlink ref="K4083:K4132" r:id="rId4754" display="https://kffhealthnews.org/news/article/medicaid-deloitte-run-eligibility-systems-plagued-by-errors/" xr:uid="{70C73CFA-91E9-4495-9163-10315164D893}"/>
    <hyperlink ref="L4083" r:id="rId4755" display="https://investor.conduent.com/news-releases/news-release-details/alaska-awards-92-million-contract-conduent-enhance-medicaid" xr:uid="{09E10C9C-3E2B-477B-B55D-ACBF3526F5A2}"/>
    <hyperlink ref="K4042" r:id="rId4756" xr:uid="{DC9BDF62-C9CF-45AD-9B75-B3FBF2C770A1}"/>
    <hyperlink ref="L4082" r:id="rId4757" display="https://iq.govwin.com/neo/marketAnalysis/view/Medicaid-eligibility-and-enrollment-systems-Which-states-still-need-to-modernize/283?researchTypeId=1&amp;researchMarket=" xr:uid="{30DDEA0D-5E17-4779-AC62-53C7393E84D5}"/>
    <hyperlink ref="L4084" r:id="rId4758" display="https://iq.govwin.com/neo/marketAnalysis/view/Medicaid-eligibility-and-enrollment-systems-Which-states-still-need-to-modernize/283?researchTypeId=1&amp;researchMarket=" xr:uid="{83658C0D-9936-4DCD-AED3-3500865DC22E}"/>
    <hyperlink ref="M4083" r:id="rId4759" display="https://iq.govwin.com/neo/marketAnalysis/view/Medicaid-eligibility-and-enrollment-systems-Which-states-still-need-to-modernize/283?researchTypeId=1&amp;researchMarket=" xr:uid="{F13EB3E9-810A-41F2-AE65-1BE660C11ADD}"/>
    <hyperlink ref="L4088" r:id="rId4760" display="https://iq.govwin.com/neo/marketAnalysis/view/Medicaid-eligibility-and-enrollment-systems-Which-states-still-need-to-modernize/283?researchTypeId=1&amp;researchMarket=" xr:uid="{B9144DED-458A-4A22-93D5-E5E6F219F0A6}"/>
    <hyperlink ref="L4094" r:id="rId4761" display="https://iq.govwin.com/neo/marketAnalysis/view/Medicaid-eligibility-and-enrollment-systems-Which-states-still-need-to-modernize/283?researchTypeId=1&amp;researchMarket=" xr:uid="{89365EBD-F907-4822-9FCA-3F627B6739CC}"/>
    <hyperlink ref="L4099" r:id="rId4762" display="https://iq.govwin.com/neo/marketAnalysis/view/Medicaid-eligibility-and-enrollment-systems-Which-states-still-need-to-modernize/283?researchTypeId=1&amp;researchMarket=" xr:uid="{60E22EC4-9A23-4BDB-B8F3-0CAEE5D56783}"/>
    <hyperlink ref="L4105" r:id="rId4763" display="https://iq.govwin.com/neo/marketAnalysis/view/Medicaid-eligibility-and-enrollment-systems-Which-states-still-need-to-modernize/283?researchTypeId=1&amp;researchMarket=" xr:uid="{DDAF1B15-CC40-4F1A-B502-CAF9161C856E}"/>
    <hyperlink ref="L4106" r:id="rId4764" display="https://iq.govwin.com/neo/marketAnalysis/view/Medicaid-eligibility-and-enrollment-systems-Which-states-still-need-to-modernize/283?researchTypeId=1&amp;researchMarket=" xr:uid="{DC115151-FDEF-43BC-9CB5-AAB73BE8FA6F}"/>
    <hyperlink ref="L4107" r:id="rId4765" display="https://iq.govwin.com/neo/marketAnalysis/view/Medicaid-eligibility-and-enrollment-systems-Which-states-still-need-to-modernize/283?researchTypeId=1&amp;researchMarket=" xr:uid="{754F3BBC-9508-4280-9EAE-9D232B2DACCC}"/>
    <hyperlink ref="L4109" r:id="rId4766" display="https://iq.govwin.com/neo/marketAnalysis/view/Medicaid-eligibility-and-enrollment-systems-Which-states-still-need-to-modernize/283?researchTypeId=1&amp;researchMarket=" xr:uid="{6C6872E9-5A75-4303-B661-4ACD271D4F18}"/>
    <hyperlink ref="L4112" r:id="rId4767" display="https://iq.govwin.com/neo/marketAnalysis/view/Medicaid-eligibility-and-enrollment-systems-Which-states-still-need-to-modernize/283?researchTypeId=1&amp;researchMarket=" xr:uid="{C65453B0-0898-4E2D-BFC1-281427D07C2E}"/>
    <hyperlink ref="L4117" r:id="rId4768" display="https://iq.govwin.com/neo/marketAnalysis/view/Medicaid-eligibility-and-enrollment-systems-Which-states-still-need-to-modernize/283?researchTypeId=1&amp;researchMarket=" xr:uid="{AA21DBB7-0A37-4836-BB9C-96F9BECBFFE5}"/>
    <hyperlink ref="L4118" r:id="rId4769" display="https://iq.govwin.com/neo/marketAnalysis/view/Medicaid-eligibility-and-enrollment-systems-Which-states-still-need-to-modernize/283?researchTypeId=1&amp;researchMarket=" xr:uid="{F0A2C98C-142C-441F-B331-B46C9A2373BA}"/>
    <hyperlink ref="L4123" r:id="rId4770" display="https://iq.govwin.com/neo/marketAnalysis/view/Medicaid-eligibility-and-enrollment-systems-Which-states-still-need-to-modernize/283?researchTypeId=1&amp;researchMarket=" xr:uid="{14DB6E3D-B379-4516-86D2-D952ABEEE89F}"/>
    <hyperlink ref="L4126" r:id="rId4771" display="https://iq.govwin.com/neo/marketAnalysis/view/Medicaid-eligibility-and-enrollment-systems-Which-states-still-need-to-modernize/283?researchTypeId=1&amp;researchMarket=" xr:uid="{3B4B7505-74B4-42A4-A157-D304D744A214}"/>
    <hyperlink ref="L4129" r:id="rId4772" display="https://iq.govwin.com/neo/marketAnalysis/view/Medicaid-eligibility-and-enrollment-systems-Which-states-still-need-to-modernize/283?researchTypeId=1&amp;researchMarket=" xr:uid="{F91F4F02-9345-4615-9CCC-DD6272603B27}"/>
    <hyperlink ref="K4032" r:id="rId4773" xr:uid="{8FC066D2-45E3-4D36-ABA5-2EDA41E18B41}"/>
    <hyperlink ref="M4053" r:id="rId4774" xr:uid="{58BCE57D-591A-4B3E-968B-FE37E39C52A2}"/>
    <hyperlink ref="M4066" r:id="rId4775" xr:uid="{B9DE74D9-F01B-4950-92D1-AA2ABDFD9914}"/>
    <hyperlink ref="M4071" r:id="rId4776" xr:uid="{69E960AD-4A6F-4251-91EE-951267C6538C}"/>
    <hyperlink ref="J3980" r:id="rId4777" location=":~:text=In%20the%20commercial%20insurance%20realm,related%20to%20other%20facility%20fees.&amp;text=Over%20the%20last%20several%20years,over%20the%20past%20two%20years.&amp;text=At%20the%20federal%20level%2C%20recent,charge%20additional%20facility%2Drelated%20fees." xr:uid="{B3520E59-48FF-4905-BF0B-4CB2C67FC2FC}"/>
    <hyperlink ref="J4032" r:id="rId4778" xr:uid="{909947C6-0506-4062-9F9F-E923E3C319FC}"/>
    <hyperlink ref="J4082" r:id="rId4779" display="https://maximusaccountability.org/news/maximum-harm-maximus-medicaid-management-failures" xr:uid="{4E2A5872-B027-4002-A047-0190A19F44AF}"/>
    <hyperlink ref="J3981:J4030" r:id="rId4780" location=":~:text=In%20the%20commercial%20insurance%20realm,related%20to%20other%20facility%20fees.&amp;text=Over%20the%20last%20several%20years,over%20the%20past%20two%20years.&amp;text=At%20the%20federal%20level%2C%20recent,charge%20additional%20facility%2Drelated%20fees." display="CRFP" xr:uid="{85975258-B53E-4448-8291-99DEAFEC459B}"/>
    <hyperlink ref="L4023" r:id="rId4781" xr:uid="{04898ED3-FD79-4EB0-9ADE-E422CA816336}"/>
    <hyperlink ref="L4012" r:id="rId4782" xr:uid="{1F2136CC-0117-475B-9205-8D1F1DB2897A}"/>
    <hyperlink ref="K4012" r:id="rId4783" xr:uid="{48389620-A622-4E0C-B5AC-2AF72DCB5323}"/>
    <hyperlink ref="K3994" r:id="rId4784" xr:uid="{646DFCAE-4F0C-41EF-8E60-F4F396207378}"/>
    <hyperlink ref="K4023" r:id="rId4785" xr:uid="{80A3C8DF-2FA4-41BE-813C-53CEC5EAE6E9}"/>
    <hyperlink ref="L3994" r:id="rId4786" xr:uid="{93AAEF9E-7856-49B1-A3A2-A203C1C1C7AF}"/>
    <hyperlink ref="J4344" r:id="rId4787" xr:uid="{291AC1B8-D65D-4CD6-9EB0-B2B9D0C35B1B}"/>
    <hyperlink ref="J4352" r:id="rId4788" xr:uid="{36A2532B-7DA6-43E1-9EA0-11681875B800}"/>
    <hyperlink ref="J4354" r:id="rId4789" xr:uid="{0C71A1F6-5B48-43F8-B83F-6CC9AD23A0D5}"/>
    <hyperlink ref="J4356" r:id="rId4790" xr:uid="{0A4B1E97-1765-4C7D-891A-751A2EDAED9B}"/>
    <hyperlink ref="J4361" r:id="rId4791" xr:uid="{9473760C-4D0D-4FA9-92DB-D3002034B98F}"/>
    <hyperlink ref="J4371" r:id="rId4792" xr:uid="{CFFF3817-F96D-4A2B-B68E-5AE55D748937}"/>
    <hyperlink ref="L4372" r:id="rId4793" xr:uid="{DE5CE698-EDCF-4DF2-9DE2-1AA9CEA7215A}"/>
    <hyperlink ref="J4373" r:id="rId4794" xr:uid="{EAC03294-C12B-4244-9313-F8CBC2454723}"/>
    <hyperlink ref="K4374" r:id="rId4795" xr:uid="{25D2CE11-CBFA-4E87-BCD2-34D587EA26E7}"/>
    <hyperlink ref="J4375" r:id="rId4796" xr:uid="{FFCD553A-6019-4AD3-AA2C-E2F7D990851F}"/>
    <hyperlink ref="J4378" r:id="rId4797" xr:uid="{CF632950-8009-4C14-B3C6-0C4D3A4E3493}"/>
    <hyperlink ref="J4381" r:id="rId4798" xr:uid="{F63A631E-C48E-4F3E-A40C-D92915585037}"/>
    <hyperlink ref="J4382" r:id="rId4799" xr:uid="{0AFFB5B7-9F4D-434E-97D1-CFA5ECD51D3E}"/>
    <hyperlink ref="J4385" r:id="rId4800" xr:uid="{A8FE5AE0-3DCE-4AAE-A329-2C0AE0F0AFDA}"/>
    <hyperlink ref="J4387" r:id="rId4801" xr:uid="{02914F7C-88BF-4C29-A88B-A4F6FACB9F95}"/>
    <hyperlink ref="J4338" r:id="rId4802" xr:uid="{EB9F198C-42ED-4213-9E4F-58BA06344153}"/>
    <hyperlink ref="J4340" r:id="rId4803" xr:uid="{E6F10891-9D3E-4DAD-AF46-267B3191C05B}"/>
    <hyperlink ref="J4345" r:id="rId4804" xr:uid="{1F0955CE-FE90-4A29-8A39-3249E06F0FF9}"/>
    <hyperlink ref="J4359" r:id="rId4805" xr:uid="{1C916E4B-3B14-454A-BB45-D71345E0E297}"/>
    <hyperlink ref="J4360" r:id="rId4806" xr:uid="{2BF6EB95-7593-4003-B9B6-B13774C1A124}"/>
    <hyperlink ref="J4363" r:id="rId4807" xr:uid="{6FC98DDD-210D-4B83-B408-75D8B01D6D0B}"/>
    <hyperlink ref="K4365" r:id="rId4808" xr:uid="{C53B612B-1543-4A28-8D2D-0599F4615E81}"/>
    <hyperlink ref="J4366" r:id="rId4809" xr:uid="{88E46403-9616-4E61-8371-6E10CCA7C0DE}"/>
    <hyperlink ref="J4369" r:id="rId4810" xr:uid="{1A893F2F-ECCB-4FA3-AD42-D28CBBF35289}"/>
    <hyperlink ref="J4370" r:id="rId4811" xr:uid="{24A97796-C0D2-4888-97EE-EADD3A14D02C}"/>
    <hyperlink ref="J4376" r:id="rId4812" xr:uid="{4CE5C12E-AB31-4BDD-98D0-5BBEB9316C40}"/>
    <hyperlink ref="J4377" r:id="rId4813" xr:uid="{3EA64C84-91E4-4A0E-AB49-9EA2DF2313CB}"/>
    <hyperlink ref="J4383" r:id="rId4814" xr:uid="{3245FAE9-95CE-41D6-97B0-250957DB7F59}"/>
    <hyperlink ref="M4343" r:id="rId4815" xr:uid="{CCCBE158-34E9-4FD8-B8D9-80A6DD7F7AF5}"/>
    <hyperlink ref="J4349" r:id="rId4816" xr:uid="{FF77D4EF-3420-43EE-A3C4-4D48F60CAD40}"/>
    <hyperlink ref="J4355" r:id="rId4817" xr:uid="{88BD5C69-15FB-4A07-AEC4-0AEF8AED90FD}"/>
    <hyperlink ref="J4357" r:id="rId4818" xr:uid="{823D5F87-B927-46A2-9EF3-9B01C99391E1}"/>
    <hyperlink ref="J4364" r:id="rId4819" xr:uid="{E0C6A8BE-9FA2-4DC6-B9AF-673C3B793431}"/>
    <hyperlink ref="K4384" r:id="rId4820" xr:uid="{FE2859E6-D827-4C4C-B19D-1EBB8ADAA3F7}"/>
    <hyperlink ref="J4386" r:id="rId4821" xr:uid="{0C3B42D2-7B60-4BEC-8BA0-1D271814DF79}"/>
    <hyperlink ref="J4384" r:id="rId4822" xr:uid="{FF57F950-04CB-4BD9-A53B-4D9CA83DC00B}"/>
    <hyperlink ref="J4374" r:id="rId4823" xr:uid="{FEDBC24A-FD34-4F8E-A315-F96A34F1F6AE}"/>
    <hyperlink ref="J4365" r:id="rId4824" xr:uid="{81EAD348-57FA-48B5-9E07-976FC2191D33}"/>
    <hyperlink ref="J4372" r:id="rId4825" xr:uid="{27DF5EF4-2237-44C5-A244-F7675C34BD7B}"/>
    <hyperlink ref="J4343" r:id="rId4826" xr:uid="{6F45E0B0-D4F1-4890-8D81-9A38E3F83D11}"/>
    <hyperlink ref="J4339" r:id="rId4827" xr:uid="{9768B12D-B333-45C6-B58C-0660F85EFE51}"/>
    <hyperlink ref="K4343" r:id="rId4828" xr:uid="{FE801F62-F440-478F-BEA2-08BA3940B04C}"/>
    <hyperlink ref="K4372" r:id="rId4829" xr:uid="{F24279BC-9468-4B88-BBE0-DBEBD5DD6173}"/>
    <hyperlink ref="L4343" r:id="rId4830" xr:uid="{4982F6C0-E1C8-43BD-80F1-D521774384E2}"/>
    <hyperlink ref="J4341" r:id="rId4831" xr:uid="{7340EDD7-36DE-4322-B920-C271A99E0C47}"/>
    <hyperlink ref="J4342" r:id="rId4832" xr:uid="{07ADB3EA-83C0-4D06-A6D7-6C2DDAE0A1DD}"/>
    <hyperlink ref="J4346" r:id="rId4833" xr:uid="{49879774-484D-4A21-A00E-F3E77A40C2FB}"/>
    <hyperlink ref="J4347" r:id="rId4834" xr:uid="{603EFB6C-8A80-4A56-939B-A2822AA42661}"/>
    <hyperlink ref="J4348" r:id="rId4835" xr:uid="{5D750773-C617-4808-ADB7-B630A9E2E285}"/>
    <hyperlink ref="J4350" r:id="rId4836" xr:uid="{5C80D91E-9E15-40AB-8B35-FE5F2F2452C8}"/>
    <hyperlink ref="J4351" r:id="rId4837" xr:uid="{AA25DA2D-E84C-49AE-BDF5-2C1F17EC0447}"/>
    <hyperlink ref="J4353" r:id="rId4838" xr:uid="{A87E146F-CC3E-4B6D-8A85-F67F3E5AD3CB}"/>
    <hyperlink ref="J4358" r:id="rId4839" xr:uid="{CC16987B-A73E-4AE8-899A-72031BD37DB4}"/>
    <hyperlink ref="J4362" r:id="rId4840" xr:uid="{B75BFB67-D966-45BA-A9C7-25689B82CE2C}"/>
    <hyperlink ref="J4367" r:id="rId4841" xr:uid="{C665B603-8000-4D60-8894-7525A24B660B}"/>
    <hyperlink ref="J4368" r:id="rId4842" xr:uid="{45A56759-4F8C-4DDD-AA57-903FCE0F1935}"/>
    <hyperlink ref="J4379" r:id="rId4843" xr:uid="{D18EAE56-ADE0-40C6-87B3-117FB6DBA48C}"/>
    <hyperlink ref="J4380" r:id="rId4844" xr:uid="{A90B2B3A-0342-47A9-A538-1CC87E8C044A}"/>
    <hyperlink ref="J4290" r:id="rId4845" xr:uid="{9A7B5479-D916-4D52-85C7-3420BE65603E}"/>
    <hyperlink ref="J4307" r:id="rId4846" xr:uid="{6CE14A1C-ED32-4151-AA98-D14CF1081C8C}"/>
    <hyperlink ref="K4307" r:id="rId4847" xr:uid="{8724491A-0784-4237-A76A-11732401F36E}"/>
    <hyperlink ref="K4290" r:id="rId4848" xr:uid="{BFC98DFA-9103-42BB-A1E2-DC9C5E924DFC}"/>
    <hyperlink ref="L4307" r:id="rId4849" xr:uid="{C6C558EA-1A00-4335-9771-7A8A90655ACC}"/>
    <hyperlink ref="J4184" r:id="rId4850" xr:uid="{ED8FF3FD-F747-4EC6-BF6D-2D93CBFDC4F5}"/>
    <hyperlink ref="J4337" r:id="rId4851" xr:uid="{9BDE6D76-1C02-4BFE-971E-A8D06530054A}"/>
    <hyperlink ref="J4134:J4183" r:id="rId4852" display="https://www.cardinalhealth.com/en/product-solutions/pharmaceutical-products/biosimilars/state-regulations-for-biosimilar.html" xr:uid="{0FFBDAC3-F104-4F51-AE4E-C8F1C29C2878}"/>
    <hyperlink ref="J4133" r:id="rId4853" xr:uid="{1BFB1274-7DA8-46FC-95DD-836F8408BF0B}"/>
    <hyperlink ref="J4185:J4234" r:id="rId4854" display="https://www.cardinalhealth.com/en/product-solutions/pharmaceutical-products/biosimilars/state-regulations-for-biosimilar.html" xr:uid="{1112FB81-D164-4865-AB05-03B1FA788671}"/>
    <hyperlink ref="J4592" r:id="rId4855" xr:uid="{7E091476-F6BE-4912-8C6B-D2A6CC3C8076}"/>
    <hyperlink ref="M4592" r:id="rId4856" xr:uid="{E64F6B3B-2070-45E7-B42E-08100EAC6271}"/>
    <hyperlink ref="M4593" r:id="rId4857" xr:uid="{F43FDCB1-24BE-4155-BC9E-8F8D3F572061}"/>
    <hyperlink ref="L4594" r:id="rId4858" xr:uid="{6BF0AE6D-860E-4873-A5FD-136532EFE0D8}"/>
    <hyperlink ref="L4595" r:id="rId4859" xr:uid="{470C9F9A-C7A9-4748-B95C-F4748B4B17D8}"/>
    <hyperlink ref="M4596" r:id="rId4860" xr:uid="{9E614A24-6005-4C08-B2B7-0044B152DDAD}"/>
    <hyperlink ref="J4597" r:id="rId4861" xr:uid="{24E8C23C-F8DF-4325-B039-1D13DC6FC18C}"/>
    <hyperlink ref="K4597" r:id="rId4862" xr:uid="{5EA3E4E4-6D00-497C-B970-E25C6ECCF043}"/>
    <hyperlink ref="J4599" r:id="rId4863" xr:uid="{1E6B5384-3A3F-450C-A76D-680F59D41297}"/>
    <hyperlink ref="K4599" r:id="rId4864" xr:uid="{DFF073C5-64FD-46CB-BC18-ED34DB372C2F}"/>
    <hyperlink ref="M4601" r:id="rId4865" xr:uid="{6CAD7651-6BAA-417C-859D-194CF6DD6387}"/>
    <hyperlink ref="J4602" r:id="rId4866" xr:uid="{369061AB-200A-4ACB-94D7-C03BE3A49582}"/>
    <hyperlink ref="K4602" r:id="rId4867" xr:uid="{380BED09-BEA7-4F90-B26C-D02E55FEDC87}"/>
    <hyperlink ref="M4603" r:id="rId4868" xr:uid="{23CC4CCE-53B6-4BD5-ADB0-864FFD364D8C}"/>
    <hyperlink ref="M4604" r:id="rId4869" xr:uid="{6305E13B-9F53-4592-9541-3AF5EB17A56F}"/>
    <hyperlink ref="M4608" r:id="rId4870" xr:uid="{25EABFE0-A9C8-4F59-A5B0-4E53AB8E6396}"/>
    <hyperlink ref="M4613" r:id="rId4871" xr:uid="{78631101-3774-4112-A476-9703261E2E5D}"/>
    <hyperlink ref="M4614" r:id="rId4872" xr:uid="{37B80D7E-EA59-4EFA-BED9-84F972878300}"/>
    <hyperlink ref="M4616" r:id="rId4873" xr:uid="{0CCD7027-E499-4BB2-B938-E983A9ECD7A3}"/>
    <hyperlink ref="M4617" r:id="rId4874" xr:uid="{00FC5B5E-BE76-4BDE-B1D7-3414BAA333F6}"/>
    <hyperlink ref="M4618" r:id="rId4875" xr:uid="{46DCBCC8-2558-44E6-AF62-736084405B41}"/>
    <hyperlink ref="M4619" r:id="rId4876" xr:uid="{BD1FF434-6B28-405D-875C-966C005BC262}"/>
    <hyperlink ref="M4621" r:id="rId4877" xr:uid="{D3603E04-5947-4A9B-A29C-56E8C8797773}"/>
    <hyperlink ref="M4622" r:id="rId4878" xr:uid="{87B1D65E-B723-4D46-B38B-5FED81B3BA84}"/>
    <hyperlink ref="M4627" r:id="rId4879" xr:uid="{CBDEDB69-723F-4471-A6DC-1889A2AEC9A9}"/>
    <hyperlink ref="M4630" r:id="rId4880" xr:uid="{DBC7AB11-DCBB-4869-AA7D-066C7DD23D01}"/>
    <hyperlink ref="M4631" r:id="rId4881" xr:uid="{F171AA4E-758E-44BE-A938-EADD19B95CB8}"/>
    <hyperlink ref="M4632" r:id="rId4882" xr:uid="{500474C2-6C1B-40F0-ABE9-0F86FF1B02C7}"/>
    <hyperlink ref="M4633" r:id="rId4883" xr:uid="{3CAC4883-9813-4AC5-982A-B2F0BA741094}"/>
    <hyperlink ref="M4641" r:id="rId4884" xr:uid="{2BB72FE8-206D-40E1-AE8B-FB9E6DC10D61}"/>
    <hyperlink ref="M4642" r:id="rId4885" xr:uid="{ECA6C72F-6852-42B9-A0A8-EA3281FF6DA5}"/>
    <hyperlink ref="L4597" r:id="rId4886" xr:uid="{F4267BFF-01BC-48E9-AF8B-4F701A092B41}"/>
    <hyperlink ref="L4599" r:id="rId4887" xr:uid="{4862408C-9887-4B6E-8037-288A88EE0D09}"/>
    <hyperlink ref="J4600" r:id="rId4888" xr:uid="{2899A1AB-D020-46C5-B003-030B03F8C13F}"/>
    <hyperlink ref="L4602" r:id="rId4889" xr:uid="{79A7D936-E094-40A3-B8E7-624EC919BEDA}"/>
    <hyperlink ref="J4605" r:id="rId4890" xr:uid="{1F270636-DBAA-4DD8-8EC5-A0713D94EA1B}"/>
    <hyperlink ref="J4609" r:id="rId4891" xr:uid="{DA919DD5-DD76-486A-BD89-A7C654AB38F8}"/>
    <hyperlink ref="K4609" r:id="rId4892" xr:uid="{F66B9D76-E818-4CC3-AF70-9DD8E4B81AE8}"/>
    <hyperlink ref="J4610" r:id="rId4893" xr:uid="{4CEAE288-5924-40D8-BD81-8351564B48DA}"/>
    <hyperlink ref="K4610" r:id="rId4894" xr:uid="{772A4594-E663-4EA1-884D-1B1D1EDB893C}"/>
    <hyperlink ref="J4611" r:id="rId4895" location="C-Pace%20committee%20vote.docx" xr:uid="{2E5DDCB7-6AD3-4A9F-9BE5-B2E3E4B56812}"/>
    <hyperlink ref="K4611" r:id="rId4896" xr:uid="{399AFCC7-AD30-4F33-826F-7894E90573A9}"/>
    <hyperlink ref="L4611" r:id="rId4897" xr:uid="{17D481B7-5519-45E8-959E-5DC7F3E77164}"/>
    <hyperlink ref="J4620" r:id="rId4898" xr:uid="{73E71D51-14A8-4BE9-9920-76F06AE9BDBE}"/>
    <hyperlink ref="K4620" r:id="rId4899" location="page=50" xr:uid="{3AE26D4B-C108-4CD7-BDD7-D09D497ECB3C}"/>
    <hyperlink ref="L4620" r:id="rId4900" xr:uid="{71732452-A346-4C20-AE03-748FBE4DD243}"/>
    <hyperlink ref="J4623" r:id="rId4901" location=":~:text=When%20calculating%20an%20insured%27s%20cost-sharing%20obligation%20for%20covered,at%20the%20time%20of%20the%20prescription%20drug%20claim." xr:uid="{A821D5BF-54EE-4EFD-B513-1024241C43EF}"/>
    <hyperlink ref="K4623" r:id="rId4902" xr:uid="{64CB6629-70B4-42C6-8D41-653246F9FA22}"/>
    <hyperlink ref="L4623" r:id="rId4903" xr:uid="{C7FB6160-F526-467A-9B17-072810BC57E7}"/>
    <hyperlink ref="J4624" r:id="rId4904" xr:uid="{6A3496A3-2E9E-4089-A2A9-DE9060D8F796}"/>
    <hyperlink ref="K4624" r:id="rId4905" xr:uid="{62609DB0-69E4-4868-AA1F-8F0255F8E921}"/>
    <hyperlink ref="L4624" r:id="rId4906" xr:uid="{9BB77B97-15C2-4D62-8C64-5142888C1AB8}"/>
    <hyperlink ref="J4625" r:id="rId4907" xr:uid="{55E220F9-A79F-4916-BC53-3A5C924EDC4B}"/>
    <hyperlink ref="K4625" r:id="rId4908" xr:uid="{7DD90E23-7B5F-4DCB-8AEE-704A888B587F}"/>
    <hyperlink ref="L4625" r:id="rId4909" xr:uid="{2DC59B95-9399-45F9-8605-D9AC151DD937}"/>
    <hyperlink ref="J4626" r:id="rId4910" xr:uid="{848E271B-A9A4-4698-B07E-14249E5A1992}"/>
    <hyperlink ref="K4626" r:id="rId4911" xr:uid="{1A943EBF-5AC9-40C6-8CDD-B2B90A18A688}"/>
    <hyperlink ref="L4626" r:id="rId4912" xr:uid="{5CDC0C08-3F88-4FFA-B43F-1371F0CEA374}"/>
    <hyperlink ref="M4626" r:id="rId4913" xr:uid="{18DAEE6B-E346-4DC0-801C-0211EB7E2F2C}"/>
    <hyperlink ref="J4628" r:id="rId4914" xr:uid="{E308F637-D5AF-4005-99F3-E032F07017EC}"/>
    <hyperlink ref="K4628" r:id="rId4915" xr:uid="{A2FD0320-D8E8-4AEC-9188-C6DB8EFCD5DE}"/>
    <hyperlink ref="L4628" r:id="rId4916" xr:uid="{3F343772-5C4A-4F9B-8CB2-737D657E7D92}"/>
    <hyperlink ref="J4634" r:id="rId4917" xr:uid="{0050E2E9-3327-44A4-998E-723CAF4E239D}"/>
    <hyperlink ref="J4635" r:id="rId4918" xr:uid="{D6CE6941-4C44-497E-8978-C9DA18C7561E}"/>
    <hyperlink ref="J4637" r:id="rId4919" xr:uid="{0F760CD8-8520-4E41-BB99-93A0F4D52C0C}"/>
    <hyperlink ref="J4638" r:id="rId4920" xr:uid="{70FC7611-26C0-40C9-8907-D5CBF2FA5EF2}"/>
    <hyperlink ref="J4639" r:id="rId4921" xr:uid="{EBF3B3B1-CFF9-46BF-B6DC-625C9545C51E}"/>
    <hyperlink ref="J4640" r:id="rId4922" xr:uid="{7FBECC2E-197A-44EB-8F63-879304ADC3BA}"/>
    <hyperlink ref="K4634" r:id="rId4923" xr:uid="{AB98E9DF-B8BF-4CD1-82CA-7CF4E03E9F9C}"/>
    <hyperlink ref="K4635" r:id="rId4924" xr:uid="{3F4F2CE5-3254-4C41-A1C0-6D001C2F1644}"/>
    <hyperlink ref="L4634" r:id="rId4925" xr:uid="{0A4FE803-5792-42AB-BED1-FE0BFC07159A}"/>
    <hyperlink ref="L4635" r:id="rId4926" xr:uid="{190FF825-24BA-41D6-A9BC-83C57337F8C8}"/>
    <hyperlink ref="K4637" r:id="rId4927" xr:uid="{158B940D-BD7A-4194-9B2A-09790073B180}"/>
    <hyperlink ref="K4638" r:id="rId4928" xr:uid="{63F513C0-B214-46CD-A51D-0D3CFE81B558}"/>
    <hyperlink ref="K4639" r:id="rId4929" xr:uid="{C9680168-85E6-46CA-B60C-3A8E61DA90F9}"/>
    <hyperlink ref="K4640" r:id="rId4930" xr:uid="{21C04A28-E53C-43C4-8736-0A609763643F}"/>
    <hyperlink ref="L4637" r:id="rId4931" xr:uid="{76A0AFE7-9941-43F2-97BE-670F9DAAEE94}"/>
    <hyperlink ref="L4638" r:id="rId4932" xr:uid="{3B02D57A-1473-4EC5-899A-22F066EE52F4}"/>
    <hyperlink ref="L4639" r:id="rId4933" xr:uid="{C15B98A1-F650-4434-8E76-8B5E2124EE1E}"/>
    <hyperlink ref="L4640" r:id="rId4934" xr:uid="{90F23231-5925-401F-BE2F-474D7B6D2554}"/>
    <hyperlink ref="K4606" r:id="rId4935" xr:uid="{672DF677-F584-483B-92CF-82E8A5251D2B}"/>
    <hyperlink ref="L4606" r:id="rId4936" xr:uid="{12D3CA24-C331-40C5-A84B-3F9AE6E88216}"/>
    <hyperlink ref="K4607" r:id="rId4937" xr:uid="{B47C0140-0EA2-4632-B24D-BF3A50684EAB}"/>
    <hyperlink ref="L4607" r:id="rId4938" xr:uid="{C670D87D-97D2-49EC-BEBA-C135D9F1F237}"/>
    <hyperlink ref="J4612" r:id="rId4939" xr:uid="{36F2B33A-BF6A-40F9-A533-EF3A05EDEE77}"/>
    <hyperlink ref="K4612" r:id="rId4940" xr:uid="{A8F97516-8818-4F34-A835-C60CF61375D9}"/>
    <hyperlink ref="K4615" r:id="rId4941" xr:uid="{46BDC39D-28D6-445A-B19D-598FDA692C50}"/>
    <hyperlink ref="J4615" r:id="rId4942" xr:uid="{941B4CE3-2FDB-4FB7-9BC3-9DD987606EA9}"/>
    <hyperlink ref="L4615" r:id="rId4943" xr:uid="{AE192145-B6C1-476C-B07C-B002476127A9}"/>
    <hyperlink ref="M4615" r:id="rId4944" xr:uid="{1D89AF7C-957E-4260-86C2-261E82AE2E48}"/>
    <hyperlink ref="J4629" r:id="rId4945" xr:uid="{3ECB9DF5-292A-4F36-AAEE-920E75194A55}"/>
    <hyperlink ref="K4629" r:id="rId4946" xr:uid="{9E1F3491-A8A5-4A4C-8A08-F54C0481F2B7}"/>
    <hyperlink ref="L4629" r:id="rId4947" xr:uid="{20E6E17B-2D1F-4549-BE7F-BFCF2F9ABDA0}"/>
    <hyperlink ref="M4629" r:id="rId4948" xr:uid="{12E51501-004D-4F84-B11C-59CF1B469A86}"/>
    <hyperlink ref="K4636" r:id="rId4949" xr:uid="{0B09EFC0-6AC5-42FA-AC96-FF2DA7DE62D3}"/>
    <hyperlink ref="L4636" r:id="rId4950" xr:uid="{850A79C4-9EA9-43C2-9978-6B459CCB979A}"/>
    <hyperlink ref="L4592" r:id="rId4951" xr:uid="{D13F8D6D-9BA7-4271-BAEB-04D5A35E9ABA}"/>
    <hyperlink ref="M4636" r:id="rId4952" xr:uid="{E05537F5-3BB2-4922-BF28-AD2BED44E7D1}"/>
    <hyperlink ref="J4187" r:id="rId4953" xr:uid="{8E26FF53-6613-4459-8FE9-4926825281F8}"/>
    <hyperlink ref="K4193" r:id="rId4954" xr:uid="{E5C1592E-2E2E-4E1C-8A73-C7F23A4481FF}"/>
    <hyperlink ref="K4195" r:id="rId4955" xr:uid="{1EE9F326-29D4-483B-9C45-DF160BCDEE84}"/>
    <hyperlink ref="K4209" r:id="rId4956" xr:uid="{5A871C81-A96D-43D6-8222-C589E0FE7249}"/>
    <hyperlink ref="K4212" r:id="rId4957" location="NRS639Sec00855" xr:uid="{13326D16-31C8-4EC5-A2CA-0ED618A74D46}"/>
    <hyperlink ref="K4213" r:id="rId4958" xr:uid="{9DCEC07F-3D1E-4331-9521-806202915CFB}"/>
    <hyperlink ref="K4233" r:id="rId4959" xr:uid="{69089023-8CF0-4E2D-BDD4-D2BE2F5486DC}"/>
    <hyperlink ref="K4184" r:id="rId4960" xr:uid="{25AA9A73-8985-4BFC-957E-AC92D671EB84}"/>
    <hyperlink ref="K4192" r:id="rId4961" xr:uid="{A7F6BFD5-F853-4FBE-B44C-29FC5684985D}"/>
    <hyperlink ref="K4196" r:id="rId4962" xr:uid="{2B13CF37-91C7-4DCE-B978-9C813D5486F5}"/>
    <hyperlink ref="J4134" r:id="rId4963" xr:uid="{BE655ABF-DE03-498F-A7C6-61916307A7F0}"/>
    <hyperlink ref="K4185" r:id="rId4964" xr:uid="{F6185DAA-E066-4F94-B815-EFB34EAE5E17}"/>
    <hyperlink ref="K4186" r:id="rId4965" xr:uid="{2551D287-B836-4412-8739-135130985737}"/>
    <hyperlink ref="K4188" r:id="rId4966" xr:uid="{ABA82EAF-5DC5-4B7D-900A-82CD3053D6B0}"/>
    <hyperlink ref="K4190" r:id="rId4967" location="sec_20-619" xr:uid="{99348FF4-BB67-4090-AAD0-0CEA6BFF1733}"/>
    <hyperlink ref="K4191" r:id="rId4968" xr:uid="{F1C1F14A-B4BA-4B9F-B983-89090CC6F293}"/>
    <hyperlink ref="K4142" r:id="rId4969" xr:uid="{12F2E8C5-9880-495B-BCEF-862E2EEE890A}"/>
    <hyperlink ref="K4194" r:id="rId4970" display="https://advance.lexis.com/documentpage/?pdmfid=1000516&amp;crid=2cd361e5-aa98-45e1-b73f-7f9c8f754ea0&amp;config=00JAA1MDBlYzczZi1lYjFlLTQxMTgtYWE3OS02YTgyOGM2NWJlMDYKAFBvZENhdGFsb2feed0oM9qoQOMCSJFX5qkd&amp;pddocfullpath=%2Fshared%2Fdocument%2Fstatutes-legislation%2Furn%3AcontentItem%3A6348-FWS1-DYB7-W421-00008-00&amp;pdcontentcomponentid=234186&amp;pdteaserkey=sr0&amp;pditab=allpods&amp;ecomp=8s65kkk&amp;earg=sr0&amp;prid=1ff64b7f-300a-48c0-a0b3-0a5686dcbeec" xr:uid="{58E95FCA-0D4C-4E57-B5A2-299DF64B3D2E}"/>
    <hyperlink ref="K4144" r:id="rId4971" xr:uid="{11912B85-8B26-4831-AF84-FC67742DFEAF}"/>
    <hyperlink ref="K4145" r:id="rId4972" xr:uid="{EDCD8D0D-A828-4BF8-BAC9-E0F3952521B7}"/>
    <hyperlink ref="K4197" r:id="rId4973" xr:uid="{D3B8C221-F6E8-4ABC-8510-6DD2D731C53A}"/>
    <hyperlink ref="K4198" r:id="rId4974" location="16-42-25-4" xr:uid="{5AC9063B-1B59-41F5-8093-CAEB39E0B0DE}"/>
    <hyperlink ref="K4147" r:id="rId4975" location="16-42-25-4" xr:uid="{DE5CB576-2010-4744-9C2B-EE1A29E634EA}"/>
    <hyperlink ref="K4199" r:id="rId4976" xr:uid="{F011A9CB-BC11-437D-813D-DFF2225286B4}"/>
    <hyperlink ref="K4200" r:id="rId4977" xr:uid="{8E73712C-EFF6-4754-BD81-A40826AE8374}"/>
    <hyperlink ref="K4201" r:id="rId4978" xr:uid="{1A670D48-8F4F-4FCB-9378-F7576DD26321}"/>
    <hyperlink ref="K4202" r:id="rId4979" xr:uid="{22A82DCA-CBE5-418E-A9F8-0BDD3965FD1E}"/>
    <hyperlink ref="K4151" r:id="rId4980" xr:uid="{4A5FBF77-D292-4A66-9D58-06FEBD65B47C}"/>
    <hyperlink ref="K4203" r:id="rId4981" xr:uid="{6146B695-19C3-4FC6-8058-1C492263AB5F}"/>
    <hyperlink ref="K4204" r:id="rId4982" xr:uid="{CA8B2188-DE43-45E8-982B-8E69B8F4A32D}"/>
    <hyperlink ref="K4153" r:id="rId4983" xr:uid="{42AB6D90-4AFE-4E5C-8529-0AC04AB8FDDB}"/>
    <hyperlink ref="K4205" r:id="rId4984" xr:uid="{0C069C87-684E-4067-8256-16C676EBC54E}"/>
    <hyperlink ref="K4154" r:id="rId4985" xr:uid="{34FA38D2-143E-4168-A6A7-7D6EFB3EE3C0}"/>
    <hyperlink ref="K4155" r:id="rId4986" xr:uid="{E0D4D581-576D-4761-A514-B810EFE94971}"/>
    <hyperlink ref="K4207" r:id="rId4987" xr:uid="{D362AAF1-270F-4BC8-9702-EABB0F336257}"/>
    <hyperlink ref="K4156" r:id="rId4988" xr:uid="{88339A32-4D96-4909-A61D-B31A55304AA6}"/>
    <hyperlink ref="K4208" r:id="rId4989" display="https://advance.lexis.com/documentpage/?pdmfid=1000516&amp;crid=47595e7e-e252-4393-b90f-96f302ea29b9&amp;action=pawlinkdoc&amp;pdcomponentid=&amp;pddocfullpath=%2Fshared%2Fdocument%2Fstatutes-legislation%2Furn%3AcontentItem%3A6082-YCC3-GXJ9-30DG-00008-00&amp;pdtocnodeidentifier=ABMAAQAACABB&amp;config=00JABhZDIzMTViZS04NjcxLTQ1MDItOTllOS03MDg0ZTQxYzU4ZTQKAFBvZENhdGFsb2f8inKxYiqNVSihJeNKRlUp&amp;ecomp=k2vckkk&amp;prid=912f2980-5a29-4a63-bac9-284b5f3a6a10" xr:uid="{06245926-0740-4B18-8018-C493527C4EA1}"/>
    <hyperlink ref="K4157" r:id="rId4990" display="https://advance.lexis.com/documentpage/?pdmfid=1000516&amp;crid=47595e7e-e252-4393-b90f-96f302ea29b9&amp;action=pawlinkdoc&amp;pdcomponentid=&amp;pddocfullpath=%2Fshared%2Fdocument%2Fstatutes-legislation%2Furn%3AcontentItem%3A6082-YCC3-GXJ9-30DG-00008-00&amp;pdtocnodeidentifier=ABMAAQAACABB&amp;config=00JABhZDIzMTViZS04NjcxLTQ1MDItOTllOS03MDg0ZTQxYzU4ZTQKAFBvZENhdGFsb2f8inKxYiqNVSihJeNKRlUp&amp;ecomp=k2vckkk&amp;prid=912f2980-5a29-4a63-bac9-284b5f3a6a10" xr:uid="{9F9F0927-5B71-4218-8799-66BAAB1F6394}"/>
    <hyperlink ref="K4158" r:id="rId4991" xr:uid="{301BA11C-2E3D-484B-B956-4E42DB509B5E}"/>
    <hyperlink ref="K4211" r:id="rId4992" xr:uid="{559C4B9F-AAA2-4B14-BE5A-C855A9B67D10}"/>
    <hyperlink ref="K4214" r:id="rId4993" display="https://advance.lexis.com/documentpage/?pdmfid=1000516&amp;crid=c703235b-6251-41db-87d1-a3e20dac122b&amp;config=00JAA1YTg5OGJlYi04MTI4LTRlNjQtYTc4Yi03NTQxN2E5NmE0ZjQKAFBvZENhdGFsb2ftaXPxZTR7bRPtX1Jok9kz&amp;pddocfullpath=%2Fshared%2Fdocument%2Fadministrative-codes%2Furn%3AcontentItem%3A5XKV-PWC1-JTGH-B2B2-00008-00&amp;pdcontentcomponentid=234122&amp;pdteaserkey=sr0&amp;pditab=allpods&amp;ecomp=8s65kkk&amp;earg=sr0&amp;prid=bda5ffba-d6ef-407e-8e41-92422eaad25c" xr:uid="{5BCD9E8C-0304-4F88-A662-47883AEB0073}"/>
    <hyperlink ref="K4163" r:id="rId4994" display="https://advance.lexis.com/documentpage/?pdmfid=1000516&amp;crid=62129a20-cf92-4ff0-8980-9f510d490466&amp;config=00JAA1YTg5OGJlYi04MTI4LTRlNjQtYTc4Yi03NTQxN2E5NmE0ZjQKAFBvZENhdGFsb2ftaXPxZTR7bRPtX1Jok9kz&amp;pddocfullpath=%2fshared%2fdocument%2fadministrative-codes%2furn%3acontentItem%3a5XKV-PWC1-JTGH-B2B2-00008-00&amp;pdcontentcomponentid=234122&amp;pdteaserkey=sr0&amp;pditab=allpods&amp;ecomp=8s65kkk&amp;earg=sr0&amp;prid=c703235b-6251-41db-87d1-a3e20dac122b" xr:uid="{6BB2859B-637B-46B9-B903-3840F7C0C76A}"/>
    <hyperlink ref="K4216" r:id="rId4995" xr:uid="{4193E319-73A1-4182-B778-F77F409507D2}"/>
    <hyperlink ref="J4165" r:id="rId4996" xr:uid="{BB9FD9B6-1F25-4DB5-A8C4-BF6CD1812D2E}"/>
    <hyperlink ref="K4215" r:id="rId4997" location="!fragment/zoupio-_Toc170740053/BQCwhgziBcwMYgK4DsDWszIQewE4BUBTADwBdoAvbRABwEtsBaAfX2zgEYB2ABi4BYePAKwBmAJQAaZNlKEIARUSFcAT2gByDZIiEwuBEpXqtOvQZABlPKQBC6gEoBRADJOAagEEAcgGEnkqRgAEbQpOzi4kA" xr:uid="{B1CCA27C-6F56-42ED-BA4C-923BBD80E00F}"/>
    <hyperlink ref="K4217" r:id="rId4998" xr:uid="{7C8F5DA9-4328-4497-9A9A-15129DD6EBB1}"/>
    <hyperlink ref="K4166" r:id="rId4999" xr:uid="{FCF249F1-A6E2-43D9-B34C-9CA8C74A1186}"/>
    <hyperlink ref="K4218" r:id="rId5000" location="nameddest=19-02p1-14p3" xr:uid="{4763D433-C5A5-452C-972D-8A75A2F8F487}"/>
    <hyperlink ref="K4219" r:id="rId5001" location=":~:text=No%20prescriber%20shall%20be%20liable,caused%20the%20same%20loss%2C%20damage%2C" xr:uid="{B2CBC074-583D-4CEB-BBFC-2132716096F8}"/>
    <hyperlink ref="K4168" r:id="rId5002" location=":~:text=No%20prescriber%20shall%20be%20liable,caused%20the%20same%20loss%2C%20damage%2C" xr:uid="{42B71601-8615-4327-ACBF-F5D3DFC051DA}"/>
    <hyperlink ref="K4220" r:id="rId5003" xr:uid="{86404EAB-C495-4A74-B12D-599475495656}"/>
    <hyperlink ref="K4221" r:id="rId5004" xr:uid="{5191453F-63FD-4536-A7CA-71F1C7F7D800}"/>
    <hyperlink ref="K4222" r:id="rId5005" xr:uid="{A013A0F0-DFCD-4292-8215-3E1FB5AAAAB5}"/>
    <hyperlink ref="K4171" r:id="rId5006" xr:uid="{3B82E3C6-9A67-4A20-BEB5-21B7A9773186}"/>
    <hyperlink ref="K4223" r:id="rId5007" xr:uid="{879F6B89-993E-42C0-851B-89F17C366DD9}"/>
    <hyperlink ref="K4224" r:id="rId5008" xr:uid="{675C1B82-0D6D-42EC-B83C-CB7AEF2D2F51}"/>
    <hyperlink ref="K4225" r:id="rId5009" xr:uid="{C01897EE-EE8E-4568-AF0B-8CCAF5C6F08F}"/>
    <hyperlink ref="K4226" r:id="rId5010" display="https://advance.lexis.com/documentpage/?pdmfid=1000516&amp;crid=94a4bf40-7246-4dc3-80b1-ae50913e342c&amp;nodeid=ACAAAIAACAAL&amp;nodepath=%2FROOT%2FACA%2FACAAAI%2FACAAAIAAC%2FACAAAIAACAAL&amp;level=4&amp;haschildren=&amp;populated=false&amp;title=53-10-211.+Interchangeable+biological+products.&amp;config=025054JABlOTJjNmIyNi0wYjI0LTRjZGEtYWE5ZC0zNGFhOWNhMjFlNDgKAFBvZENhdGFsb2cDFQ14bX2GfyBTaI9WcPX5&amp;pddocfullpath=%2Fshared%2Fdocument%2Fstatutes-legislation%2Furn%3AcontentItem%3A5G98-7K60-R03N-80BN-00008-00&amp;ecomp=_38_kkk&amp;prid=7413347c-feac-4369-bb21-485f1f1b1113" xr:uid="{EFDF59CF-8A36-4F1B-BBF5-854CCAC62BED}"/>
    <hyperlink ref="K4176" r:id="rId5011" xr:uid="{30E53057-585C-4301-B90D-73DDEB5DBEC4}"/>
    <hyperlink ref="K4228" r:id="rId5012" xr:uid="{E1CFA441-FA15-4CDD-A114-DC10BABFAE52}"/>
    <hyperlink ref="K4229" r:id="rId5013" xr:uid="{73BA5400-F753-4D80-B4ED-D1CD18FBC5C2}"/>
    <hyperlink ref="K4178" r:id="rId5014" xr:uid="{6084A183-36CA-4BBA-AC8A-14CCAA860056}"/>
    <hyperlink ref="K4230" r:id="rId5015" location=":~:text=Dispensing%20of%20interchangeable%20biosimilars%20permitted.&amp;text=No%20pharmacist%20shall%20dispense%20a,U.S.%20Food%20and%20Drug%20Administration." xr:uid="{7A223AD3-1DCF-4391-821F-DB2C4433B52A}"/>
    <hyperlink ref="K4231" r:id="rId5016" xr:uid="{7B57BEFB-3DB0-479C-B948-8AD679BD032E}"/>
    <hyperlink ref="K4232" r:id="rId5017" xr:uid="{3A840C7D-60B9-44D6-AE63-F314B034F143}"/>
    <hyperlink ref="K4181" r:id="rId5018" xr:uid="{530A57EE-4C01-4373-9308-2B9903834E71}"/>
    <hyperlink ref="K4234" r:id="rId5019" xr:uid="{E2FE4410-6C77-4474-811D-45AABAEA07C6}"/>
    <hyperlink ref="K4183" r:id="rId5020" xr:uid="{209B17BE-5E73-4218-9C95-8C3D6D172259}"/>
    <hyperlink ref="K4148" r:id="rId5021" xr:uid="{0FBA210D-7E50-4DBF-ABC5-20C6A379F8F4}"/>
    <hyperlink ref="K4180" r:id="rId5022" xr:uid="{EC17E4E9-B102-45D1-82FD-AB9012A6A1D7}"/>
    <hyperlink ref="L4180" r:id="rId5023" xr:uid="{0EC46272-3C0F-49B0-AA0F-04CBD12F775A}"/>
    <hyperlink ref="J4646" r:id="rId5024" xr:uid="{325F87E5-68AD-4E32-B72C-D8EEA2343BF3}"/>
    <hyperlink ref="J4648" r:id="rId5025" xr:uid="{1DB0AA8B-5238-47C3-9CAF-6C85671F6BE5}"/>
    <hyperlink ref="J4650" r:id="rId5026" xr:uid="{36B4C175-B570-4F45-ADF5-E59564E4C318}"/>
    <hyperlink ref="J4652" r:id="rId5027" xr:uid="{88F6EBE4-D21B-494B-BC53-8112C0FFD16E}"/>
    <hyperlink ref="J4655" r:id="rId5028" xr:uid="{54F5323D-5A63-4F2A-A98B-E9BD476D6E36}"/>
    <hyperlink ref="J4656" r:id="rId5029" xr:uid="{B720F700-59B7-4CA2-A9A1-D13EBC786437}"/>
    <hyperlink ref="J4657" r:id="rId5030" xr:uid="{FB1F8975-8E64-4084-AF5A-5F63A6A57584}"/>
    <hyperlink ref="J4661" r:id="rId5031" xr:uid="{DCF3CE7D-ADF1-460C-AD00-2138571F83E4}"/>
    <hyperlink ref="J4663" r:id="rId5032" xr:uid="{04ED1D0A-56FC-4ABB-A887-C674714E12FB}"/>
    <hyperlink ref="J4665" r:id="rId5033" xr:uid="{098C9F53-52BD-4C0F-8E22-B85789E23688}"/>
    <hyperlink ref="J4666" r:id="rId5034" xr:uid="{E43F8CAA-8E14-4612-AF04-1DF196BD028F}"/>
    <hyperlink ref="J4689" r:id="rId5035" xr:uid="{737A92BD-8B75-415C-9BC6-5769F38BC406}"/>
    <hyperlink ref="J4688" r:id="rId5036" xr:uid="{F3B47862-5992-4C18-9A87-A7A368DE1E07}"/>
    <hyperlink ref="J4690" r:id="rId5037" xr:uid="{AD8B12D3-EA1E-4135-AA24-C476DF5796C2}"/>
    <hyperlink ref="J4691" r:id="rId5038" xr:uid="{99C7D529-68D8-40EB-B003-0211E8BE257F}"/>
    <hyperlink ref="J4644" r:id="rId5039" xr:uid="{15DAD4DD-8ED9-40EC-B0A6-DA01A5C72A76}"/>
    <hyperlink ref="K4646" r:id="rId5040" xr:uid="{22D445C9-3952-497F-8F7D-FDD27F38FD99}"/>
    <hyperlink ref="K4650" r:id="rId5041" xr:uid="{569EA464-C843-492C-B312-7DFF4D8AA7B7}"/>
    <hyperlink ref="K4655" r:id="rId5042" xr:uid="{1E260A18-F760-46F9-BA5A-18CE696D7784}"/>
    <hyperlink ref="J4660" r:id="rId5043" xr:uid="{46E86009-BBAE-4ED5-A384-A7B947EB24A9}"/>
    <hyperlink ref="K4661" r:id="rId5044" xr:uid="{9CF1D38F-B43E-4AC4-85CD-3A6DDA311E9B}"/>
    <hyperlink ref="K4665" r:id="rId5045" xr:uid="{20CF125D-5236-4397-A84B-454F6451C957}"/>
    <hyperlink ref="J4675" r:id="rId5046" xr:uid="{17F8DD36-63E0-4717-803D-CEA70B5EDB1E}"/>
    <hyperlink ref="J4678" r:id="rId5047" xr:uid="{32F94C85-4FF8-4A5F-8FD9-4E0E51AD0CF2}"/>
    <hyperlink ref="J4679" r:id="rId5048" xr:uid="{2660DB1D-F5ED-4B55-9552-E50296F84DCE}"/>
    <hyperlink ref="J4681" r:id="rId5049" xr:uid="{A7D8D714-8558-4714-90CA-4DE42C8EE092}"/>
    <hyperlink ref="K4689" r:id="rId5050" xr:uid="{362A03BF-4FF5-4FC9-8CDB-9BAADD358AFE}"/>
    <hyperlink ref="K4691" r:id="rId5051" xr:uid="{C6403AF0-EE29-401E-9D15-6EDCFD8A5F1E}"/>
    <hyperlink ref="J4693" r:id="rId5052" xr:uid="{4A1AD1E0-5F7E-4F8B-BEE0-6B6B90A1BBA3}"/>
    <hyperlink ref="J4651" r:id="rId5053" xr:uid="{0837843E-1F90-4FA1-A733-4DF526CACD42}"/>
    <hyperlink ref="J4653" r:id="rId5054" xr:uid="{F2B691A2-91AD-4EE9-B23B-3E90DAF58897}"/>
    <hyperlink ref="K4653" r:id="rId5055" xr:uid="{B8F507C3-2F5F-46BD-83AD-F945EC6F8EF7}"/>
    <hyperlink ref="K4651" r:id="rId5056" xr:uid="{69CF22FB-F7FC-47F4-A850-EDA31F487395}"/>
    <hyperlink ref="K4678" r:id="rId5057" xr:uid="{FEEB2143-458E-4E32-BDD0-6490FF6F3512}"/>
    <hyperlink ref="K4675" r:id="rId5058" xr:uid="{868FFDDB-2234-49A5-BED7-0845ADCE8C36}"/>
    <hyperlink ref="L4661" r:id="rId5059" xr:uid="{E84816E9-A536-4FE4-ACF0-ADD8CC61D2B8}"/>
    <hyperlink ref="K4664" r:id="rId5060" xr:uid="{1A759AEA-C3E3-4C3F-BCA8-7DCA25C68A68}"/>
    <hyperlink ref="J4667" r:id="rId5061" xr:uid="{8F9470EF-B44B-4661-9993-FFD19B69E6B4}"/>
    <hyperlink ref="K4667" r:id="rId5062" xr:uid="{FC219C34-9653-451A-BF29-BC9DA0FEE5B3}"/>
    <hyperlink ref="L4667" r:id="rId5063" xr:uid="{9A149537-59AD-488B-ADB7-10EB7381ECCC}"/>
    <hyperlink ref="M4667" r:id="rId5064" xr:uid="{09CAFB02-D0ED-4AD0-83B0-316BC10F3925}"/>
    <hyperlink ref="J4670" r:id="rId5065" xr:uid="{BDDD660E-B552-4C64-A5D4-4B7C7A7555FE}"/>
    <hyperlink ref="K4670" r:id="rId5066" xr:uid="{8DB6C4C8-1500-4FC4-AD6C-054D4EF46931}"/>
    <hyperlink ref="J4671" r:id="rId5067" xr:uid="{B294774E-C45F-4D05-9FC3-D6538E634D0E}"/>
    <hyperlink ref="K4671" r:id="rId5068" xr:uid="{C42B21CA-597D-4FD9-8C81-A4B421E263EF}"/>
    <hyperlink ref="J4673" r:id="rId5069" xr:uid="{5350662A-BFCE-44F4-BB07-032049DB04EB}"/>
    <hyperlink ref="K4673" r:id="rId5070" xr:uid="{DE260E55-694B-4697-8916-7D9920F66251}"/>
    <hyperlink ref="J4664" r:id="rId5071" xr:uid="{EBF12BCF-F340-4535-AAD0-B67E58084BF8}"/>
    <hyperlink ref="J4674" r:id="rId5072" xr:uid="{E5913DC7-E0C6-4AE8-95C0-2DA67CFBBCC7}"/>
    <hyperlink ref="J4680" r:id="rId5073" xr:uid="{503D638A-B2E9-4CEB-9A38-578DC73E733B}"/>
    <hyperlink ref="K4680" r:id="rId5074" xr:uid="{91A8C62B-A33A-4208-8B8B-CF2CA18193FF}"/>
    <hyperlink ref="J4686" r:id="rId5075" xr:uid="{3CC94332-2D7A-4662-A5D8-04DBB9F170BE}"/>
    <hyperlink ref="K4686" r:id="rId5076" xr:uid="{2C83C060-40BA-4637-84C7-6BE8D51A9FDD}"/>
    <hyperlink ref="K4687" r:id="rId5077" xr:uid="{B9DF042F-DF4B-437D-82EF-ACF456316DA3}"/>
    <hyperlink ref="J4687" r:id="rId5078" xr:uid="{E534FFD1-1F3B-4BB0-B9DC-026557E940D9}"/>
    <hyperlink ref="J4490" r:id="rId5079" xr:uid="{54EA4996-E892-4C3D-8DEC-2F5E9524D708}"/>
    <hyperlink ref="J4338:J4387" r:id="rId5080" display="https://www.healthmanagement.com/wp-content/uploads/2024-Medicaid-Rx-Survey-Rpt_FINAL.pdf" xr:uid="{FDB0DAD2-50F0-4097-8E34-DFF6536A4DCD}"/>
    <hyperlink ref="J4694" r:id="rId5081" xr:uid="{D771A055-6BAB-4282-A5FB-1AB07BECDDD6}"/>
    <hyperlink ref="J4388" r:id="rId5082" xr:uid="{5DF2FFBD-4C3C-4E0B-B605-F0DCB57C7760}"/>
    <hyperlink ref="K4388" r:id="rId5083" xr:uid="{294C052A-67A6-4195-8E96-2EC976CD8DFE}"/>
    <hyperlink ref="L4388" r:id="rId5084" xr:uid="{EEF294B0-7B0E-499C-9DE8-CDD78F695546}"/>
    <hyperlink ref="J4389" r:id="rId5085" xr:uid="{4B5B7775-0281-434E-93DC-BC0929582786}"/>
    <hyperlink ref="J4390" r:id="rId5086" xr:uid="{F2D13F68-20E7-4BB9-B567-517DFD11E45C}"/>
    <hyperlink ref="J4391" r:id="rId5087" xr:uid="{46616416-1911-4451-8E58-FE9BDFBDEF53}"/>
    <hyperlink ref="J4392" r:id="rId5088" xr:uid="{BB0B6647-0F9F-4254-90E7-65709EB23AA1}"/>
    <hyperlink ref="J4393" r:id="rId5089" xr:uid="{5DC2110D-C1C8-43AC-BBB9-22A54442D46A}"/>
    <hyperlink ref="J4394" r:id="rId5090" xr:uid="{628EFD87-1667-441F-A54E-718C088B0F2E}"/>
    <hyperlink ref="J4395" r:id="rId5091" xr:uid="{CDF116E5-FC77-4BED-9DA7-006586F4893E}"/>
    <hyperlink ref="J4396" r:id="rId5092" xr:uid="{1CFA1491-A370-4932-B1CE-0E9CF1B5D95E}"/>
    <hyperlink ref="J4397" r:id="rId5093" xr:uid="{5385EFFE-E77E-42FD-9411-DB108B256713}"/>
    <hyperlink ref="J4398" r:id="rId5094" xr:uid="{806B0E09-7C0A-4D15-B579-5A942C5F93FB}"/>
    <hyperlink ref="J4399" r:id="rId5095" xr:uid="{66A24959-5757-490D-B09A-7C01AFBFEFB2}"/>
    <hyperlink ref="J4400" r:id="rId5096" xr:uid="{2BED019E-4E88-4848-A376-874817378EF6}"/>
    <hyperlink ref="J4401" r:id="rId5097" xr:uid="{4D491A10-460D-49AF-8986-0C4F30B4A829}"/>
    <hyperlink ref="J4402" r:id="rId5098" xr:uid="{80E0CA66-C3AC-4828-8E5F-184F76DAD66E}"/>
    <hyperlink ref="J4403" r:id="rId5099" xr:uid="{AED247DF-1BF4-4804-9B31-DC70C171295B}"/>
    <hyperlink ref="J4404" r:id="rId5100" xr:uid="{2C662D69-0BB0-4C6E-A08D-12CB0E283F6F}"/>
    <hyperlink ref="J4405" r:id="rId5101" xr:uid="{873BFB25-A0B8-4928-BAC8-34BE4926FF81}"/>
    <hyperlink ref="J4406" r:id="rId5102" xr:uid="{12B478BC-145F-4DA4-9B90-EBE1A562202E}"/>
    <hyperlink ref="J4407" r:id="rId5103" xr:uid="{F21DA598-CA69-443E-823A-3394E312A392}"/>
    <hyperlink ref="J4408" r:id="rId5104" xr:uid="{9CB3EEBF-F32E-41C1-88BB-678DB6080158}"/>
    <hyperlink ref="J4409" r:id="rId5105" xr:uid="{6DF111BA-9714-47DA-9F6B-CC592F1FD028}"/>
    <hyperlink ref="J4410" r:id="rId5106" xr:uid="{61A9FCCE-5546-4467-8369-4EAF6D7ED39D}"/>
    <hyperlink ref="J4411" r:id="rId5107" xr:uid="{4FA94165-5888-479D-86B8-D59C8D36F100}"/>
    <hyperlink ref="J4412" r:id="rId5108" xr:uid="{FB082632-6E45-418B-8D43-2E41869E5A82}"/>
    <hyperlink ref="J4413" r:id="rId5109" xr:uid="{594849D9-1B2B-40AE-B4CF-228CD6DC5D8B}"/>
    <hyperlink ref="J4414" r:id="rId5110" xr:uid="{648AD346-A128-416E-A5C3-23C67B5A1E66}"/>
    <hyperlink ref="J4415" r:id="rId5111" xr:uid="{20FA7CCA-F5D5-471F-BA16-297E524DBEAA}"/>
    <hyperlink ref="J4416" r:id="rId5112" xr:uid="{267F7B33-FF7B-4EA0-8720-65A0838F7338}"/>
    <hyperlink ref="J4417" r:id="rId5113" xr:uid="{54D3F78A-B4D3-44B9-A6EA-DD9CE66321B0}"/>
    <hyperlink ref="J4418" r:id="rId5114" xr:uid="{0DB97717-2402-440E-8E2E-B0A07861FA05}"/>
    <hyperlink ref="J4419" r:id="rId5115" xr:uid="{8D33A03A-93D9-41BD-944E-B42295470F37}"/>
    <hyperlink ref="J4420" r:id="rId5116" xr:uid="{17564639-8B5F-460D-9A70-D24BFC79828C}"/>
    <hyperlink ref="J4421" r:id="rId5117" xr:uid="{8C90287F-16C9-43D8-9EAA-BF17A769E8CF}"/>
    <hyperlink ref="J4422" r:id="rId5118" xr:uid="{EDC3D6E4-259E-4A88-8285-CFF5206184CD}"/>
    <hyperlink ref="J4423" r:id="rId5119" xr:uid="{5DD53716-AEC2-42FA-8FB7-E1108A114E53}"/>
    <hyperlink ref="J4424" r:id="rId5120" xr:uid="{10B8F7F5-5B8F-4F5B-86BA-AD25FFB6B9D4}"/>
    <hyperlink ref="J4425" r:id="rId5121" xr:uid="{D0CBAAA8-A48E-4259-9F8E-3526B7F058E6}"/>
    <hyperlink ref="J4426" r:id="rId5122" xr:uid="{403C8402-DB0C-4B32-98F3-033B3DE7CD0D}"/>
    <hyperlink ref="J4427" r:id="rId5123" xr:uid="{8ADB185E-52CB-482E-9A16-7A1C2F4A4426}"/>
    <hyperlink ref="J4428" r:id="rId5124" xr:uid="{D6C17F3D-8E9F-4934-8318-A64C8381344F}"/>
    <hyperlink ref="J4429" r:id="rId5125" xr:uid="{65CFFC08-8389-4168-BCB7-21B62B1C6F9F}"/>
    <hyperlink ref="J4430" r:id="rId5126" xr:uid="{8457A0A8-1F43-4380-9CE0-48E8DDB39C33}"/>
    <hyperlink ref="J4431" r:id="rId5127" xr:uid="{A12A6FDE-0099-40BD-85AA-93A6F0A206C2}"/>
    <hyperlink ref="J4432" r:id="rId5128" xr:uid="{9816F314-CA19-458E-86CB-6AB87FF67C92}"/>
    <hyperlink ref="J4433" r:id="rId5129" xr:uid="{A3662F51-5DEA-4EB8-BB66-0F3729954F9B}"/>
    <hyperlink ref="J4434" r:id="rId5130" xr:uid="{7D9E47C8-8F67-4F0A-89FB-E3C0EC3C9C5C}"/>
    <hyperlink ref="J4435" r:id="rId5131" xr:uid="{274E9BFB-D7F4-4B3A-A18E-52181B288D44}"/>
    <hyperlink ref="J4436" r:id="rId5132" xr:uid="{8BB0590C-04F3-4018-8448-BDB5E0036B26}"/>
    <hyperlink ref="J4437" r:id="rId5133" xr:uid="{325A0EA2-5C62-44EE-88CB-4B5259DD007C}"/>
    <hyperlink ref="J4438" r:id="rId5134" xr:uid="{68ECE0D6-36F4-4CA4-92F2-BB63A3BE4C70}"/>
    <hyperlink ref="K4389" r:id="rId5135" xr:uid="{B13CB344-45D1-46FE-A622-E9283D4B820A}"/>
    <hyperlink ref="K4390" r:id="rId5136" xr:uid="{905F69DC-3435-42FA-93E0-FD505A9DF8A0}"/>
    <hyperlink ref="K4391" r:id="rId5137" xr:uid="{F77AF0EC-ED24-4DDB-94B8-715394552BF3}"/>
    <hyperlink ref="K4392" r:id="rId5138" xr:uid="{95EC337F-514B-4191-AE15-7DC39B0478C7}"/>
    <hyperlink ref="K4393" r:id="rId5139" xr:uid="{F9BFA79B-FB95-4BDF-B0D3-EDBD546B7ACD}"/>
    <hyperlink ref="K4394" r:id="rId5140" xr:uid="{8582ADD9-D106-4778-A4B5-9C2BF400CFAA}"/>
    <hyperlink ref="K4395" r:id="rId5141" xr:uid="{768F82CD-C0D1-48FA-8FDC-C01BBE5635C2}"/>
    <hyperlink ref="K4396" r:id="rId5142" xr:uid="{61500607-A54A-4FA6-85DB-6100C3915CA1}"/>
    <hyperlink ref="K4397" r:id="rId5143" xr:uid="{BF4790CF-D0F9-4DF9-A23B-54A2B3F8562C}"/>
    <hyperlink ref="K4398" r:id="rId5144" xr:uid="{A5CD5C3D-579F-42DA-9060-B712F51D6FB7}"/>
    <hyperlink ref="K4399" r:id="rId5145" xr:uid="{097D0C34-B61C-4452-AFDD-79D5E4AB4CB3}"/>
    <hyperlink ref="K4400" r:id="rId5146" xr:uid="{B3B75B25-4791-4E22-81AA-072892A5C1F8}"/>
    <hyperlink ref="K4401" r:id="rId5147" xr:uid="{DB9E2FB9-C0DE-4FB6-9774-A8BD267C5A9F}"/>
    <hyperlink ref="K4402" r:id="rId5148" xr:uid="{A967D9AE-675D-4441-A146-AFA5B8A6D2AF}"/>
    <hyperlink ref="K4403" r:id="rId5149" xr:uid="{8515D183-9ABE-4840-8E34-8A470E14E174}"/>
    <hyperlink ref="K4404" r:id="rId5150" xr:uid="{F56691F6-0E30-49B7-9A2A-0BA217EF2ED0}"/>
    <hyperlink ref="K4405" r:id="rId5151" xr:uid="{A1DAFAED-3C51-46AF-B024-3F302BBE9EB1}"/>
    <hyperlink ref="K4406" r:id="rId5152" xr:uid="{ADE9C7C6-29A6-43D5-99FA-92B34F927697}"/>
    <hyperlink ref="K4407" r:id="rId5153" xr:uid="{5BC698E4-6170-4029-96EF-80FBE5C7D8E7}"/>
    <hyperlink ref="K4408" r:id="rId5154" xr:uid="{A42B1152-5C9E-435D-886F-CD364E51B063}"/>
    <hyperlink ref="K4409" r:id="rId5155" xr:uid="{D9FF4830-D4C1-4658-83AA-3BB9AED28A26}"/>
    <hyperlink ref="K4410" r:id="rId5156" xr:uid="{DF15CD06-6DF3-4BBA-85B9-6A689733A5BD}"/>
    <hyperlink ref="K4411" r:id="rId5157" xr:uid="{BDC7D413-68C6-449A-AC1F-89C41FA7A61F}"/>
    <hyperlink ref="K4412" r:id="rId5158" xr:uid="{1A9EB900-B11E-4EB7-AE7D-90068CEC22C3}"/>
    <hyperlink ref="K4413" r:id="rId5159" xr:uid="{4A099732-055A-4671-B532-6BE9EA9D4627}"/>
    <hyperlink ref="K4414" r:id="rId5160" xr:uid="{998C2828-985E-4CE2-8ECD-23E5A83AB6D7}"/>
    <hyperlink ref="K4415" r:id="rId5161" xr:uid="{CDE8D1B0-4AD8-4CD6-8A2E-28A5E970BB70}"/>
    <hyperlink ref="K4416" r:id="rId5162" xr:uid="{2BD89F86-6BF2-4135-8FB7-4EA65991AAE6}"/>
    <hyperlink ref="K4417" r:id="rId5163" xr:uid="{117CBA80-F014-4FAC-8BEE-EA4F83E69025}"/>
    <hyperlink ref="K4418" r:id="rId5164" xr:uid="{1EE167D5-5D1A-47E9-A201-38ACC29ACEEF}"/>
    <hyperlink ref="K4419" r:id="rId5165" xr:uid="{3A4607F3-8449-4576-A478-E11655C6786C}"/>
    <hyperlink ref="K4420" r:id="rId5166" xr:uid="{66D1699A-7BCD-4217-A233-1E6EB450E7B7}"/>
    <hyperlink ref="K4421" r:id="rId5167" xr:uid="{0FFB95A6-E5DC-421D-B11E-0BA9D3CC5F40}"/>
    <hyperlink ref="K4422" r:id="rId5168" xr:uid="{91F3B883-BB85-4993-9BA2-423A90A0F17C}"/>
    <hyperlink ref="K4423" r:id="rId5169" xr:uid="{92709C1B-25DD-4E02-99F0-7172419B0BE9}"/>
    <hyperlink ref="K4424" r:id="rId5170" xr:uid="{67248ADA-8FF0-45C9-898D-900C5C07A594}"/>
    <hyperlink ref="K4425" r:id="rId5171" xr:uid="{E6442668-4C4E-40E7-8607-43AA33AE3D62}"/>
    <hyperlink ref="K4426" r:id="rId5172" xr:uid="{7C61D7BB-7A33-48DB-9D25-4396272DD98F}"/>
    <hyperlink ref="K4427" r:id="rId5173" xr:uid="{0DE608B9-644E-4333-AEC1-A72B2AA1221F}"/>
    <hyperlink ref="K4428" r:id="rId5174" xr:uid="{E16AE5C6-89BC-4FA1-AA39-0493C080EF02}"/>
    <hyperlink ref="K4429" r:id="rId5175" xr:uid="{007B2608-EA40-4A23-B133-0A158BA3BF37}"/>
    <hyperlink ref="K4430" r:id="rId5176" xr:uid="{BB9F15DB-5ACD-4B2E-B88D-06C4DC8113EC}"/>
    <hyperlink ref="K4431" r:id="rId5177" xr:uid="{A528783E-B73B-45C8-9C22-05018DA45B8A}"/>
    <hyperlink ref="K4432" r:id="rId5178" xr:uid="{23261554-B80F-4F1D-A08E-59898B2776F9}"/>
    <hyperlink ref="K4433" r:id="rId5179" xr:uid="{301FF4C9-E025-4FDC-B429-C1C6AD11D99B}"/>
    <hyperlink ref="K4434" r:id="rId5180" xr:uid="{B1F342C3-471B-4AEF-ADED-9FE0CC5AC8ED}"/>
    <hyperlink ref="K4435" r:id="rId5181" xr:uid="{36CBC9BD-491B-40AD-9F4C-BA18E2FA897C}"/>
    <hyperlink ref="K4436" r:id="rId5182" xr:uid="{629CECAE-5EF4-469B-899D-05EA7FF9453E}"/>
    <hyperlink ref="K4437" r:id="rId5183" xr:uid="{00F84C61-89BC-4B14-99FF-B0A384C5AAE7}"/>
    <hyperlink ref="K4438" r:id="rId5184" xr:uid="{5C509D2F-E325-4175-8C08-0DBBF4D24F22}"/>
    <hyperlink ref="L4389" r:id="rId5185" xr:uid="{6435B0F4-5939-4F98-BCE1-4787A43DE602}"/>
    <hyperlink ref="L4390" r:id="rId5186" xr:uid="{4E1F9F53-D811-4F82-B9BD-0D9802EAB7B9}"/>
    <hyperlink ref="L4391" r:id="rId5187" xr:uid="{55580F06-2BF9-4342-839C-4F885B7E4E4A}"/>
    <hyperlink ref="L4392" r:id="rId5188" xr:uid="{945D0A70-8F12-462C-AA05-EAB55F8D9A8D}"/>
    <hyperlink ref="L4393" r:id="rId5189" xr:uid="{39747EB5-3502-46D0-9C7D-BFD4166D9B67}"/>
    <hyperlink ref="L4394" r:id="rId5190" xr:uid="{E0FD4816-30A5-4815-8CF9-5A7AB47B4490}"/>
    <hyperlink ref="L4395" r:id="rId5191" xr:uid="{4B6A861C-84A7-4956-BEBA-25D7F330FC04}"/>
    <hyperlink ref="L4396" r:id="rId5192" xr:uid="{CB21BE65-680B-45D1-9088-3BD0572850DB}"/>
    <hyperlink ref="L4397" r:id="rId5193" xr:uid="{34D87611-76B4-4E53-BC70-59E3F6C36830}"/>
    <hyperlink ref="L4398" r:id="rId5194" xr:uid="{3BBDFE03-E2C8-474D-9825-D0A694FA1BB7}"/>
    <hyperlink ref="L4399" r:id="rId5195" xr:uid="{7036C9FC-36AD-4F0F-9F3C-17BA23BCBD64}"/>
    <hyperlink ref="L4400" r:id="rId5196" xr:uid="{1883433E-A8DF-4345-B623-3B37586EFB16}"/>
    <hyperlink ref="L4401" r:id="rId5197" xr:uid="{B0DB9F15-EE7E-4A4F-9457-4EB6474E6403}"/>
    <hyperlink ref="L4402" r:id="rId5198" xr:uid="{6C5B107B-6D9E-4EED-A4F0-A151F1A8DFE5}"/>
    <hyperlink ref="L4403" r:id="rId5199" xr:uid="{EAA04D62-C2D9-4B27-AD40-102064E3E528}"/>
    <hyperlink ref="L4404" r:id="rId5200" xr:uid="{3C784617-D476-40BB-8547-E3F20F53D0B6}"/>
    <hyperlink ref="L4405" r:id="rId5201" xr:uid="{DEFFA18A-43D3-49E1-A1D9-6CA86502D13A}"/>
    <hyperlink ref="L4406" r:id="rId5202" xr:uid="{436A2806-87F8-4DF6-9568-C961523D928F}"/>
    <hyperlink ref="L4407" r:id="rId5203" xr:uid="{C33B6127-A830-4423-9D4E-DBA5AF8083EB}"/>
    <hyperlink ref="L4408" r:id="rId5204" xr:uid="{60E8EA11-85B2-4461-ABA9-E7D0031B0FD0}"/>
    <hyperlink ref="L4409" r:id="rId5205" xr:uid="{0974FDC5-DCD1-4CCE-99D2-35EE3100D0B0}"/>
    <hyperlink ref="L4410" r:id="rId5206" xr:uid="{7F78488F-4EA5-4547-BF97-8BFE63A0CEFB}"/>
    <hyperlink ref="L4411" r:id="rId5207" xr:uid="{05717066-3071-4E14-B290-AA14263F74F9}"/>
    <hyperlink ref="L4412" r:id="rId5208" xr:uid="{1345596F-5505-4707-9C03-F6AD755194F3}"/>
    <hyperlink ref="L4413" r:id="rId5209" xr:uid="{56A66397-1960-4DDE-9ED9-364087DC0A93}"/>
    <hyperlink ref="L4414" r:id="rId5210" xr:uid="{5C27A0F1-7E55-4F7F-9682-5B7800AE98F5}"/>
    <hyperlink ref="L4415" r:id="rId5211" xr:uid="{8FA68555-8927-4BEE-A923-521E573C1722}"/>
    <hyperlink ref="L4416" r:id="rId5212" xr:uid="{049EFBE0-A879-4310-8F25-EA3A09B7DDD4}"/>
    <hyperlink ref="L4417" r:id="rId5213" xr:uid="{965713E2-E16A-4D9D-8F47-4192008D722A}"/>
    <hyperlink ref="L4418" r:id="rId5214" xr:uid="{A69D90C8-F2AF-4245-8776-C7ED3D953B17}"/>
    <hyperlink ref="L4419" r:id="rId5215" xr:uid="{3CCE912F-EECA-4EF7-BB91-AFFDE9057DA1}"/>
    <hyperlink ref="L4420" r:id="rId5216" xr:uid="{0E36C31E-3144-4C2F-809D-EA70435E608F}"/>
    <hyperlink ref="L4421" r:id="rId5217" xr:uid="{C35D3BC5-BD44-4BEC-B782-F9EC05D45894}"/>
    <hyperlink ref="L4422" r:id="rId5218" xr:uid="{A614B39F-D798-41CE-A74A-F5ED86C31B73}"/>
    <hyperlink ref="L4423" r:id="rId5219" xr:uid="{425E194A-2310-4B1C-B5FF-2418EDD3A40E}"/>
    <hyperlink ref="L4424" r:id="rId5220" xr:uid="{DB9B6F55-15DE-4DAA-A235-61C7BE11414C}"/>
    <hyperlink ref="L4425" r:id="rId5221" xr:uid="{8E842FDD-5FEA-4DCD-92FF-41466D3C39FC}"/>
    <hyperlink ref="L4426" r:id="rId5222" xr:uid="{4AF59C18-0411-40EC-ABF0-E0FE7778E561}"/>
    <hyperlink ref="L4427" r:id="rId5223" xr:uid="{DF0147AC-D228-4684-B076-986AFD591BC9}"/>
    <hyperlink ref="L4428" r:id="rId5224" xr:uid="{3D1FFABF-DB22-4809-A2E2-5429B85700E4}"/>
    <hyperlink ref="L4429" r:id="rId5225" xr:uid="{B2551A1A-060D-42E9-86DE-B82C30DDA001}"/>
    <hyperlink ref="L4430" r:id="rId5226" xr:uid="{5309FF37-55A2-4B96-94D5-BDAF00C45B8A}"/>
    <hyperlink ref="L4431" r:id="rId5227" xr:uid="{88210B94-0C77-423E-BFA6-E4A8A10AA493}"/>
    <hyperlink ref="L4432" r:id="rId5228" xr:uid="{D0B58A8E-C9BF-4F11-A30C-EBD36D0356C6}"/>
    <hyperlink ref="L4433" r:id="rId5229" xr:uid="{3958AFED-3527-42DF-81AA-56615DEEEB17}"/>
    <hyperlink ref="L4434" r:id="rId5230" xr:uid="{A1DF2A3C-4DAE-4D49-B54A-D2FCD0304123}"/>
    <hyperlink ref="L4435" r:id="rId5231" xr:uid="{70554391-BCEF-449D-A137-2298950BD991}"/>
    <hyperlink ref="L4436" r:id="rId5232" xr:uid="{B6F74A9F-6FE6-446B-B688-92C83D689331}"/>
    <hyperlink ref="L4437" r:id="rId5233" xr:uid="{96BD2B0B-348B-4EC1-853F-3752A221176D}"/>
    <hyperlink ref="L4438" r:id="rId5234" xr:uid="{11C83505-36F9-4CE5-B82D-835072E1590F}"/>
    <hyperlink ref="M4307" r:id="rId5235" xr:uid="{A9F73A8B-A5A3-4850-A94B-E97F3352CAB9}"/>
    <hyperlink ref="L4290" r:id="rId5236" xr:uid="{D46AADC1-01D8-4EAE-8C30-9A1EFA96F7DB}"/>
    <hyperlink ref="O4307" r:id="rId5237" xr:uid="{E1A274A0-DF64-45FC-AB9E-4076F149316E}"/>
    <hyperlink ref="N4307" r:id="rId5238" xr:uid="{CA3A4075-57A5-4646-85CA-92902937E1FD}"/>
    <hyperlink ref="M4290" r:id="rId5239" xr:uid="{EE7671B5-61AB-4B75-9064-A74717259EE7}"/>
    <hyperlink ref="K4589" r:id="rId5240" xr:uid="{E8EFD26A-3622-4B0B-A2B1-B3B7A7D65D06}"/>
    <hyperlink ref="J4548" r:id="rId5241" xr:uid="{3216F6A4-2A35-42CB-BA5C-41767A4422F8}"/>
    <hyperlink ref="J4553" r:id="rId5242" xr:uid="{CBD4E8ED-3A01-4006-B537-4CBF621E923E}"/>
    <hyperlink ref="J4594" r:id="rId5243" xr:uid="{C5C474F3-7CAD-41D6-B0AA-08200520B1E6}"/>
    <hyperlink ref="J4595" r:id="rId5244" xr:uid="{F731C738-FDB3-415B-B1F2-EA2D566E89E1}"/>
    <hyperlink ref="K4595" r:id="rId5245" xr:uid="{A3924D75-BD94-4EF7-A1CD-B181CFAE1C32}"/>
    <hyperlink ref="K4605" r:id="rId5246" display="https://triagecancer.org/state-laws/co-pay-accumulators" xr:uid="{BD2B227D-3638-472E-B0AB-9E7246BB820A}"/>
    <hyperlink ref="J4439" r:id="rId5247" xr:uid="{198EAB17-DA58-49B9-8365-D38C4F951309}"/>
    <hyperlink ref="J4389:J4438" r:id="rId5248" display="Health Management" xr:uid="{112382B9-9F79-4F8A-972B-3EC86211847C}"/>
    <hyperlink ref="K4592" r:id="rId5249" xr:uid="{570089EE-C7BF-4FBE-B2B2-A4B8A1E9C068}"/>
    <hyperlink ref="K4448" r:id="rId5250" display="https://www.medicaid.gov/Medicaid/Prescription-Drugs/Downloads/2022-FL-DUR.pdf" xr:uid="{6E073436-80BA-4BBF-8A6A-4D2A8E71FB93}"/>
    <hyperlink ref="L4448" r:id="rId5251" display="https://www.flsenate.gov/laws/statutes/2023/409.912" xr:uid="{E87D73EA-155F-4B53-BA12-F85620099236}"/>
    <hyperlink ref="K4455" r:id="rId5252" location=":~:text=(2)%20Each%20pharmacist%20shall%20dispense,dispense%20the%20least%20expensive%20alternative." display="https://www.law.cornell.edu/regulations/kansas/K-A-R-30-5-92 - :~:text=(2)%20Each%20pharmacist%20shall%20dispense,dispense%20the%20least%20expensive%20alternative." xr:uid="{BB50EA36-21DC-4D16-AA49-1819F8774679}"/>
    <hyperlink ref="K4462" r:id="rId5253" display="https://mn.gov/dhs/assets/preferred-drug-list-2024-12-01_tcm1053-656814.pdf" xr:uid="{129E49A6-892F-4B57-95C2-8ECAD41D4A94}"/>
    <hyperlink ref="K4474" r:id="rId5254" display="https://dam.assets.ohio.gov/image/upload/medicaid.ohio.gov/PHM/unified-pdl/20251001_UPDL_v1_approved.pdf" xr:uid="{3BCBB2BB-AFA1-4BC9-8ACB-358297130568}"/>
    <hyperlink ref="L4474" r:id="rId5255" location=":~:text=The%20Ohio%20Department%20of%20Medicaid,goals%20of%20the%20UPDL%20include:" display="https://medicaid.ohio.gov/stakeholders-and-partners/phm/unified-pdl - :~:text=The%20Ohio%20Department%20of%20Medicaid,goals%20of%20the%20UPDL%20include:" xr:uid="{C29CC093-0AE4-4D56-86F6-61FBA4802934}"/>
    <hyperlink ref="K4660" r:id="rId5256" xr:uid="{3B608759-E77B-47B4-9146-717B4E617F64}"/>
    <hyperlink ref="L4658" r:id="rId5257" xr:uid="{BCF2FED4-D3E5-4284-A3D8-B1F58638798C}"/>
    <hyperlink ref="J4278" r:id="rId5258" xr:uid="{95B596C9-21C3-4B63-9473-8D9DBA196C47}"/>
    <hyperlink ref="J4256" r:id="rId5259" xr:uid="{879F655B-A5DD-4C92-B7D4-9A4D970B7BC5}"/>
    <hyperlink ref="J4277" r:id="rId5260" xr:uid="{B59CCBA1-1A7C-4D0B-AE60-09FF03C627E9}"/>
    <hyperlink ref="J4271" r:id="rId5261" xr:uid="{F4D9C67D-8E46-4469-8AD4-802CD1F116A4}"/>
    <hyperlink ref="J4270" r:id="rId5262" xr:uid="{B71993D1-7018-41AE-B96D-F99F652EBD8E}"/>
    <hyperlink ref="M4395" r:id="rId5263" xr:uid="{365DD6D4-FF23-4035-950E-AAA9B20E1CF3}"/>
    <hyperlink ref="M4431" r:id="rId5264" xr:uid="{94F05903-BCEA-4004-AF3D-FD9530B6685A}"/>
    <hyperlink ref="J4541" r:id="rId5265" xr:uid="{54912750-22BD-4281-A765-F4940DE5FF2C}"/>
    <hyperlink ref="K4548" r:id="rId5266" xr:uid="{B8579996-3D3D-45EC-82AD-372359BC0277}"/>
  </hyperlinks>
  <pageMargins left="0.7" right="0.7" top="0.75" bottom="0.75" header="0.3" footer="0.3"/>
  <legacyDrawing r:id="rId526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Cleaned Formatted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Allen</dc:creator>
  <cp:lastModifiedBy>Alexandra Allen</cp:lastModifiedBy>
  <dcterms:created xsi:type="dcterms:W3CDTF">2025-10-31T13:32:16Z</dcterms:created>
  <dcterms:modified xsi:type="dcterms:W3CDTF">2025-10-31T13:36:55Z</dcterms:modified>
</cp:coreProperties>
</file>